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85" windowHeight="9450" activeTab="11"/>
  </bookViews>
  <sheets>
    <sheet name="4月" sheetId="1" r:id="rId1"/>
    <sheet name="5月" sheetId="2" r:id="rId2"/>
    <sheet name="6月" sheetId="3" r:id="rId3"/>
    <sheet name="7月" sheetId="4" r:id="rId4"/>
    <sheet name="8月" sheetId="5" r:id="rId5"/>
    <sheet name="9月" sheetId="6" r:id="rId6"/>
    <sheet name="10月" sheetId="7" r:id="rId7"/>
    <sheet name="11月" sheetId="8" r:id="rId8"/>
    <sheet name="12月" sheetId="9" r:id="rId9"/>
    <sheet name="1月" sheetId="10" r:id="rId10"/>
    <sheet name="2月" sheetId="11" r:id="rId11"/>
    <sheet name="３月" sheetId="12" r:id="rId12"/>
  </sheets>
  <externalReferences>
    <externalReference r:id="rId15"/>
    <externalReference r:id="rId16"/>
    <externalReference r:id="rId17"/>
  </externalReferences>
  <definedNames/>
  <calcPr fullCalcOnLoad="1"/>
</workbook>
</file>

<file path=xl/sharedStrings.xml><?xml version="1.0" encoding="utf-8"?>
<sst xmlns="http://schemas.openxmlformats.org/spreadsheetml/2006/main" count="2511" uniqueCount="122">
  <si>
    <t>本町1丁目</t>
  </si>
  <si>
    <t>神明町1丁目</t>
  </si>
  <si>
    <t>箭弓町1丁目</t>
  </si>
  <si>
    <t>材木町</t>
  </si>
  <si>
    <t>松葉町1丁目</t>
  </si>
  <si>
    <t>日吉町</t>
  </si>
  <si>
    <t>加美町</t>
  </si>
  <si>
    <t>松本町1丁目</t>
  </si>
  <si>
    <t>大字松山</t>
  </si>
  <si>
    <t>松山町1丁目</t>
  </si>
  <si>
    <t>御茶山町</t>
  </si>
  <si>
    <t>六反町</t>
  </si>
  <si>
    <t>六軒町</t>
  </si>
  <si>
    <t>五領町</t>
  </si>
  <si>
    <t>新宿町</t>
  </si>
  <si>
    <t>山崎町</t>
  </si>
  <si>
    <t>沢口町</t>
  </si>
  <si>
    <t>殿山町</t>
  </si>
  <si>
    <t>砂田町</t>
  </si>
  <si>
    <t>大字東平</t>
  </si>
  <si>
    <t>大字野田</t>
  </si>
  <si>
    <t>大字市ノ川</t>
  </si>
  <si>
    <t>大字大谷</t>
  </si>
  <si>
    <t>大字岡</t>
  </si>
  <si>
    <t>松山地区</t>
  </si>
  <si>
    <t>大岡地区</t>
  </si>
  <si>
    <t>世帯数</t>
  </si>
  <si>
    <t>人口</t>
  </si>
  <si>
    <t>男</t>
  </si>
  <si>
    <t>女</t>
  </si>
  <si>
    <t>合計</t>
  </si>
  <si>
    <t>本町2丁目</t>
  </si>
  <si>
    <t>神明町2丁目</t>
  </si>
  <si>
    <t>箭弓町2丁目</t>
  </si>
  <si>
    <t>箭弓町3丁目</t>
  </si>
  <si>
    <t>松葉町2丁目</t>
  </si>
  <si>
    <t>松葉町3丁目</t>
  </si>
  <si>
    <t>松葉町4丁目</t>
  </si>
  <si>
    <t>松本町2丁目</t>
  </si>
  <si>
    <t>松山町2丁目</t>
  </si>
  <si>
    <t>松山町3丁目</t>
  </si>
  <si>
    <t>地区合計</t>
  </si>
  <si>
    <t>唐子地区</t>
  </si>
  <si>
    <t>大字下唐子</t>
  </si>
  <si>
    <t>大字石橋</t>
  </si>
  <si>
    <t>大字葛袋</t>
  </si>
  <si>
    <t>大字神戸</t>
  </si>
  <si>
    <t>大字上唐子</t>
  </si>
  <si>
    <t>大字新郷</t>
  </si>
  <si>
    <t>高坂地区</t>
  </si>
  <si>
    <t>大字高坂</t>
  </si>
  <si>
    <t>大字早俣</t>
  </si>
  <si>
    <t>大字正代</t>
  </si>
  <si>
    <t>大字宮鼻</t>
  </si>
  <si>
    <t>大字毛塚</t>
  </si>
  <si>
    <t>大字田木</t>
  </si>
  <si>
    <t>大字岩殿</t>
  </si>
  <si>
    <t>大字西本宿</t>
  </si>
  <si>
    <t>大字大黒部</t>
  </si>
  <si>
    <t>元宿1丁目</t>
  </si>
  <si>
    <t>元宿2丁目</t>
  </si>
  <si>
    <t>高坂丘陵地区</t>
  </si>
  <si>
    <t>桜山台</t>
  </si>
  <si>
    <t>白山台</t>
  </si>
  <si>
    <t>旗立台</t>
  </si>
  <si>
    <t>松風台</t>
  </si>
  <si>
    <t>野本地区</t>
  </si>
  <si>
    <t>美土里町</t>
  </si>
  <si>
    <t>和泉町</t>
  </si>
  <si>
    <t>幸町</t>
  </si>
  <si>
    <t>大字上野本</t>
  </si>
  <si>
    <t>大字下青鳥</t>
  </si>
  <si>
    <t>大字下押垂</t>
  </si>
  <si>
    <t>大字上押垂</t>
  </si>
  <si>
    <t>大字今泉</t>
  </si>
  <si>
    <t>大字古凍</t>
  </si>
  <si>
    <t>大字柏崎</t>
  </si>
  <si>
    <t>若松町1丁目</t>
  </si>
  <si>
    <t>若松町2丁目</t>
  </si>
  <si>
    <t>総合計</t>
  </si>
  <si>
    <t>大字下野本</t>
  </si>
  <si>
    <t>小松原町</t>
  </si>
  <si>
    <t>殿山町</t>
  </si>
  <si>
    <t>沢口町</t>
  </si>
  <si>
    <t>平野地区</t>
  </si>
  <si>
    <t>あずま町1丁目</t>
  </si>
  <si>
    <t>あずま町2丁目</t>
  </si>
  <si>
    <t>あずま町3丁目</t>
  </si>
  <si>
    <t>あずま町4丁目</t>
  </si>
  <si>
    <t>行政区別世帯 ・ 人口一覧表  (日本人）</t>
  </si>
  <si>
    <t>行政区別世帯 ・ 人口一覧表  （外国人）</t>
  </si>
  <si>
    <r>
      <t>注意</t>
    </r>
    <r>
      <rPr>
        <sz val="10"/>
        <rFont val="ＭＳ Ｐゴシック"/>
        <family val="3"/>
      </rPr>
      <t xml:space="preserve">
　</t>
    </r>
    <r>
      <rPr>
        <sz val="10"/>
        <rFont val="ＭＳ 明朝"/>
        <family val="1"/>
      </rPr>
      <t>この集計表は、住民基本台帳に記録された日本人の人口及び世帯についての数値です。外国人住民を加える場合は、次ページのデータと合算してください。ただし世帯数については、混合世帯（日本人と外国人との重複世帯）が存在するため、総世帯数と一致しないことがあります。</t>
    </r>
  </si>
  <si>
    <t>坂東山</t>
  </si>
  <si>
    <t>仲田町</t>
  </si>
  <si>
    <t>年4月1日現在</t>
  </si>
  <si>
    <t>平成３０</t>
  </si>
  <si>
    <t>年5月1日現在</t>
  </si>
  <si>
    <t>年5月1日現在</t>
  </si>
  <si>
    <t>平成30年</t>
  </si>
  <si>
    <t>年6月1日現在</t>
  </si>
  <si>
    <t>殿山町</t>
  </si>
  <si>
    <t>年7月1日現在</t>
  </si>
  <si>
    <t>年8月1日現在</t>
  </si>
  <si>
    <t>年9月1日現在</t>
  </si>
  <si>
    <t>美原町1丁目</t>
  </si>
  <si>
    <t>美原町2丁目</t>
  </si>
  <si>
    <t>美原町3丁目</t>
  </si>
  <si>
    <t>年9月1日現在</t>
  </si>
  <si>
    <t>年10月1日現在</t>
  </si>
  <si>
    <t>年11月1日現在</t>
  </si>
  <si>
    <t>殿山町</t>
  </si>
  <si>
    <t>年11月1日現在</t>
  </si>
  <si>
    <t>年12月1日現在</t>
  </si>
  <si>
    <t>年12月1日現在</t>
  </si>
  <si>
    <t>平成31</t>
  </si>
  <si>
    <t>年1月1日現在</t>
  </si>
  <si>
    <t>年1月1日現在</t>
  </si>
  <si>
    <t>年2月1日現在</t>
  </si>
  <si>
    <t>殿山町</t>
  </si>
  <si>
    <t>年2月1日現在</t>
  </si>
  <si>
    <t>年3月1日現在</t>
  </si>
  <si>
    <t>殿山町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</si>
</sst>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0"/>
      <name val="ＭＳ Ｐゴシック"/>
      <family val="3"/>
    </font>
    <font>
      <sz val="20"/>
      <name val="ＭＳ Ｐゴシック"/>
      <family val="3"/>
    </font>
    <font>
      <sz val="12"/>
      <color indexed="10"/>
      <name val="ＭＳ Ｐゴシック"/>
      <family val="3"/>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
      <patternFill patternType="solid">
        <fgColor indexed="42"/>
        <bgColor indexed="64"/>
      </patternFill>
    </fill>
    <fill>
      <patternFill patternType="solid">
        <fgColor theme="9" tint="0.5999600291252136"/>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3" fillId="0" borderId="0" applyNumberFormat="0" applyFill="0" applyBorder="0" applyAlignment="0" applyProtection="0"/>
    <xf numFmtId="0" fontId="43" fillId="32" borderId="0" applyNumberFormat="0" applyBorder="0" applyAlignment="0" applyProtection="0"/>
  </cellStyleXfs>
  <cellXfs count="80">
    <xf numFmtId="0" fontId="0" fillId="0" borderId="0" xfId="0" applyAlignment="1">
      <alignment/>
    </xf>
    <xf numFmtId="0" fontId="4" fillId="0" borderId="0" xfId="0" applyFont="1" applyAlignment="1">
      <alignment/>
    </xf>
    <xf numFmtId="0" fontId="6" fillId="0" borderId="0" xfId="0" applyFont="1" applyAlignment="1">
      <alignment/>
    </xf>
    <xf numFmtId="0" fontId="4" fillId="0" borderId="10" xfId="0" applyFont="1" applyBorder="1" applyAlignment="1">
      <alignment horizontal="center" vertical="center"/>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33" borderId="10" xfId="0" applyFont="1" applyFill="1" applyBorder="1" applyAlignment="1">
      <alignment horizontal="center" vertical="center"/>
    </xf>
    <xf numFmtId="0" fontId="4" fillId="0" borderId="0" xfId="0" applyFont="1" applyBorder="1" applyAlignment="1">
      <alignment/>
    </xf>
    <xf numFmtId="0" fontId="5" fillId="0" borderId="0" xfId="0" applyFont="1" applyFill="1" applyBorder="1" applyAlignment="1">
      <alignment horizontal="center" vertical="center"/>
    </xf>
    <xf numFmtId="0" fontId="4" fillId="0" borderId="0" xfId="0" applyFont="1" applyFill="1" applyBorder="1" applyAlignment="1">
      <alignment/>
    </xf>
    <xf numFmtId="176" fontId="4" fillId="33" borderId="10" xfId="0" applyNumberFormat="1" applyFont="1" applyFill="1" applyBorder="1" applyAlignment="1">
      <alignment/>
    </xf>
    <xf numFmtId="0" fontId="44" fillId="34" borderId="10" xfId="0" applyFont="1" applyFill="1" applyBorder="1" applyAlignment="1">
      <alignment vertical="center"/>
    </xf>
    <xf numFmtId="0" fontId="44" fillId="0" borderId="10" xfId="0" applyFont="1" applyBorder="1" applyAlignment="1">
      <alignment vertical="center"/>
    </xf>
    <xf numFmtId="0" fontId="5" fillId="35" borderId="14" xfId="0" applyFont="1" applyFill="1" applyBorder="1" applyAlignment="1">
      <alignment/>
    </xf>
    <xf numFmtId="0" fontId="5" fillId="35" borderId="15" xfId="0" applyFont="1" applyFill="1" applyBorder="1" applyAlignment="1">
      <alignment/>
    </xf>
    <xf numFmtId="0" fontId="0" fillId="35" borderId="15" xfId="0" applyFill="1" applyBorder="1" applyAlignment="1">
      <alignment/>
    </xf>
    <xf numFmtId="0" fontId="0" fillId="35" borderId="16" xfId="0" applyFill="1" applyBorder="1" applyAlignment="1">
      <alignment/>
    </xf>
    <xf numFmtId="176" fontId="4" fillId="0" borderId="0" xfId="0" applyNumberFormat="1" applyFont="1" applyFill="1" applyBorder="1" applyAlignment="1">
      <alignment/>
    </xf>
    <xf numFmtId="0" fontId="0" fillId="0" borderId="0" xfId="0" applyAlignment="1">
      <alignment/>
    </xf>
    <xf numFmtId="0" fontId="5" fillId="35" borderId="16" xfId="0" applyFont="1" applyFill="1" applyBorder="1" applyAlignment="1">
      <alignment/>
    </xf>
    <xf numFmtId="0" fontId="5" fillId="36" borderId="10" xfId="0" applyFont="1" applyFill="1" applyBorder="1" applyAlignment="1">
      <alignment horizontal="center" vertical="center"/>
    </xf>
    <xf numFmtId="176" fontId="4" fillId="36" borderId="10" xfId="0" applyNumberFormat="1" applyFont="1" applyFill="1" applyBorder="1" applyAlignment="1">
      <alignment/>
    </xf>
    <xf numFmtId="0" fontId="5" fillId="7" borderId="10" xfId="0" applyFont="1" applyFill="1" applyBorder="1" applyAlignment="1">
      <alignment horizontal="center" vertical="center"/>
    </xf>
    <xf numFmtId="176" fontId="4" fillId="7" borderId="10" xfId="0" applyNumberFormat="1" applyFont="1" applyFill="1" applyBorder="1" applyAlignment="1">
      <alignment/>
    </xf>
    <xf numFmtId="177" fontId="4" fillId="34" borderId="10" xfId="0" applyNumberFormat="1" applyFont="1" applyFill="1" applyBorder="1" applyAlignment="1">
      <alignment vertical="center"/>
    </xf>
    <xf numFmtId="177" fontId="44" fillId="0" borderId="10" xfId="0" applyNumberFormat="1" applyFont="1" applyBorder="1" applyAlignment="1">
      <alignment vertical="center"/>
    </xf>
    <xf numFmtId="177" fontId="4" fillId="33" borderId="10" xfId="0" applyNumberFormat="1" applyFont="1" applyFill="1" applyBorder="1" applyAlignment="1">
      <alignment/>
    </xf>
    <xf numFmtId="177" fontId="44" fillId="34" borderId="10" xfId="0" applyNumberFormat="1" applyFont="1" applyFill="1" applyBorder="1" applyAlignment="1">
      <alignment vertical="center"/>
    </xf>
    <xf numFmtId="177" fontId="4" fillId="7" borderId="10" xfId="0" applyNumberFormat="1" applyFont="1" applyFill="1" applyBorder="1" applyAlignment="1">
      <alignment/>
    </xf>
    <xf numFmtId="177" fontId="0" fillId="0" borderId="0" xfId="0" applyNumberFormat="1" applyAlignment="1">
      <alignment/>
    </xf>
    <xf numFmtId="177" fontId="4" fillId="36" borderId="10" xfId="0" applyNumberFormat="1" applyFont="1" applyFill="1" applyBorder="1" applyAlignment="1">
      <alignment/>
    </xf>
    <xf numFmtId="0" fontId="0" fillId="0" borderId="0" xfId="0" applyAlignment="1">
      <alignment horizontal="right"/>
    </xf>
    <xf numFmtId="0" fontId="0" fillId="0" borderId="0" xfId="0" applyAlignment="1">
      <alignment horizontal="left"/>
    </xf>
    <xf numFmtId="0" fontId="0" fillId="0" borderId="12" xfId="0" applyBorder="1" applyAlignment="1">
      <alignment/>
    </xf>
    <xf numFmtId="0" fontId="0" fillId="0" borderId="13" xfId="0" applyBorder="1" applyAlignment="1">
      <alignment/>
    </xf>
    <xf numFmtId="177" fontId="4" fillId="0" borderId="0" xfId="0" applyNumberFormat="1" applyFont="1" applyFill="1" applyBorder="1" applyAlignment="1">
      <alignment/>
    </xf>
    <xf numFmtId="0" fontId="7" fillId="0" borderId="0" xfId="0" applyFont="1" applyAlignment="1">
      <alignment vertical="center" wrapText="1"/>
    </xf>
    <xf numFmtId="0" fontId="4" fillId="0" borderId="0" xfId="0" applyFont="1" applyFill="1" applyBorder="1" applyAlignment="1">
      <alignment/>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xf>
    <xf numFmtId="0" fontId="4" fillId="0" borderId="20" xfId="0" applyFont="1" applyBorder="1" applyAlignment="1">
      <alignment/>
    </xf>
    <xf numFmtId="0" fontId="4" fillId="33" borderId="11" xfId="0" applyFont="1" applyFill="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33" borderId="13" xfId="0" applyFont="1" applyFill="1" applyBorder="1" applyAlignment="1">
      <alignment horizontal="center" vertical="center"/>
    </xf>
    <xf numFmtId="0" fontId="7" fillId="0" borderId="0" xfId="0" applyFont="1" applyAlignment="1">
      <alignment horizontal="left" vertical="center" wrapText="1"/>
    </xf>
    <xf numFmtId="0" fontId="4" fillId="0" borderId="10" xfId="0" applyFont="1" applyBorder="1" applyAlignment="1">
      <alignment/>
    </xf>
    <xf numFmtId="0" fontId="4" fillId="33" borderId="10" xfId="0" applyFont="1" applyFill="1" applyBorder="1" applyAlignment="1">
      <alignment horizontal="center" vertical="center"/>
    </xf>
    <xf numFmtId="0" fontId="4" fillId="33" borderId="10" xfId="0" applyFont="1" applyFill="1" applyBorder="1" applyAlignment="1">
      <alignment/>
    </xf>
    <xf numFmtId="0" fontId="4" fillId="0" borderId="10" xfId="0" applyFont="1" applyBorder="1" applyAlignment="1">
      <alignment horizontal="center" vertical="center"/>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xf>
    <xf numFmtId="0" fontId="4" fillId="0" borderId="20" xfId="0" applyFont="1" applyBorder="1" applyAlignment="1">
      <alignment/>
    </xf>
    <xf numFmtId="0" fontId="5" fillId="35" borderId="10" xfId="0" applyFont="1" applyFill="1" applyBorder="1" applyAlignment="1">
      <alignment/>
    </xf>
    <xf numFmtId="0" fontId="0" fillId="35" borderId="10" xfId="0" applyFill="1" applyBorder="1" applyAlignment="1">
      <alignment/>
    </xf>
    <xf numFmtId="0" fontId="5" fillId="35" borderId="14" xfId="0" applyFont="1" applyFill="1" applyBorder="1" applyAlignment="1">
      <alignment/>
    </xf>
    <xf numFmtId="0" fontId="0" fillId="35" borderId="15" xfId="0" applyFill="1" applyBorder="1" applyAlignment="1">
      <alignment/>
    </xf>
    <xf numFmtId="0" fontId="0" fillId="35" borderId="16" xfId="0" applyFill="1" applyBorder="1" applyAlignment="1">
      <alignment/>
    </xf>
    <xf numFmtId="0" fontId="4" fillId="0" borderId="11" xfId="0" applyFont="1" applyBorder="1" applyAlignment="1">
      <alignment/>
    </xf>
    <xf numFmtId="0" fontId="0" fillId="0" borderId="12" xfId="0" applyBorder="1" applyAlignment="1">
      <alignment/>
    </xf>
    <xf numFmtId="0" fontId="0" fillId="0" borderId="13" xfId="0" applyBorder="1" applyAlignment="1">
      <alignment/>
    </xf>
    <xf numFmtId="0" fontId="5" fillId="35" borderId="15" xfId="0" applyFont="1" applyFill="1" applyBorder="1" applyAlignment="1">
      <alignment/>
    </xf>
    <xf numFmtId="0" fontId="5" fillId="35" borderId="16" xfId="0" applyFont="1" applyFill="1" applyBorder="1" applyAlignment="1">
      <alignment/>
    </xf>
    <xf numFmtId="0" fontId="4" fillId="0" borderId="12" xfId="0" applyFont="1" applyBorder="1" applyAlignment="1">
      <alignment/>
    </xf>
    <xf numFmtId="0" fontId="4" fillId="0" borderId="13" xfId="0" applyFont="1"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7" fillId="0" borderId="0" xfId="0" applyFont="1" applyAlignment="1">
      <alignment horizontal="left" vertical="center" wrapText="1"/>
    </xf>
    <xf numFmtId="0" fontId="4" fillId="33" borderId="11" xfId="0" applyFont="1" applyFill="1" applyBorder="1" applyAlignment="1">
      <alignment horizontal="center" vertical="center"/>
    </xf>
    <xf numFmtId="0" fontId="4" fillId="33" borderId="13" xfId="0" applyFont="1" applyFill="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0" fillId="0" borderId="0" xfId="0"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0&#24066;&#27665;&#35506;\092&#20303;&#27665;&#35352;&#37682;\01&#20303;&#22522;&#32207;&#25324;\040&#32113;&#35336;\00002-01&#36039;&#12288;&#24066;&#27665;&#20418;&#20316;&#25104;&#32113;&#35336;&#36039;&#26009;~~99\&#34892;&#25919;&#21306;&#21029;&#19990;&#24111;&#20154;&#21475;&#65288;H3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0&#24066;&#27665;&#35506;\092&#20303;&#27665;&#35352;&#37682;\01&#20303;&#22522;&#32207;&#25324;\040&#32113;&#35336;\00002-01&#36039;&#12288;&#24066;&#27665;&#20418;&#20316;&#25104;&#32113;&#35336;&#36039;&#26009;~~99\&#34892;&#25919;&#21306;&#21029;&#19990;&#24111;&#20154;&#21475;&#65288;H30)2&#26522;&#30446;&#65288;&#32654;&#21407;&#30010;&#20462;&#27491;&#28168;&#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30&#24066;&#27665;&#35506;\092&#20303;&#27665;&#35352;&#37682;\01&#20303;&#22522;&#32207;&#25324;\040&#32113;&#35336;\00002-01&#36039;&#12288;&#24066;&#27665;&#20418;&#20316;&#25104;&#32113;&#35336;&#36039;&#26009;~~99\&#34892;&#25919;&#21306;&#21029;&#19990;&#24111;&#20154;&#21475;&#65288;H30.9&#65374;)2&#26522;&#30446;&#65288;&#32654;&#21407;&#30010;&#20462;&#27491;&#2816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4月"/>
      <sheetName val="5月"/>
      <sheetName val="6月"/>
      <sheetName val="7月"/>
      <sheetName val="8月"/>
      <sheetName val="9月"/>
      <sheetName val="10月"/>
      <sheetName val="11月"/>
      <sheetName val="12月"/>
      <sheetName val="1月"/>
      <sheetName val="2月"/>
      <sheetName val="3月"/>
    </sheetNames>
    <sheetDataSet>
      <sheetData sheetId="0">
        <row r="2">
          <cell r="K2" t="str">
            <v>平成30年</v>
          </cell>
        </row>
        <row r="59">
          <cell r="K59" t="str">
            <v>平成30年</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4月"/>
      <sheetName val="5月"/>
      <sheetName val="6月"/>
      <sheetName val="7月"/>
      <sheetName val="8月"/>
      <sheetName val="9月"/>
      <sheetName val="10月"/>
      <sheetName val="11月"/>
      <sheetName val="12月"/>
      <sheetName val="1月"/>
      <sheetName val="2月"/>
      <sheetName val="3月"/>
    </sheetNames>
    <sheetDataSet>
      <sheetData sheetId="0">
        <row r="2">
          <cell r="K2" t="str">
            <v>平成30</v>
          </cell>
        </row>
        <row r="59">
          <cell r="K59" t="str">
            <v>平成30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4月"/>
      <sheetName val="5月"/>
      <sheetName val="6月"/>
      <sheetName val="7月"/>
      <sheetName val="8月"/>
      <sheetName val="9月"/>
      <sheetName val="10月"/>
      <sheetName val="11月"/>
      <sheetName val="12月"/>
      <sheetName val="1月"/>
      <sheetName val="2月"/>
      <sheetName val="3月"/>
    </sheetNames>
    <sheetDataSet>
      <sheetData sheetId="0">
        <row r="2">
          <cell r="K2" t="str">
            <v>平成30</v>
          </cell>
        </row>
        <row r="59">
          <cell r="K59" t="str">
            <v>平成30</v>
          </cell>
        </row>
      </sheetData>
      <sheetData sheetId="9">
        <row r="2">
          <cell r="K2" t="str">
            <v>平成31</v>
          </cell>
        </row>
        <row r="58">
          <cell r="K58" t="str">
            <v>平成31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M114"/>
  <sheetViews>
    <sheetView zoomScalePageLayoutView="0" workbookViewId="0" topLeftCell="A1">
      <selection activeCell="A1" sqref="A1"/>
    </sheetView>
  </sheetViews>
  <sheetFormatPr defaultColWidth="9.00390625" defaultRowHeight="13.5"/>
  <cols>
    <col min="1" max="1" width="3.25390625" style="0" customWidth="1"/>
    <col min="2" max="2" width="11.125" style="0" customWidth="1"/>
    <col min="3" max="3" width="7.625" style="0" customWidth="1"/>
    <col min="4" max="5" width="6.625" style="0" customWidth="1"/>
    <col min="7" max="7" width="3.625" style="0" customWidth="1"/>
    <col min="8" max="8" width="3.25390625" style="0" customWidth="1"/>
    <col min="9" max="9" width="12.00390625" style="0" customWidth="1"/>
    <col min="10" max="10" width="7.625" style="0" customWidth="1"/>
    <col min="11" max="12" width="6.625" style="0" customWidth="1"/>
  </cols>
  <sheetData>
    <row r="1" ht="24">
      <c r="B1" s="2" t="s">
        <v>89</v>
      </c>
    </row>
    <row r="2" spans="2:12" ht="24">
      <c r="B2" s="2"/>
      <c r="K2" s="33" t="s">
        <v>95</v>
      </c>
      <c r="L2" s="34" t="s">
        <v>94</v>
      </c>
    </row>
    <row r="4" spans="1:13" ht="13.5">
      <c r="A4" s="50"/>
      <c r="B4" s="50"/>
      <c r="C4" s="51" t="s">
        <v>26</v>
      </c>
      <c r="D4" s="53" t="s">
        <v>27</v>
      </c>
      <c r="E4" s="53"/>
      <c r="F4" s="53"/>
      <c r="G4" s="1"/>
      <c r="H4" s="54"/>
      <c r="I4" s="55"/>
      <c r="J4" s="51" t="s">
        <v>26</v>
      </c>
      <c r="K4" s="53" t="s">
        <v>27</v>
      </c>
      <c r="L4" s="53"/>
      <c r="M4" s="53"/>
    </row>
    <row r="5" spans="1:13" ht="13.5">
      <c r="A5" s="50"/>
      <c r="B5" s="50"/>
      <c r="C5" s="52"/>
      <c r="D5" s="3" t="s">
        <v>28</v>
      </c>
      <c r="E5" s="3" t="s">
        <v>29</v>
      </c>
      <c r="F5" s="8" t="s">
        <v>30</v>
      </c>
      <c r="G5" s="1"/>
      <c r="H5" s="56"/>
      <c r="I5" s="57"/>
      <c r="J5" s="52"/>
      <c r="K5" s="3" t="s">
        <v>28</v>
      </c>
      <c r="L5" s="3" t="s">
        <v>29</v>
      </c>
      <c r="M5" s="8" t="s">
        <v>30</v>
      </c>
    </row>
    <row r="6" spans="1:13" ht="13.5">
      <c r="A6" s="58" t="s">
        <v>24</v>
      </c>
      <c r="B6" s="58"/>
      <c r="C6" s="59"/>
      <c r="D6" s="59"/>
      <c r="E6" s="59"/>
      <c r="F6" s="59"/>
      <c r="G6" s="1"/>
      <c r="H6" s="60" t="s">
        <v>49</v>
      </c>
      <c r="I6" s="61"/>
      <c r="J6" s="61"/>
      <c r="K6" s="61"/>
      <c r="L6" s="61"/>
      <c r="M6" s="62"/>
    </row>
    <row r="7" spans="1:13" ht="13.5">
      <c r="A7" s="50"/>
      <c r="B7" s="4" t="s">
        <v>0</v>
      </c>
      <c r="C7" s="26">
        <v>265</v>
      </c>
      <c r="D7" s="27">
        <v>297</v>
      </c>
      <c r="E7" s="27">
        <v>282</v>
      </c>
      <c r="F7" s="28">
        <v>579</v>
      </c>
      <c r="G7" s="1"/>
      <c r="H7" s="63"/>
      <c r="I7" s="4" t="s">
        <v>50</v>
      </c>
      <c r="J7" s="26">
        <v>973</v>
      </c>
      <c r="K7" s="27">
        <v>1131</v>
      </c>
      <c r="L7" s="27">
        <v>1152</v>
      </c>
      <c r="M7" s="28">
        <f aca="true" t="shared" si="0" ref="M7:M21">K7+L7</f>
        <v>2283</v>
      </c>
    </row>
    <row r="8" spans="1:13" ht="13.5">
      <c r="A8" s="50"/>
      <c r="B8" s="4" t="s">
        <v>31</v>
      </c>
      <c r="C8" s="26">
        <v>320</v>
      </c>
      <c r="D8" s="27">
        <v>280</v>
      </c>
      <c r="E8" s="27">
        <v>312</v>
      </c>
      <c r="F8" s="28">
        <f aca="true" t="shared" si="1" ref="F8:F36">D8+E8</f>
        <v>592</v>
      </c>
      <c r="G8" s="1"/>
      <c r="H8" s="64"/>
      <c r="I8" s="4" t="s">
        <v>51</v>
      </c>
      <c r="J8" s="26">
        <v>87</v>
      </c>
      <c r="K8" s="27">
        <v>127</v>
      </c>
      <c r="L8" s="27">
        <v>109</v>
      </c>
      <c r="M8" s="28">
        <f t="shared" si="0"/>
        <v>236</v>
      </c>
    </row>
    <row r="9" spans="1:13" ht="13.5">
      <c r="A9" s="50"/>
      <c r="B9" s="4" t="s">
        <v>1</v>
      </c>
      <c r="C9" s="26">
        <v>535</v>
      </c>
      <c r="D9" s="27">
        <v>590</v>
      </c>
      <c r="E9" s="27">
        <v>579</v>
      </c>
      <c r="F9" s="28">
        <f t="shared" si="1"/>
        <v>1169</v>
      </c>
      <c r="G9" s="1"/>
      <c r="H9" s="64"/>
      <c r="I9" s="4" t="s">
        <v>52</v>
      </c>
      <c r="J9" s="26">
        <v>271</v>
      </c>
      <c r="K9" s="27">
        <v>366</v>
      </c>
      <c r="L9" s="27">
        <v>376</v>
      </c>
      <c r="M9" s="28">
        <f t="shared" si="0"/>
        <v>742</v>
      </c>
    </row>
    <row r="10" spans="1:13" ht="13.5">
      <c r="A10" s="50"/>
      <c r="B10" s="4" t="s">
        <v>32</v>
      </c>
      <c r="C10" s="26">
        <v>643</v>
      </c>
      <c r="D10" s="27">
        <v>672</v>
      </c>
      <c r="E10" s="27">
        <v>702</v>
      </c>
      <c r="F10" s="28">
        <f t="shared" si="1"/>
        <v>1374</v>
      </c>
      <c r="G10" s="1"/>
      <c r="H10" s="64"/>
      <c r="I10" s="4" t="s">
        <v>53</v>
      </c>
      <c r="J10" s="26">
        <v>395</v>
      </c>
      <c r="K10" s="27">
        <v>494</v>
      </c>
      <c r="L10" s="27">
        <v>517</v>
      </c>
      <c r="M10" s="28">
        <f t="shared" si="0"/>
        <v>1011</v>
      </c>
    </row>
    <row r="11" spans="1:13" ht="13.5">
      <c r="A11" s="50"/>
      <c r="B11" s="4" t="s">
        <v>2</v>
      </c>
      <c r="C11" s="26">
        <v>512</v>
      </c>
      <c r="D11" s="27">
        <v>496</v>
      </c>
      <c r="E11" s="27">
        <v>476</v>
      </c>
      <c r="F11" s="28">
        <f t="shared" si="1"/>
        <v>972</v>
      </c>
      <c r="G11" s="1"/>
      <c r="H11" s="64"/>
      <c r="I11" s="4" t="s">
        <v>54</v>
      </c>
      <c r="J11" s="26">
        <v>559</v>
      </c>
      <c r="K11" s="27">
        <v>747</v>
      </c>
      <c r="L11" s="27">
        <v>697</v>
      </c>
      <c r="M11" s="28">
        <f t="shared" si="0"/>
        <v>1444</v>
      </c>
    </row>
    <row r="12" spans="1:13" ht="13.5">
      <c r="A12" s="50"/>
      <c r="B12" s="4" t="s">
        <v>33</v>
      </c>
      <c r="C12" s="26">
        <v>682</v>
      </c>
      <c r="D12" s="27">
        <v>681</v>
      </c>
      <c r="E12" s="27">
        <v>679</v>
      </c>
      <c r="F12" s="28">
        <f t="shared" si="1"/>
        <v>1360</v>
      </c>
      <c r="G12" s="1"/>
      <c r="H12" s="64"/>
      <c r="I12" s="4" t="s">
        <v>55</v>
      </c>
      <c r="J12" s="26">
        <v>216</v>
      </c>
      <c r="K12" s="27">
        <v>276</v>
      </c>
      <c r="L12" s="27">
        <v>284</v>
      </c>
      <c r="M12" s="28">
        <f t="shared" si="0"/>
        <v>560</v>
      </c>
    </row>
    <row r="13" spans="1:13" ht="13.5">
      <c r="A13" s="50"/>
      <c r="B13" s="4" t="s">
        <v>34</v>
      </c>
      <c r="C13" s="26">
        <v>451</v>
      </c>
      <c r="D13" s="27">
        <v>480</v>
      </c>
      <c r="E13" s="27">
        <v>505</v>
      </c>
      <c r="F13" s="28">
        <f t="shared" si="1"/>
        <v>985</v>
      </c>
      <c r="G13" s="1"/>
      <c r="H13" s="64"/>
      <c r="I13" s="4" t="s">
        <v>56</v>
      </c>
      <c r="J13" s="26">
        <v>539</v>
      </c>
      <c r="K13" s="27">
        <v>555</v>
      </c>
      <c r="L13" s="27">
        <v>447</v>
      </c>
      <c r="M13" s="28">
        <f t="shared" si="0"/>
        <v>1002</v>
      </c>
    </row>
    <row r="14" spans="1:13" ht="13.5">
      <c r="A14" s="50"/>
      <c r="B14" s="4" t="s">
        <v>3</v>
      </c>
      <c r="C14" s="26">
        <v>414</v>
      </c>
      <c r="D14" s="27">
        <v>406</v>
      </c>
      <c r="E14" s="27">
        <v>418</v>
      </c>
      <c r="F14" s="28">
        <f t="shared" si="1"/>
        <v>824</v>
      </c>
      <c r="G14" s="1"/>
      <c r="H14" s="64"/>
      <c r="I14" s="4" t="s">
        <v>57</v>
      </c>
      <c r="J14" s="26">
        <v>716</v>
      </c>
      <c r="K14" s="27">
        <v>886</v>
      </c>
      <c r="L14" s="27">
        <v>840</v>
      </c>
      <c r="M14" s="28">
        <f t="shared" si="0"/>
        <v>1726</v>
      </c>
    </row>
    <row r="15" spans="1:13" ht="13.5">
      <c r="A15" s="50"/>
      <c r="B15" s="4" t="s">
        <v>4</v>
      </c>
      <c r="C15" s="26">
        <v>390</v>
      </c>
      <c r="D15" s="27">
        <v>430</v>
      </c>
      <c r="E15" s="27">
        <v>465</v>
      </c>
      <c r="F15" s="28">
        <f t="shared" si="1"/>
        <v>895</v>
      </c>
      <c r="G15" s="1"/>
      <c r="H15" s="64"/>
      <c r="I15" s="4" t="s">
        <v>58</v>
      </c>
      <c r="J15" s="26">
        <v>38</v>
      </c>
      <c r="K15" s="27">
        <v>52</v>
      </c>
      <c r="L15" s="27">
        <v>51</v>
      </c>
      <c r="M15" s="28">
        <f t="shared" si="0"/>
        <v>103</v>
      </c>
    </row>
    <row r="16" spans="1:13" ht="13.5">
      <c r="A16" s="50"/>
      <c r="B16" s="4" t="s">
        <v>35</v>
      </c>
      <c r="C16" s="26">
        <v>589</v>
      </c>
      <c r="D16" s="27">
        <v>646</v>
      </c>
      <c r="E16" s="27">
        <v>651</v>
      </c>
      <c r="F16" s="28">
        <f t="shared" si="1"/>
        <v>1297</v>
      </c>
      <c r="G16" s="1"/>
      <c r="H16" s="64"/>
      <c r="I16" s="4" t="s">
        <v>59</v>
      </c>
      <c r="J16" s="26">
        <v>559</v>
      </c>
      <c r="K16" s="27">
        <v>538</v>
      </c>
      <c r="L16" s="27">
        <v>474</v>
      </c>
      <c r="M16" s="28">
        <f>K16+L16</f>
        <v>1012</v>
      </c>
    </row>
    <row r="17" spans="1:13" ht="13.5">
      <c r="A17" s="50"/>
      <c r="B17" s="4" t="s">
        <v>36</v>
      </c>
      <c r="C17" s="26">
        <v>605</v>
      </c>
      <c r="D17" s="27">
        <v>695</v>
      </c>
      <c r="E17" s="27">
        <v>654</v>
      </c>
      <c r="F17" s="28">
        <f t="shared" si="1"/>
        <v>1349</v>
      </c>
      <c r="G17" s="1"/>
      <c r="H17" s="64"/>
      <c r="I17" s="4" t="s">
        <v>60</v>
      </c>
      <c r="J17" s="26">
        <v>557</v>
      </c>
      <c r="K17" s="27">
        <v>580</v>
      </c>
      <c r="L17" s="27">
        <v>517</v>
      </c>
      <c r="M17" s="28">
        <f t="shared" si="0"/>
        <v>1097</v>
      </c>
    </row>
    <row r="18" spans="1:13" ht="13.5">
      <c r="A18" s="50"/>
      <c r="B18" s="4" t="s">
        <v>37</v>
      </c>
      <c r="C18" s="26">
        <v>537</v>
      </c>
      <c r="D18" s="27">
        <v>576</v>
      </c>
      <c r="E18" s="27">
        <v>543</v>
      </c>
      <c r="F18" s="28">
        <f t="shared" si="1"/>
        <v>1119</v>
      </c>
      <c r="G18" s="1"/>
      <c r="H18" s="64"/>
      <c r="I18" s="4" t="s">
        <v>85</v>
      </c>
      <c r="J18" s="26">
        <v>269</v>
      </c>
      <c r="K18" s="27">
        <v>332</v>
      </c>
      <c r="L18" s="27">
        <v>330</v>
      </c>
      <c r="M18" s="28">
        <f t="shared" si="0"/>
        <v>662</v>
      </c>
    </row>
    <row r="19" spans="1:13" ht="13.5">
      <c r="A19" s="50"/>
      <c r="B19" s="4" t="s">
        <v>5</v>
      </c>
      <c r="C19" s="26">
        <v>562</v>
      </c>
      <c r="D19" s="27">
        <v>641</v>
      </c>
      <c r="E19" s="27">
        <v>668</v>
      </c>
      <c r="F19" s="28">
        <f t="shared" si="1"/>
        <v>1309</v>
      </c>
      <c r="G19" s="1"/>
      <c r="H19" s="64"/>
      <c r="I19" s="4" t="s">
        <v>86</v>
      </c>
      <c r="J19" s="26">
        <v>290</v>
      </c>
      <c r="K19" s="27">
        <v>464</v>
      </c>
      <c r="L19" s="27">
        <v>481</v>
      </c>
      <c r="M19" s="28">
        <f t="shared" si="0"/>
        <v>945</v>
      </c>
    </row>
    <row r="20" spans="1:13" ht="13.5">
      <c r="A20" s="50"/>
      <c r="B20" s="4" t="s">
        <v>6</v>
      </c>
      <c r="C20" s="26">
        <v>742</v>
      </c>
      <c r="D20" s="27">
        <v>968</v>
      </c>
      <c r="E20" s="27">
        <v>923</v>
      </c>
      <c r="F20" s="28">
        <f t="shared" si="1"/>
        <v>1891</v>
      </c>
      <c r="G20" s="1"/>
      <c r="H20" s="64"/>
      <c r="I20" s="4" t="s">
        <v>87</v>
      </c>
      <c r="J20" s="26">
        <v>55</v>
      </c>
      <c r="K20" s="27">
        <v>85</v>
      </c>
      <c r="L20" s="27">
        <v>84</v>
      </c>
      <c r="M20" s="28">
        <f t="shared" si="0"/>
        <v>169</v>
      </c>
    </row>
    <row r="21" spans="1:13" ht="13.5">
      <c r="A21" s="50"/>
      <c r="B21" s="4" t="s">
        <v>7</v>
      </c>
      <c r="C21" s="26">
        <v>435</v>
      </c>
      <c r="D21" s="27">
        <v>503</v>
      </c>
      <c r="E21" s="27">
        <v>533</v>
      </c>
      <c r="F21" s="28">
        <f t="shared" si="1"/>
        <v>1036</v>
      </c>
      <c r="G21" s="1"/>
      <c r="H21" s="64"/>
      <c r="I21" s="4" t="s">
        <v>88</v>
      </c>
      <c r="J21" s="26">
        <v>63</v>
      </c>
      <c r="K21" s="27">
        <v>98</v>
      </c>
      <c r="L21" s="27">
        <v>112</v>
      </c>
      <c r="M21" s="28">
        <f t="shared" si="0"/>
        <v>210</v>
      </c>
    </row>
    <row r="22" spans="1:13" ht="13.5">
      <c r="A22" s="50"/>
      <c r="B22" s="4" t="s">
        <v>38</v>
      </c>
      <c r="C22" s="26">
        <v>321</v>
      </c>
      <c r="D22" s="27">
        <v>345</v>
      </c>
      <c r="E22" s="27">
        <v>328</v>
      </c>
      <c r="F22" s="28">
        <f t="shared" si="1"/>
        <v>673</v>
      </c>
      <c r="G22" s="1"/>
      <c r="H22" s="65"/>
      <c r="I22" s="24" t="s">
        <v>41</v>
      </c>
      <c r="J22" s="30">
        <f>SUM(J7:J21)</f>
        <v>5587</v>
      </c>
      <c r="K22" s="30">
        <f>SUM(K7:K21)</f>
        <v>6731</v>
      </c>
      <c r="L22" s="30">
        <f>SUM(L7:L21)</f>
        <v>6471</v>
      </c>
      <c r="M22" s="30">
        <f>SUM(M7:M21)</f>
        <v>13202</v>
      </c>
    </row>
    <row r="23" spans="1:13" ht="13.5">
      <c r="A23" s="50"/>
      <c r="B23" s="4" t="s">
        <v>8</v>
      </c>
      <c r="C23" s="26">
        <v>1200</v>
      </c>
      <c r="D23" s="27">
        <v>1407</v>
      </c>
      <c r="E23" s="27">
        <v>1490</v>
      </c>
      <c r="F23" s="28">
        <f t="shared" si="1"/>
        <v>2897</v>
      </c>
      <c r="G23" s="1"/>
      <c r="H23" s="60" t="s">
        <v>61</v>
      </c>
      <c r="I23" s="66"/>
      <c r="J23" s="66"/>
      <c r="K23" s="66"/>
      <c r="L23" s="66"/>
      <c r="M23" s="67"/>
    </row>
    <row r="24" spans="1:13" ht="13.5">
      <c r="A24" s="50"/>
      <c r="B24" s="4" t="s">
        <v>9</v>
      </c>
      <c r="C24" s="26">
        <v>501</v>
      </c>
      <c r="D24" s="27">
        <v>550</v>
      </c>
      <c r="E24" s="27">
        <v>608</v>
      </c>
      <c r="F24" s="28">
        <f t="shared" si="1"/>
        <v>1158</v>
      </c>
      <c r="G24" s="1"/>
      <c r="H24" s="63"/>
      <c r="I24" s="4" t="s">
        <v>62</v>
      </c>
      <c r="J24" s="29">
        <v>493</v>
      </c>
      <c r="K24" s="27">
        <v>565</v>
      </c>
      <c r="L24" s="27">
        <v>597</v>
      </c>
      <c r="M24" s="28">
        <f>K24+L24</f>
        <v>1162</v>
      </c>
    </row>
    <row r="25" spans="1:13" ht="13.5">
      <c r="A25" s="50"/>
      <c r="B25" s="4" t="s">
        <v>39</v>
      </c>
      <c r="C25" s="26">
        <v>523</v>
      </c>
      <c r="D25" s="27">
        <v>658</v>
      </c>
      <c r="E25" s="27">
        <v>651</v>
      </c>
      <c r="F25" s="28">
        <f t="shared" si="1"/>
        <v>1309</v>
      </c>
      <c r="G25" s="1"/>
      <c r="H25" s="68"/>
      <c r="I25" s="4" t="s">
        <v>63</v>
      </c>
      <c r="J25" s="29">
        <v>370</v>
      </c>
      <c r="K25" s="27">
        <v>418</v>
      </c>
      <c r="L25" s="27">
        <v>434</v>
      </c>
      <c r="M25" s="28">
        <f>K25+L25</f>
        <v>852</v>
      </c>
    </row>
    <row r="26" spans="1:13" ht="13.5">
      <c r="A26" s="50"/>
      <c r="B26" s="4" t="s">
        <v>40</v>
      </c>
      <c r="C26" s="26">
        <v>337</v>
      </c>
      <c r="D26" s="27">
        <v>388</v>
      </c>
      <c r="E26" s="27">
        <v>394</v>
      </c>
      <c r="F26" s="28">
        <f t="shared" si="1"/>
        <v>782</v>
      </c>
      <c r="G26" s="1"/>
      <c r="H26" s="68"/>
      <c r="I26" s="4" t="s">
        <v>64</v>
      </c>
      <c r="J26" s="29">
        <v>423</v>
      </c>
      <c r="K26" s="27">
        <v>501</v>
      </c>
      <c r="L26" s="27">
        <v>509</v>
      </c>
      <c r="M26" s="28">
        <f>K26+L26</f>
        <v>1010</v>
      </c>
    </row>
    <row r="27" spans="1:13" ht="13.5">
      <c r="A27" s="50"/>
      <c r="B27" s="4" t="s">
        <v>21</v>
      </c>
      <c r="C27" s="26">
        <v>722</v>
      </c>
      <c r="D27" s="27">
        <v>948</v>
      </c>
      <c r="E27" s="27">
        <v>925</v>
      </c>
      <c r="F27" s="28">
        <f t="shared" si="1"/>
        <v>1873</v>
      </c>
      <c r="G27" s="1"/>
      <c r="H27" s="68"/>
      <c r="I27" s="4" t="s">
        <v>65</v>
      </c>
      <c r="J27" s="29">
        <v>771</v>
      </c>
      <c r="K27" s="27">
        <v>859</v>
      </c>
      <c r="L27" s="27">
        <v>902</v>
      </c>
      <c r="M27" s="28">
        <f>K27+L27</f>
        <v>1761</v>
      </c>
    </row>
    <row r="28" spans="1:13" ht="13.5">
      <c r="A28" s="50"/>
      <c r="B28" s="4" t="s">
        <v>10</v>
      </c>
      <c r="C28" s="26">
        <v>514</v>
      </c>
      <c r="D28" s="27">
        <v>528</v>
      </c>
      <c r="E28" s="27">
        <v>532</v>
      </c>
      <c r="F28" s="28">
        <f t="shared" si="1"/>
        <v>1060</v>
      </c>
      <c r="G28" s="1"/>
      <c r="H28" s="69"/>
      <c r="I28" s="24" t="s">
        <v>41</v>
      </c>
      <c r="J28" s="30">
        <f>SUM(J24:J27)</f>
        <v>2057</v>
      </c>
      <c r="K28" s="30">
        <f>SUM(K24:K27)</f>
        <v>2343</v>
      </c>
      <c r="L28" s="30">
        <f>SUM(L24:L27)</f>
        <v>2442</v>
      </c>
      <c r="M28" s="30">
        <f>SUM(M24:M27)</f>
        <v>4785</v>
      </c>
    </row>
    <row r="29" spans="1:13" ht="13.5">
      <c r="A29" s="50"/>
      <c r="B29" s="4" t="s">
        <v>11</v>
      </c>
      <c r="C29" s="26">
        <v>305</v>
      </c>
      <c r="D29" s="27">
        <v>342</v>
      </c>
      <c r="E29" s="27">
        <v>324</v>
      </c>
      <c r="F29" s="28">
        <f t="shared" si="1"/>
        <v>666</v>
      </c>
      <c r="G29" s="1"/>
      <c r="H29" s="60" t="s">
        <v>66</v>
      </c>
      <c r="I29" s="66"/>
      <c r="J29" s="66"/>
      <c r="K29" s="66"/>
      <c r="L29" s="66"/>
      <c r="M29" s="67"/>
    </row>
    <row r="30" spans="1:13" ht="13.5">
      <c r="A30" s="50"/>
      <c r="B30" s="4" t="s">
        <v>12</v>
      </c>
      <c r="C30" s="26">
        <v>601</v>
      </c>
      <c r="D30" s="27">
        <v>658</v>
      </c>
      <c r="E30" s="27">
        <v>544</v>
      </c>
      <c r="F30" s="28">
        <f t="shared" si="1"/>
        <v>1202</v>
      </c>
      <c r="G30" s="1"/>
      <c r="H30" s="5"/>
      <c r="I30" s="4" t="s">
        <v>67</v>
      </c>
      <c r="J30" s="26">
        <v>601</v>
      </c>
      <c r="K30" s="27">
        <v>664</v>
      </c>
      <c r="L30" s="27">
        <v>672</v>
      </c>
      <c r="M30" s="28">
        <f aca="true" t="shared" si="2" ref="M30:M42">K30+L30</f>
        <v>1336</v>
      </c>
    </row>
    <row r="31" spans="1:13" ht="13.5">
      <c r="A31" s="50"/>
      <c r="B31" s="4" t="s">
        <v>13</v>
      </c>
      <c r="C31" s="26">
        <v>983</v>
      </c>
      <c r="D31" s="27">
        <v>1096</v>
      </c>
      <c r="E31" s="27">
        <v>1132</v>
      </c>
      <c r="F31" s="28">
        <f t="shared" si="1"/>
        <v>2228</v>
      </c>
      <c r="G31" s="1"/>
      <c r="H31" s="6"/>
      <c r="I31" s="4" t="s">
        <v>68</v>
      </c>
      <c r="J31" s="26">
        <v>593</v>
      </c>
      <c r="K31" s="27">
        <v>643</v>
      </c>
      <c r="L31" s="27">
        <v>586</v>
      </c>
      <c r="M31" s="28">
        <f t="shared" si="2"/>
        <v>1229</v>
      </c>
    </row>
    <row r="32" spans="1:13" ht="13.5">
      <c r="A32" s="50"/>
      <c r="B32" s="4" t="s">
        <v>14</v>
      </c>
      <c r="C32" s="26">
        <v>481</v>
      </c>
      <c r="D32" s="27">
        <v>540</v>
      </c>
      <c r="E32" s="27">
        <v>517</v>
      </c>
      <c r="F32" s="28">
        <f t="shared" si="1"/>
        <v>1057</v>
      </c>
      <c r="G32" s="1"/>
      <c r="H32" s="6"/>
      <c r="I32" s="4" t="s">
        <v>69</v>
      </c>
      <c r="J32" s="26">
        <v>864</v>
      </c>
      <c r="K32" s="27">
        <v>825</v>
      </c>
      <c r="L32" s="27">
        <v>846</v>
      </c>
      <c r="M32" s="28">
        <f t="shared" si="2"/>
        <v>1671</v>
      </c>
    </row>
    <row r="33" spans="1:13" ht="13.5">
      <c r="A33" s="50"/>
      <c r="B33" s="4" t="s">
        <v>15</v>
      </c>
      <c r="C33" s="26">
        <v>544</v>
      </c>
      <c r="D33" s="27">
        <v>645</v>
      </c>
      <c r="E33" s="27">
        <v>557</v>
      </c>
      <c r="F33" s="28">
        <f t="shared" si="1"/>
        <v>1202</v>
      </c>
      <c r="G33" s="1"/>
      <c r="H33" s="6"/>
      <c r="I33" s="4" t="s">
        <v>70</v>
      </c>
      <c r="J33" s="26">
        <v>779</v>
      </c>
      <c r="K33" s="27">
        <v>1010</v>
      </c>
      <c r="L33" s="27">
        <v>996</v>
      </c>
      <c r="M33" s="28">
        <f t="shared" si="2"/>
        <v>2006</v>
      </c>
    </row>
    <row r="34" spans="1:13" ht="13.5">
      <c r="A34" s="50"/>
      <c r="B34" s="4" t="s">
        <v>81</v>
      </c>
      <c r="C34" s="29">
        <v>392</v>
      </c>
      <c r="D34" s="27">
        <v>370</v>
      </c>
      <c r="E34" s="27">
        <v>398</v>
      </c>
      <c r="F34" s="28">
        <f t="shared" si="1"/>
        <v>768</v>
      </c>
      <c r="G34" s="1"/>
      <c r="H34" s="6"/>
      <c r="I34" s="4" t="s">
        <v>71</v>
      </c>
      <c r="J34" s="26">
        <v>246</v>
      </c>
      <c r="K34" s="27">
        <v>321</v>
      </c>
      <c r="L34" s="27">
        <v>325</v>
      </c>
      <c r="M34" s="28">
        <f t="shared" si="2"/>
        <v>646</v>
      </c>
    </row>
    <row r="35" spans="1:13" ht="13.5">
      <c r="A35" s="50"/>
      <c r="B35" s="4" t="s">
        <v>18</v>
      </c>
      <c r="C35" s="29">
        <v>210</v>
      </c>
      <c r="D35" s="27">
        <v>259</v>
      </c>
      <c r="E35" s="27">
        <v>253</v>
      </c>
      <c r="F35" s="28">
        <f t="shared" si="1"/>
        <v>512</v>
      </c>
      <c r="G35" s="1"/>
      <c r="H35" s="6"/>
      <c r="I35" s="4" t="s">
        <v>73</v>
      </c>
      <c r="J35" s="26">
        <v>50</v>
      </c>
      <c r="K35" s="27">
        <v>76</v>
      </c>
      <c r="L35" s="27">
        <v>62</v>
      </c>
      <c r="M35" s="28">
        <f t="shared" si="2"/>
        <v>138</v>
      </c>
    </row>
    <row r="36" spans="1:13" ht="13.5">
      <c r="A36" s="50"/>
      <c r="B36" s="4" t="s">
        <v>93</v>
      </c>
      <c r="C36" s="29">
        <v>0</v>
      </c>
      <c r="D36" s="27">
        <v>0</v>
      </c>
      <c r="E36" s="27">
        <v>0</v>
      </c>
      <c r="F36" s="28">
        <f t="shared" si="1"/>
        <v>0</v>
      </c>
      <c r="G36" s="1"/>
      <c r="H36" s="6"/>
      <c r="I36" s="4" t="s">
        <v>72</v>
      </c>
      <c r="J36" s="26">
        <v>68</v>
      </c>
      <c r="K36" s="27">
        <v>81</v>
      </c>
      <c r="L36" s="27">
        <v>70</v>
      </c>
      <c r="M36" s="28">
        <f t="shared" si="2"/>
        <v>151</v>
      </c>
    </row>
    <row r="37" spans="1:13" ht="13.5">
      <c r="A37" s="50"/>
      <c r="B37" s="24" t="s">
        <v>41</v>
      </c>
      <c r="C37" s="30">
        <f>SUM(C7:C36)</f>
        <v>15316</v>
      </c>
      <c r="D37" s="30">
        <f>SUM(D7:D36)</f>
        <v>17095</v>
      </c>
      <c r="E37" s="30">
        <f>SUM(E7:E36)</f>
        <v>17043</v>
      </c>
      <c r="F37" s="30">
        <f>SUM(F7:F36)</f>
        <v>34138</v>
      </c>
      <c r="G37" s="1"/>
      <c r="H37" s="6"/>
      <c r="I37" s="4" t="s">
        <v>74</v>
      </c>
      <c r="J37" s="26">
        <v>190</v>
      </c>
      <c r="K37" s="27">
        <v>232</v>
      </c>
      <c r="L37" s="27">
        <v>244</v>
      </c>
      <c r="M37" s="28">
        <f t="shared" si="2"/>
        <v>476</v>
      </c>
    </row>
    <row r="38" spans="1:13" ht="13.5">
      <c r="A38" s="58" t="s">
        <v>84</v>
      </c>
      <c r="B38" s="59"/>
      <c r="C38" s="59"/>
      <c r="D38" s="59"/>
      <c r="E38" s="59"/>
      <c r="F38" s="59"/>
      <c r="G38" s="1"/>
      <c r="H38" s="6"/>
      <c r="I38" s="4" t="s">
        <v>75</v>
      </c>
      <c r="J38" s="26">
        <v>369</v>
      </c>
      <c r="K38" s="27">
        <v>460</v>
      </c>
      <c r="L38" s="27">
        <v>478</v>
      </c>
      <c r="M38" s="28">
        <f t="shared" si="2"/>
        <v>938</v>
      </c>
    </row>
    <row r="39" spans="1:13" ht="13.5">
      <c r="A39" s="50"/>
      <c r="B39" s="4" t="s">
        <v>19</v>
      </c>
      <c r="C39" s="26">
        <v>1978</v>
      </c>
      <c r="D39" s="27">
        <v>2358</v>
      </c>
      <c r="E39" s="27">
        <v>2314</v>
      </c>
      <c r="F39" s="28">
        <f>D39+E39</f>
        <v>4672</v>
      </c>
      <c r="G39" s="1"/>
      <c r="H39" s="6"/>
      <c r="I39" s="4" t="s">
        <v>76</v>
      </c>
      <c r="J39" s="26">
        <v>474</v>
      </c>
      <c r="K39" s="27">
        <v>613</v>
      </c>
      <c r="L39" s="27">
        <v>614</v>
      </c>
      <c r="M39" s="28">
        <f t="shared" si="2"/>
        <v>1227</v>
      </c>
    </row>
    <row r="40" spans="1:13" ht="13.5">
      <c r="A40" s="50"/>
      <c r="B40" s="4" t="s">
        <v>20</v>
      </c>
      <c r="C40" s="26">
        <v>613</v>
      </c>
      <c r="D40" s="27">
        <v>699</v>
      </c>
      <c r="E40" s="27">
        <v>707</v>
      </c>
      <c r="F40" s="28">
        <f>D40+E40</f>
        <v>1406</v>
      </c>
      <c r="G40" s="1"/>
      <c r="H40" s="6"/>
      <c r="I40" s="4" t="s">
        <v>77</v>
      </c>
      <c r="J40" s="26">
        <v>429</v>
      </c>
      <c r="K40" s="27">
        <v>499</v>
      </c>
      <c r="L40" s="27">
        <v>501</v>
      </c>
      <c r="M40" s="28">
        <f t="shared" si="2"/>
        <v>1000</v>
      </c>
    </row>
    <row r="41" spans="1:13" ht="13.5">
      <c r="A41" s="50"/>
      <c r="B41" s="4" t="s">
        <v>83</v>
      </c>
      <c r="C41" s="26">
        <v>639</v>
      </c>
      <c r="D41" s="27">
        <v>742</v>
      </c>
      <c r="E41" s="27">
        <v>660</v>
      </c>
      <c r="F41" s="28">
        <f>D41+E41</f>
        <v>1402</v>
      </c>
      <c r="G41" s="1"/>
      <c r="H41" s="6"/>
      <c r="I41" s="4" t="s">
        <v>78</v>
      </c>
      <c r="J41" s="26">
        <v>614</v>
      </c>
      <c r="K41" s="27">
        <v>690</v>
      </c>
      <c r="L41" s="27">
        <v>680</v>
      </c>
      <c r="M41" s="28">
        <f t="shared" si="2"/>
        <v>1370</v>
      </c>
    </row>
    <row r="42" spans="1:13" ht="13.5">
      <c r="A42" s="50"/>
      <c r="B42" s="4" t="s">
        <v>82</v>
      </c>
      <c r="C42" s="26">
        <v>728</v>
      </c>
      <c r="D42" s="27">
        <v>853</v>
      </c>
      <c r="E42" s="27">
        <v>835</v>
      </c>
      <c r="F42" s="28">
        <f>D42+E42</f>
        <v>1688</v>
      </c>
      <c r="G42" s="1"/>
      <c r="H42" s="6"/>
      <c r="I42" s="4" t="s">
        <v>80</v>
      </c>
      <c r="J42" s="26">
        <v>660</v>
      </c>
      <c r="K42" s="27">
        <v>867</v>
      </c>
      <c r="L42" s="27">
        <v>916</v>
      </c>
      <c r="M42" s="28">
        <f t="shared" si="2"/>
        <v>1783</v>
      </c>
    </row>
    <row r="43" spans="1:13" ht="13.5">
      <c r="A43" s="50"/>
      <c r="B43" s="24" t="s">
        <v>41</v>
      </c>
      <c r="C43" s="30">
        <f>SUM(C39:C42)</f>
        <v>3958</v>
      </c>
      <c r="D43" s="30">
        <f>SUM(D39:D42)</f>
        <v>4652</v>
      </c>
      <c r="E43" s="30">
        <f>SUM(E39:E42)</f>
        <v>4516</v>
      </c>
      <c r="F43" s="30">
        <f>SUM(F39:F42)</f>
        <v>9168</v>
      </c>
      <c r="G43" s="1"/>
      <c r="H43" s="7"/>
      <c r="I43" s="24" t="s">
        <v>41</v>
      </c>
      <c r="J43" s="30">
        <f>SUM(J30:J42)</f>
        <v>5937</v>
      </c>
      <c r="K43" s="30">
        <f>SUM(K30:K42)</f>
        <v>6981</v>
      </c>
      <c r="L43" s="30">
        <f>SUM(L30:L42)</f>
        <v>6990</v>
      </c>
      <c r="M43" s="30">
        <f>SUM(M30:M42)</f>
        <v>13971</v>
      </c>
    </row>
    <row r="44" spans="1:13" ht="13.5">
      <c r="A44" s="58" t="s">
        <v>25</v>
      </c>
      <c r="B44" s="59"/>
      <c r="C44" s="59"/>
      <c r="D44" s="59"/>
      <c r="E44" s="59"/>
      <c r="F44" s="59"/>
      <c r="G44" s="1"/>
      <c r="J44" s="31"/>
      <c r="K44" s="31"/>
      <c r="L44" s="31"/>
      <c r="M44" s="31"/>
    </row>
    <row r="45" spans="1:13" ht="13.5">
      <c r="A45" s="50"/>
      <c r="B45" s="4" t="s">
        <v>22</v>
      </c>
      <c r="C45" s="26">
        <v>1249</v>
      </c>
      <c r="D45" s="27">
        <v>1364</v>
      </c>
      <c r="E45" s="27">
        <v>1365</v>
      </c>
      <c r="F45" s="28">
        <f>D45+E45</f>
        <v>2729</v>
      </c>
      <c r="G45" s="1"/>
      <c r="I45" s="22" t="s">
        <v>79</v>
      </c>
      <c r="J45" s="32">
        <f>C37+C43+C47+C56+J22+J28+J43</f>
        <v>38122</v>
      </c>
      <c r="K45" s="32">
        <f>D37+D43+D47+D56+K22+K28+K43</f>
        <v>44100</v>
      </c>
      <c r="L45" s="32">
        <f>E37+E43+E47+E56+L22+L28+L43</f>
        <v>43841</v>
      </c>
      <c r="M45" s="32">
        <f>F37+F43+F47+F56+M22+M28+M43</f>
        <v>87941</v>
      </c>
    </row>
    <row r="46" spans="1:7" ht="13.5">
      <c r="A46" s="50"/>
      <c r="B46" s="4" t="s">
        <v>23</v>
      </c>
      <c r="C46" s="26">
        <v>305</v>
      </c>
      <c r="D46" s="27">
        <v>363</v>
      </c>
      <c r="E46" s="27">
        <v>374</v>
      </c>
      <c r="F46" s="28">
        <f>D46+E46</f>
        <v>737</v>
      </c>
      <c r="G46" s="1"/>
    </row>
    <row r="47" spans="1:8" ht="13.5">
      <c r="A47" s="50"/>
      <c r="B47" s="24" t="s">
        <v>41</v>
      </c>
      <c r="C47" s="30">
        <f>SUM(C45:C46)</f>
        <v>1554</v>
      </c>
      <c r="D47" s="30">
        <f>SUM(D45:D46)</f>
        <v>1727</v>
      </c>
      <c r="E47" s="30">
        <f>SUM(E45:E46)</f>
        <v>1739</v>
      </c>
      <c r="F47" s="30">
        <f>SUM(F45:F46)</f>
        <v>3466</v>
      </c>
      <c r="G47" s="1"/>
      <c r="H47" s="9"/>
    </row>
    <row r="48" spans="1:13" ht="13.5">
      <c r="A48" s="15" t="s">
        <v>42</v>
      </c>
      <c r="B48" s="16"/>
      <c r="C48" s="17"/>
      <c r="D48" s="17"/>
      <c r="E48" s="17"/>
      <c r="F48" s="18"/>
      <c r="G48" s="1"/>
      <c r="H48" s="9"/>
      <c r="I48" s="10"/>
      <c r="J48" s="19"/>
      <c r="K48" s="19"/>
      <c r="L48" s="19"/>
      <c r="M48" s="19"/>
    </row>
    <row r="49" spans="1:13" ht="13.5">
      <c r="A49" s="5"/>
      <c r="B49" s="4" t="s">
        <v>43</v>
      </c>
      <c r="C49" s="26">
        <v>550</v>
      </c>
      <c r="D49" s="27">
        <v>711</v>
      </c>
      <c r="E49" s="27">
        <v>737</v>
      </c>
      <c r="F49" s="28">
        <f aca="true" t="shared" si="3" ref="F49:F55">D49+E49</f>
        <v>1448</v>
      </c>
      <c r="G49" s="1"/>
      <c r="H49" s="9"/>
      <c r="I49" s="10"/>
      <c r="J49" s="19"/>
      <c r="K49" s="19"/>
      <c r="L49" s="19"/>
      <c r="M49" s="19"/>
    </row>
    <row r="50" spans="1:13" ht="13.5">
      <c r="A50" s="6"/>
      <c r="B50" s="4" t="s">
        <v>44</v>
      </c>
      <c r="C50" s="26">
        <v>1870</v>
      </c>
      <c r="D50" s="27">
        <v>2282</v>
      </c>
      <c r="E50" s="27">
        <v>2344</v>
      </c>
      <c r="F50" s="28">
        <f t="shared" si="3"/>
        <v>4626</v>
      </c>
      <c r="G50" s="1"/>
      <c r="H50" s="9"/>
      <c r="I50" s="10"/>
      <c r="J50" s="19"/>
      <c r="K50" s="19"/>
      <c r="L50" s="19"/>
      <c r="M50" s="19"/>
    </row>
    <row r="51" spans="1:13" ht="13.5">
      <c r="A51" s="6"/>
      <c r="B51" s="4" t="s">
        <v>45</v>
      </c>
      <c r="C51" s="26">
        <v>130</v>
      </c>
      <c r="D51" s="27">
        <v>157</v>
      </c>
      <c r="E51" s="27">
        <v>154</v>
      </c>
      <c r="F51" s="28">
        <f t="shared" si="3"/>
        <v>311</v>
      </c>
      <c r="G51" s="1"/>
      <c r="H51" s="9"/>
      <c r="I51" s="10"/>
      <c r="J51" s="19"/>
      <c r="K51" s="19"/>
      <c r="L51" s="19"/>
      <c r="M51" s="19"/>
    </row>
    <row r="52" spans="1:13" ht="13.5">
      <c r="A52" s="6"/>
      <c r="B52" s="4" t="s">
        <v>46</v>
      </c>
      <c r="C52" s="26">
        <v>232</v>
      </c>
      <c r="D52" s="27">
        <v>315</v>
      </c>
      <c r="E52" s="27">
        <v>309</v>
      </c>
      <c r="F52" s="28">
        <f t="shared" si="3"/>
        <v>624</v>
      </c>
      <c r="G52" s="1"/>
      <c r="H52" s="9"/>
      <c r="I52" s="10"/>
      <c r="J52" s="11"/>
      <c r="K52" s="11"/>
      <c r="L52" s="11"/>
      <c r="M52" s="11"/>
    </row>
    <row r="53" spans="1:13" ht="13.5">
      <c r="A53" s="6"/>
      <c r="B53" s="4" t="s">
        <v>47</v>
      </c>
      <c r="C53" s="26">
        <v>784</v>
      </c>
      <c r="D53" s="27">
        <v>912</v>
      </c>
      <c r="E53" s="27">
        <v>915</v>
      </c>
      <c r="F53" s="28">
        <f t="shared" si="3"/>
        <v>1827</v>
      </c>
      <c r="G53" s="1"/>
      <c r="H53" s="20"/>
      <c r="I53" s="20"/>
      <c r="J53" s="20"/>
      <c r="K53" s="20"/>
      <c r="L53" s="20"/>
      <c r="M53" s="20"/>
    </row>
    <row r="54" spans="1:13" ht="13.5">
      <c r="A54" s="6"/>
      <c r="B54" s="4" t="s">
        <v>48</v>
      </c>
      <c r="C54" s="26">
        <v>147</v>
      </c>
      <c r="D54" s="27">
        <v>194</v>
      </c>
      <c r="E54" s="27">
        <v>181</v>
      </c>
      <c r="F54" s="28">
        <f t="shared" si="3"/>
        <v>375</v>
      </c>
      <c r="G54" s="1"/>
      <c r="H54" s="20"/>
      <c r="I54" s="20"/>
      <c r="J54" s="20"/>
      <c r="K54" s="20"/>
      <c r="L54" s="20"/>
      <c r="M54" s="20"/>
    </row>
    <row r="55" spans="1:13" ht="13.5">
      <c r="A55" s="6"/>
      <c r="B55" s="4" t="s">
        <v>92</v>
      </c>
      <c r="C55" s="13">
        <v>0</v>
      </c>
      <c r="D55" s="14">
        <v>0</v>
      </c>
      <c r="E55" s="14">
        <v>0</v>
      </c>
      <c r="F55" s="28">
        <f t="shared" si="3"/>
        <v>0</v>
      </c>
      <c r="G55" s="1"/>
      <c r="H55" s="20"/>
      <c r="I55" s="20"/>
      <c r="J55" s="20"/>
      <c r="K55" s="20"/>
      <c r="L55" s="20"/>
      <c r="M55" s="20"/>
    </row>
    <row r="56" spans="1:13" ht="13.5">
      <c r="A56" s="7"/>
      <c r="B56" s="24" t="s">
        <v>41</v>
      </c>
      <c r="C56" s="30">
        <f>SUM(C49:C55)</f>
        <v>3713</v>
      </c>
      <c r="D56" s="30">
        <f>SUM(D49:D55)</f>
        <v>4571</v>
      </c>
      <c r="E56" s="30">
        <f>SUM(E49:E55)</f>
        <v>4640</v>
      </c>
      <c r="F56" s="30">
        <f>SUM(F49:F55)</f>
        <v>9211</v>
      </c>
      <c r="G56" s="1"/>
      <c r="H56" s="20"/>
      <c r="I56" s="20"/>
      <c r="J56" s="20"/>
      <c r="K56" s="20"/>
      <c r="L56" s="20"/>
      <c r="M56" s="20"/>
    </row>
    <row r="57" spans="1:13" ht="6.75" customHeight="1">
      <c r="A57" s="9"/>
      <c r="B57" s="10"/>
      <c r="C57" s="11"/>
      <c r="D57" s="11"/>
      <c r="E57" s="11"/>
      <c r="F57" s="11"/>
      <c r="G57" s="1"/>
      <c r="H57" s="20"/>
      <c r="I57" s="20"/>
      <c r="J57" s="20"/>
      <c r="K57" s="20"/>
      <c r="L57" s="20"/>
      <c r="M57" s="20"/>
    </row>
    <row r="58" spans="1:13" ht="57.75" customHeight="1">
      <c r="A58" s="1"/>
      <c r="B58" s="73" t="s">
        <v>91</v>
      </c>
      <c r="C58" s="73"/>
      <c r="D58" s="73"/>
      <c r="E58" s="73"/>
      <c r="F58" s="73"/>
      <c r="G58" s="73"/>
      <c r="H58" s="73"/>
      <c r="I58" s="73"/>
      <c r="J58" s="73"/>
      <c r="K58" s="73"/>
      <c r="L58" s="73"/>
      <c r="M58" s="73"/>
    </row>
    <row r="59" spans="2:12" ht="24">
      <c r="B59" s="2" t="s">
        <v>90</v>
      </c>
      <c r="G59" s="1"/>
      <c r="H59" s="20"/>
      <c r="I59" s="20"/>
      <c r="J59" s="20"/>
      <c r="K59" s="33" t="e">
        <f>#REF!</f>
        <v>#REF!</v>
      </c>
      <c r="L59" s="34" t="s">
        <v>94</v>
      </c>
    </row>
    <row r="60" spans="2:13" ht="12.75" customHeight="1">
      <c r="B60" s="2"/>
      <c r="G60" s="1"/>
      <c r="H60" s="20"/>
      <c r="I60" s="20"/>
      <c r="J60" s="20"/>
      <c r="K60" s="20"/>
      <c r="L60" s="20"/>
      <c r="M60" s="20"/>
    </row>
    <row r="61" spans="7:13" ht="13.5">
      <c r="G61" s="1"/>
      <c r="H61" s="54"/>
      <c r="I61" s="70"/>
      <c r="J61" s="51" t="s">
        <v>26</v>
      </c>
      <c r="K61" s="53" t="s">
        <v>27</v>
      </c>
      <c r="L61" s="53"/>
      <c r="M61" s="53"/>
    </row>
    <row r="62" spans="1:13" ht="13.5">
      <c r="A62" s="50"/>
      <c r="B62" s="50"/>
      <c r="C62" s="51" t="s">
        <v>26</v>
      </c>
      <c r="D62" s="53" t="s">
        <v>27</v>
      </c>
      <c r="E62" s="53"/>
      <c r="F62" s="53"/>
      <c r="G62" s="1"/>
      <c r="H62" s="71"/>
      <c r="I62" s="72"/>
      <c r="J62" s="52"/>
      <c r="K62" s="3" t="s">
        <v>28</v>
      </c>
      <c r="L62" s="3" t="s">
        <v>29</v>
      </c>
      <c r="M62" s="8" t="s">
        <v>30</v>
      </c>
    </row>
    <row r="63" spans="1:13" ht="13.5" customHeight="1">
      <c r="A63" s="50"/>
      <c r="B63" s="50"/>
      <c r="C63" s="52"/>
      <c r="D63" s="3" t="s">
        <v>28</v>
      </c>
      <c r="E63" s="3" t="s">
        <v>29</v>
      </c>
      <c r="F63" s="8" t="s">
        <v>30</v>
      </c>
      <c r="G63" s="1"/>
      <c r="H63" s="15" t="s">
        <v>49</v>
      </c>
      <c r="I63" s="16"/>
      <c r="J63" s="16"/>
      <c r="K63" s="16"/>
      <c r="L63" s="16"/>
      <c r="M63" s="21"/>
    </row>
    <row r="64" spans="1:13" ht="13.5">
      <c r="A64" s="58" t="s">
        <v>24</v>
      </c>
      <c r="B64" s="58"/>
      <c r="C64" s="59"/>
      <c r="D64" s="59"/>
      <c r="E64" s="59"/>
      <c r="F64" s="59"/>
      <c r="G64" s="1"/>
      <c r="H64" s="63"/>
      <c r="I64" s="4" t="s">
        <v>50</v>
      </c>
      <c r="J64" s="13">
        <v>18</v>
      </c>
      <c r="K64" s="14">
        <v>9</v>
      </c>
      <c r="L64" s="14">
        <v>11</v>
      </c>
      <c r="M64" s="12">
        <f aca="true" t="shared" si="4" ref="M64:M78">K64+L64</f>
        <v>20</v>
      </c>
    </row>
    <row r="65" spans="1:13" ht="13.5">
      <c r="A65" s="50"/>
      <c r="B65" s="4" t="s">
        <v>0</v>
      </c>
      <c r="C65" s="13">
        <v>3</v>
      </c>
      <c r="D65" s="14">
        <v>3</v>
      </c>
      <c r="E65" s="14">
        <v>0</v>
      </c>
      <c r="F65" s="12">
        <f aca="true" t="shared" si="5" ref="F65:F94">D65+E65</f>
        <v>3</v>
      </c>
      <c r="G65" s="1"/>
      <c r="H65" s="64"/>
      <c r="I65" s="4" t="s">
        <v>51</v>
      </c>
      <c r="J65" s="13">
        <v>8</v>
      </c>
      <c r="K65" s="14">
        <v>7</v>
      </c>
      <c r="L65" s="14">
        <v>1</v>
      </c>
      <c r="M65" s="12">
        <f t="shared" si="4"/>
        <v>8</v>
      </c>
    </row>
    <row r="66" spans="1:13" ht="13.5">
      <c r="A66" s="50"/>
      <c r="B66" s="4" t="s">
        <v>31</v>
      </c>
      <c r="C66" s="13">
        <v>52</v>
      </c>
      <c r="D66" s="14">
        <v>34</v>
      </c>
      <c r="E66" s="14">
        <v>25</v>
      </c>
      <c r="F66" s="12">
        <f t="shared" si="5"/>
        <v>59</v>
      </c>
      <c r="G66" s="1"/>
      <c r="H66" s="64"/>
      <c r="I66" s="4" t="s">
        <v>52</v>
      </c>
      <c r="J66" s="13">
        <v>1</v>
      </c>
      <c r="K66" s="14">
        <v>1</v>
      </c>
      <c r="L66" s="14">
        <v>0</v>
      </c>
      <c r="M66" s="12">
        <f t="shared" si="4"/>
        <v>1</v>
      </c>
    </row>
    <row r="67" spans="1:13" ht="13.5">
      <c r="A67" s="50"/>
      <c r="B67" s="4" t="s">
        <v>1</v>
      </c>
      <c r="C67" s="13">
        <v>18</v>
      </c>
      <c r="D67" s="14">
        <v>13</v>
      </c>
      <c r="E67" s="14">
        <v>9</v>
      </c>
      <c r="F67" s="12">
        <f t="shared" si="5"/>
        <v>22</v>
      </c>
      <c r="G67" s="1"/>
      <c r="H67" s="64"/>
      <c r="I67" s="4" t="s">
        <v>53</v>
      </c>
      <c r="J67" s="13">
        <v>7</v>
      </c>
      <c r="K67" s="14">
        <v>3</v>
      </c>
      <c r="L67" s="14">
        <v>4</v>
      </c>
      <c r="M67" s="12">
        <f t="shared" si="4"/>
        <v>7</v>
      </c>
    </row>
    <row r="68" spans="1:13" ht="13.5">
      <c r="A68" s="50"/>
      <c r="B68" s="4" t="s">
        <v>32</v>
      </c>
      <c r="C68" s="13">
        <v>50</v>
      </c>
      <c r="D68" s="14">
        <v>34</v>
      </c>
      <c r="E68" s="14">
        <v>20</v>
      </c>
      <c r="F68" s="12">
        <f t="shared" si="5"/>
        <v>54</v>
      </c>
      <c r="G68" s="1"/>
      <c r="H68" s="64"/>
      <c r="I68" s="4" t="s">
        <v>54</v>
      </c>
      <c r="J68" s="13">
        <v>7</v>
      </c>
      <c r="K68" s="14">
        <v>7</v>
      </c>
      <c r="L68" s="14">
        <v>6</v>
      </c>
      <c r="M68" s="12">
        <f t="shared" si="4"/>
        <v>13</v>
      </c>
    </row>
    <row r="69" spans="1:13" ht="13.5">
      <c r="A69" s="50"/>
      <c r="B69" s="4" t="s">
        <v>2</v>
      </c>
      <c r="C69" s="13">
        <v>28</v>
      </c>
      <c r="D69" s="14">
        <v>14</v>
      </c>
      <c r="E69" s="14">
        <v>21</v>
      </c>
      <c r="F69" s="12">
        <f t="shared" si="5"/>
        <v>35</v>
      </c>
      <c r="G69" s="1"/>
      <c r="H69" s="64"/>
      <c r="I69" s="4" t="s">
        <v>55</v>
      </c>
      <c r="J69" s="13">
        <v>1</v>
      </c>
      <c r="K69" s="14">
        <v>0</v>
      </c>
      <c r="L69" s="14">
        <v>1</v>
      </c>
      <c r="M69" s="12">
        <f t="shared" si="4"/>
        <v>1</v>
      </c>
    </row>
    <row r="70" spans="1:13" ht="13.5">
      <c r="A70" s="50"/>
      <c r="B70" s="4" t="s">
        <v>33</v>
      </c>
      <c r="C70" s="13">
        <v>67</v>
      </c>
      <c r="D70" s="14">
        <v>45</v>
      </c>
      <c r="E70" s="14">
        <v>35</v>
      </c>
      <c r="F70" s="12">
        <f t="shared" si="5"/>
        <v>80</v>
      </c>
      <c r="G70" s="1"/>
      <c r="H70" s="64"/>
      <c r="I70" s="4" t="s">
        <v>56</v>
      </c>
      <c r="J70" s="13">
        <v>9</v>
      </c>
      <c r="K70" s="14">
        <v>6</v>
      </c>
      <c r="L70" s="14">
        <v>5</v>
      </c>
      <c r="M70" s="12">
        <f t="shared" si="4"/>
        <v>11</v>
      </c>
    </row>
    <row r="71" spans="1:13" ht="13.5">
      <c r="A71" s="50"/>
      <c r="B71" s="4" t="s">
        <v>34</v>
      </c>
      <c r="C71" s="13">
        <v>22</v>
      </c>
      <c r="D71" s="14">
        <v>8</v>
      </c>
      <c r="E71" s="14">
        <v>18</v>
      </c>
      <c r="F71" s="12">
        <f t="shared" si="5"/>
        <v>26</v>
      </c>
      <c r="G71" s="1"/>
      <c r="H71" s="64"/>
      <c r="I71" s="4" t="s">
        <v>57</v>
      </c>
      <c r="J71" s="13">
        <v>22</v>
      </c>
      <c r="K71" s="14">
        <v>14</v>
      </c>
      <c r="L71" s="14">
        <v>10</v>
      </c>
      <c r="M71" s="12">
        <f t="shared" si="4"/>
        <v>24</v>
      </c>
    </row>
    <row r="72" spans="1:13" ht="13.5">
      <c r="A72" s="50"/>
      <c r="B72" s="4" t="s">
        <v>3</v>
      </c>
      <c r="C72" s="13">
        <v>29</v>
      </c>
      <c r="D72" s="14">
        <v>22</v>
      </c>
      <c r="E72" s="14">
        <v>8</v>
      </c>
      <c r="F72" s="12">
        <f t="shared" si="5"/>
        <v>30</v>
      </c>
      <c r="G72" s="1"/>
      <c r="H72" s="64"/>
      <c r="I72" s="4" t="s">
        <v>58</v>
      </c>
      <c r="J72" s="13">
        <v>0</v>
      </c>
      <c r="K72" s="14">
        <v>0</v>
      </c>
      <c r="L72" s="14">
        <v>0</v>
      </c>
      <c r="M72" s="12">
        <f t="shared" si="4"/>
        <v>0</v>
      </c>
    </row>
    <row r="73" spans="1:13" ht="13.5">
      <c r="A73" s="50"/>
      <c r="B73" s="4" t="s">
        <v>4</v>
      </c>
      <c r="C73" s="13">
        <v>6</v>
      </c>
      <c r="D73" s="14">
        <v>4</v>
      </c>
      <c r="E73" s="14">
        <v>5</v>
      </c>
      <c r="F73" s="12">
        <f t="shared" si="5"/>
        <v>9</v>
      </c>
      <c r="G73" s="1"/>
      <c r="H73" s="64"/>
      <c r="I73" s="4" t="s">
        <v>59</v>
      </c>
      <c r="J73" s="13">
        <v>49</v>
      </c>
      <c r="K73" s="14">
        <v>29</v>
      </c>
      <c r="L73" s="14">
        <v>25</v>
      </c>
      <c r="M73" s="12">
        <f t="shared" si="4"/>
        <v>54</v>
      </c>
    </row>
    <row r="74" spans="1:13" ht="13.5">
      <c r="A74" s="50"/>
      <c r="B74" s="4" t="s">
        <v>35</v>
      </c>
      <c r="C74" s="13">
        <v>23</v>
      </c>
      <c r="D74" s="14">
        <v>20</v>
      </c>
      <c r="E74" s="14">
        <v>17</v>
      </c>
      <c r="F74" s="12">
        <f t="shared" si="5"/>
        <v>37</v>
      </c>
      <c r="G74" s="1"/>
      <c r="H74" s="64"/>
      <c r="I74" s="4" t="s">
        <v>60</v>
      </c>
      <c r="J74" s="13">
        <v>54</v>
      </c>
      <c r="K74" s="14">
        <v>36</v>
      </c>
      <c r="L74" s="14">
        <v>23</v>
      </c>
      <c r="M74" s="12">
        <f t="shared" si="4"/>
        <v>59</v>
      </c>
    </row>
    <row r="75" spans="1:13" ht="13.5">
      <c r="A75" s="50"/>
      <c r="B75" s="4" t="s">
        <v>36</v>
      </c>
      <c r="C75" s="13">
        <v>30</v>
      </c>
      <c r="D75" s="14">
        <v>20</v>
      </c>
      <c r="E75" s="14">
        <v>19</v>
      </c>
      <c r="F75" s="12">
        <f t="shared" si="5"/>
        <v>39</v>
      </c>
      <c r="G75" s="1"/>
      <c r="H75" s="64"/>
      <c r="I75" s="4" t="s">
        <v>85</v>
      </c>
      <c r="J75" s="13">
        <v>7</v>
      </c>
      <c r="K75" s="14">
        <v>4</v>
      </c>
      <c r="L75" s="14">
        <v>5</v>
      </c>
      <c r="M75" s="12">
        <f t="shared" si="4"/>
        <v>9</v>
      </c>
    </row>
    <row r="76" spans="1:13" ht="13.5">
      <c r="A76" s="50"/>
      <c r="B76" s="4" t="s">
        <v>37</v>
      </c>
      <c r="C76" s="13">
        <v>16</v>
      </c>
      <c r="D76" s="14">
        <v>14</v>
      </c>
      <c r="E76" s="14">
        <v>11</v>
      </c>
      <c r="F76" s="12">
        <f t="shared" si="5"/>
        <v>25</v>
      </c>
      <c r="G76" s="1"/>
      <c r="H76" s="64"/>
      <c r="I76" s="4" t="s">
        <v>86</v>
      </c>
      <c r="J76" s="13">
        <v>8</v>
      </c>
      <c r="K76" s="14">
        <v>3</v>
      </c>
      <c r="L76" s="14">
        <v>6</v>
      </c>
      <c r="M76" s="12">
        <f t="shared" si="4"/>
        <v>9</v>
      </c>
    </row>
    <row r="77" spans="1:13" ht="13.5">
      <c r="A77" s="50"/>
      <c r="B77" s="4" t="s">
        <v>5</v>
      </c>
      <c r="C77" s="13">
        <v>28</v>
      </c>
      <c r="D77" s="14">
        <v>23</v>
      </c>
      <c r="E77" s="14">
        <v>32</v>
      </c>
      <c r="F77" s="12">
        <f t="shared" si="5"/>
        <v>55</v>
      </c>
      <c r="G77" s="1"/>
      <c r="H77" s="64"/>
      <c r="I77" s="4" t="s">
        <v>87</v>
      </c>
      <c r="J77" s="13">
        <v>0</v>
      </c>
      <c r="K77" s="14">
        <v>0</v>
      </c>
      <c r="L77" s="14">
        <v>0</v>
      </c>
      <c r="M77" s="12">
        <f t="shared" si="4"/>
        <v>0</v>
      </c>
    </row>
    <row r="78" spans="1:13" ht="13.5">
      <c r="A78" s="50"/>
      <c r="B78" s="4" t="s">
        <v>6</v>
      </c>
      <c r="C78" s="13">
        <v>17</v>
      </c>
      <c r="D78" s="14">
        <v>17</v>
      </c>
      <c r="E78" s="14">
        <v>21</v>
      </c>
      <c r="F78" s="12">
        <f t="shared" si="5"/>
        <v>38</v>
      </c>
      <c r="G78" s="1"/>
      <c r="H78" s="64"/>
      <c r="I78" s="4" t="s">
        <v>88</v>
      </c>
      <c r="J78" s="13">
        <v>2</v>
      </c>
      <c r="K78" s="14">
        <v>2</v>
      </c>
      <c r="L78" s="14">
        <v>1</v>
      </c>
      <c r="M78" s="12">
        <f t="shared" si="4"/>
        <v>3</v>
      </c>
    </row>
    <row r="79" spans="1:13" ht="13.5">
      <c r="A79" s="50"/>
      <c r="B79" s="4" t="s">
        <v>7</v>
      </c>
      <c r="C79" s="13">
        <v>41</v>
      </c>
      <c r="D79" s="14">
        <v>20</v>
      </c>
      <c r="E79" s="14">
        <v>23</v>
      </c>
      <c r="F79" s="12">
        <f t="shared" si="5"/>
        <v>43</v>
      </c>
      <c r="G79" s="1"/>
      <c r="H79" s="65"/>
      <c r="I79" s="24" t="s">
        <v>41</v>
      </c>
      <c r="J79" s="25">
        <f>SUM(J64:J78)</f>
        <v>193</v>
      </c>
      <c r="K79" s="25">
        <f>SUM(K64:K78)</f>
        <v>121</v>
      </c>
      <c r="L79" s="25">
        <f>SUM(L64:L78)</f>
        <v>98</v>
      </c>
      <c r="M79" s="25">
        <f>SUM(M64:M78)</f>
        <v>219</v>
      </c>
    </row>
    <row r="80" spans="1:13" ht="13.5">
      <c r="A80" s="50"/>
      <c r="B80" s="4" t="s">
        <v>38</v>
      </c>
      <c r="C80" s="13">
        <v>31</v>
      </c>
      <c r="D80" s="14">
        <v>28</v>
      </c>
      <c r="E80" s="14">
        <v>21</v>
      </c>
      <c r="F80" s="12">
        <f t="shared" si="5"/>
        <v>49</v>
      </c>
      <c r="G80" s="1"/>
      <c r="H80" s="15" t="s">
        <v>61</v>
      </c>
      <c r="I80" s="16"/>
      <c r="J80" s="16"/>
      <c r="K80" s="16"/>
      <c r="L80" s="16"/>
      <c r="M80" s="21"/>
    </row>
    <row r="81" spans="1:13" ht="13.5">
      <c r="A81" s="50"/>
      <c r="B81" s="4" t="s">
        <v>8</v>
      </c>
      <c r="C81" s="13">
        <v>28</v>
      </c>
      <c r="D81" s="14">
        <v>18</v>
      </c>
      <c r="E81" s="14">
        <v>34</v>
      </c>
      <c r="F81" s="12">
        <f t="shared" si="5"/>
        <v>52</v>
      </c>
      <c r="G81" s="1"/>
      <c r="H81" s="63"/>
      <c r="I81" s="4" t="s">
        <v>62</v>
      </c>
      <c r="J81" s="13">
        <v>5</v>
      </c>
      <c r="K81" s="14">
        <v>1</v>
      </c>
      <c r="L81" s="14">
        <v>5</v>
      </c>
      <c r="M81" s="12">
        <f>K81+L81</f>
        <v>6</v>
      </c>
    </row>
    <row r="82" spans="1:13" ht="13.5">
      <c r="A82" s="50"/>
      <c r="B82" s="4" t="s">
        <v>9</v>
      </c>
      <c r="C82" s="13">
        <v>18</v>
      </c>
      <c r="D82" s="14">
        <v>15</v>
      </c>
      <c r="E82" s="14">
        <v>8</v>
      </c>
      <c r="F82" s="12">
        <f t="shared" si="5"/>
        <v>23</v>
      </c>
      <c r="G82" s="1"/>
      <c r="H82" s="68"/>
      <c r="I82" s="4" t="s">
        <v>63</v>
      </c>
      <c r="J82" s="13">
        <v>1</v>
      </c>
      <c r="K82" s="14">
        <v>0</v>
      </c>
      <c r="L82" s="14">
        <v>1</v>
      </c>
      <c r="M82" s="12">
        <f>K82+L82</f>
        <v>1</v>
      </c>
    </row>
    <row r="83" spans="1:13" ht="13.5">
      <c r="A83" s="50"/>
      <c r="B83" s="4" t="s">
        <v>39</v>
      </c>
      <c r="C83" s="13">
        <v>10</v>
      </c>
      <c r="D83" s="14">
        <v>5</v>
      </c>
      <c r="E83" s="14">
        <v>5</v>
      </c>
      <c r="F83" s="12">
        <f t="shared" si="5"/>
        <v>10</v>
      </c>
      <c r="G83" s="1"/>
      <c r="H83" s="68"/>
      <c r="I83" s="4" t="s">
        <v>64</v>
      </c>
      <c r="J83" s="13">
        <v>3</v>
      </c>
      <c r="K83" s="14">
        <v>1</v>
      </c>
      <c r="L83" s="14">
        <v>2</v>
      </c>
      <c r="M83" s="12">
        <f>K83+L83</f>
        <v>3</v>
      </c>
    </row>
    <row r="84" spans="1:13" ht="13.5">
      <c r="A84" s="50"/>
      <c r="B84" s="4" t="s">
        <v>40</v>
      </c>
      <c r="C84" s="13">
        <v>12</v>
      </c>
      <c r="D84" s="14">
        <v>9</v>
      </c>
      <c r="E84" s="14">
        <v>13</v>
      </c>
      <c r="F84" s="12">
        <f t="shared" si="5"/>
        <v>22</v>
      </c>
      <c r="G84" s="1"/>
      <c r="H84" s="68"/>
      <c r="I84" s="4" t="s">
        <v>65</v>
      </c>
      <c r="J84" s="13">
        <v>6</v>
      </c>
      <c r="K84" s="14">
        <v>2</v>
      </c>
      <c r="L84" s="14">
        <v>9</v>
      </c>
      <c r="M84" s="12">
        <f>K84+L84</f>
        <v>11</v>
      </c>
    </row>
    <row r="85" spans="1:13" ht="13.5">
      <c r="A85" s="50"/>
      <c r="B85" s="4" t="s">
        <v>21</v>
      </c>
      <c r="C85" s="13">
        <v>13</v>
      </c>
      <c r="D85" s="14">
        <v>7</v>
      </c>
      <c r="E85" s="14">
        <v>10</v>
      </c>
      <c r="F85" s="12">
        <f t="shared" si="5"/>
        <v>17</v>
      </c>
      <c r="G85" s="1"/>
      <c r="H85" s="69"/>
      <c r="I85" s="24" t="s">
        <v>41</v>
      </c>
      <c r="J85" s="25">
        <f>SUM(J81:J84)</f>
        <v>15</v>
      </c>
      <c r="K85" s="25">
        <f>SUM(K81:K84)</f>
        <v>4</v>
      </c>
      <c r="L85" s="25">
        <f>SUM(L81:L84)</f>
        <v>17</v>
      </c>
      <c r="M85" s="25">
        <f>SUM(M81:M84)</f>
        <v>21</v>
      </c>
    </row>
    <row r="86" spans="1:13" ht="13.5">
      <c r="A86" s="50"/>
      <c r="B86" s="4" t="s">
        <v>10</v>
      </c>
      <c r="C86" s="13">
        <v>31</v>
      </c>
      <c r="D86" s="14">
        <v>25</v>
      </c>
      <c r="E86" s="14">
        <v>31</v>
      </c>
      <c r="F86" s="12">
        <f t="shared" si="5"/>
        <v>56</v>
      </c>
      <c r="G86" s="1"/>
      <c r="H86" s="15" t="s">
        <v>66</v>
      </c>
      <c r="I86" s="16"/>
      <c r="J86" s="16"/>
      <c r="K86" s="16"/>
      <c r="L86" s="16"/>
      <c r="M86" s="21"/>
    </row>
    <row r="87" spans="1:13" ht="13.5">
      <c r="A87" s="50"/>
      <c r="B87" s="4" t="s">
        <v>11</v>
      </c>
      <c r="C87" s="13">
        <v>29</v>
      </c>
      <c r="D87" s="14">
        <v>26</v>
      </c>
      <c r="E87" s="14">
        <v>28</v>
      </c>
      <c r="F87" s="12">
        <f t="shared" si="5"/>
        <v>54</v>
      </c>
      <c r="G87" s="1"/>
      <c r="H87" s="5"/>
      <c r="I87" s="4" t="s">
        <v>67</v>
      </c>
      <c r="J87" s="13">
        <v>18</v>
      </c>
      <c r="K87" s="14">
        <v>15</v>
      </c>
      <c r="L87" s="14">
        <v>11</v>
      </c>
      <c r="M87" s="12">
        <f aca="true" t="shared" si="6" ref="M87:M99">K87+L87</f>
        <v>26</v>
      </c>
    </row>
    <row r="88" spans="1:13" ht="13.5">
      <c r="A88" s="50"/>
      <c r="B88" s="4" t="s">
        <v>12</v>
      </c>
      <c r="C88" s="13">
        <v>76</v>
      </c>
      <c r="D88" s="14">
        <v>67</v>
      </c>
      <c r="E88" s="14">
        <v>50</v>
      </c>
      <c r="F88" s="12">
        <f t="shared" si="5"/>
        <v>117</v>
      </c>
      <c r="G88" s="1"/>
      <c r="H88" s="6"/>
      <c r="I88" s="4" t="s">
        <v>68</v>
      </c>
      <c r="J88" s="13">
        <v>22</v>
      </c>
      <c r="K88" s="14">
        <v>20</v>
      </c>
      <c r="L88" s="14">
        <v>12</v>
      </c>
      <c r="M88" s="12">
        <f t="shared" si="6"/>
        <v>32</v>
      </c>
    </row>
    <row r="89" spans="1:13" ht="13.5">
      <c r="A89" s="50"/>
      <c r="B89" s="4" t="s">
        <v>13</v>
      </c>
      <c r="C89" s="13">
        <v>41</v>
      </c>
      <c r="D89" s="14">
        <v>45</v>
      </c>
      <c r="E89" s="14">
        <v>47</v>
      </c>
      <c r="F89" s="12">
        <f t="shared" si="5"/>
        <v>92</v>
      </c>
      <c r="G89" s="1"/>
      <c r="H89" s="6"/>
      <c r="I89" s="4" t="s">
        <v>69</v>
      </c>
      <c r="J89" s="13">
        <v>103</v>
      </c>
      <c r="K89" s="14">
        <v>83</v>
      </c>
      <c r="L89" s="14">
        <v>28</v>
      </c>
      <c r="M89" s="12">
        <f t="shared" si="6"/>
        <v>111</v>
      </c>
    </row>
    <row r="90" spans="1:13" ht="13.5">
      <c r="A90" s="50"/>
      <c r="B90" s="4" t="s">
        <v>14</v>
      </c>
      <c r="C90" s="13">
        <v>35</v>
      </c>
      <c r="D90" s="14">
        <v>38</v>
      </c>
      <c r="E90" s="14">
        <v>29</v>
      </c>
      <c r="F90" s="12">
        <f t="shared" si="5"/>
        <v>67</v>
      </c>
      <c r="G90" s="1"/>
      <c r="H90" s="6"/>
      <c r="I90" s="4" t="s">
        <v>70</v>
      </c>
      <c r="J90" s="13">
        <v>16</v>
      </c>
      <c r="K90" s="14">
        <v>11</v>
      </c>
      <c r="L90" s="14">
        <v>15</v>
      </c>
      <c r="M90" s="12">
        <f t="shared" si="6"/>
        <v>26</v>
      </c>
    </row>
    <row r="91" spans="1:13" ht="13.5">
      <c r="A91" s="50"/>
      <c r="B91" s="4" t="s">
        <v>15</v>
      </c>
      <c r="C91" s="13">
        <v>43</v>
      </c>
      <c r="D91" s="14">
        <v>37</v>
      </c>
      <c r="E91" s="14">
        <v>31</v>
      </c>
      <c r="F91" s="12">
        <f t="shared" si="5"/>
        <v>68</v>
      </c>
      <c r="G91" s="1"/>
      <c r="H91" s="6"/>
      <c r="I91" s="4" t="s">
        <v>71</v>
      </c>
      <c r="J91" s="13">
        <v>1</v>
      </c>
      <c r="K91" s="14">
        <v>1</v>
      </c>
      <c r="L91" s="14">
        <v>0</v>
      </c>
      <c r="M91" s="12">
        <f t="shared" si="6"/>
        <v>1</v>
      </c>
    </row>
    <row r="92" spans="1:13" ht="13.5">
      <c r="A92" s="50"/>
      <c r="B92" s="4" t="s">
        <v>81</v>
      </c>
      <c r="C92" s="13">
        <v>43</v>
      </c>
      <c r="D92" s="14">
        <v>47</v>
      </c>
      <c r="E92" s="14">
        <v>20</v>
      </c>
      <c r="F92" s="12">
        <f t="shared" si="5"/>
        <v>67</v>
      </c>
      <c r="G92" s="1"/>
      <c r="H92" s="6"/>
      <c r="I92" s="4" t="s">
        <v>73</v>
      </c>
      <c r="J92" s="13">
        <v>0</v>
      </c>
      <c r="K92" s="14">
        <v>0</v>
      </c>
      <c r="L92" s="14">
        <v>0</v>
      </c>
      <c r="M92" s="12">
        <f t="shared" si="6"/>
        <v>0</v>
      </c>
    </row>
    <row r="93" spans="1:13" ht="13.5">
      <c r="A93" s="50"/>
      <c r="B93" s="4" t="s">
        <v>18</v>
      </c>
      <c r="C93" s="13">
        <v>5</v>
      </c>
      <c r="D93" s="14">
        <v>7</v>
      </c>
      <c r="E93" s="14">
        <v>2</v>
      </c>
      <c r="F93" s="12">
        <f t="shared" si="5"/>
        <v>9</v>
      </c>
      <c r="G93" s="1"/>
      <c r="H93" s="6"/>
      <c r="I93" s="4" t="s">
        <v>72</v>
      </c>
      <c r="J93" s="13">
        <v>1</v>
      </c>
      <c r="K93" s="14">
        <v>0</v>
      </c>
      <c r="L93" s="14">
        <v>1</v>
      </c>
      <c r="M93" s="12">
        <f t="shared" si="6"/>
        <v>1</v>
      </c>
    </row>
    <row r="94" spans="1:13" ht="13.5">
      <c r="A94" s="50"/>
      <c r="B94" s="4" t="s">
        <v>93</v>
      </c>
      <c r="C94" s="13">
        <v>0</v>
      </c>
      <c r="D94" s="14">
        <v>0</v>
      </c>
      <c r="E94" s="14">
        <v>0</v>
      </c>
      <c r="F94" s="12">
        <f t="shared" si="5"/>
        <v>0</v>
      </c>
      <c r="G94" s="1"/>
      <c r="H94" s="6"/>
      <c r="I94" s="4" t="s">
        <v>74</v>
      </c>
      <c r="J94" s="13">
        <v>1</v>
      </c>
      <c r="K94" s="14">
        <v>0</v>
      </c>
      <c r="L94" s="14">
        <v>1</v>
      </c>
      <c r="M94" s="12">
        <f t="shared" si="6"/>
        <v>1</v>
      </c>
    </row>
    <row r="95" spans="1:13" ht="13.5">
      <c r="A95" s="50"/>
      <c r="B95" s="24" t="s">
        <v>41</v>
      </c>
      <c r="C95" s="25">
        <f>SUM(C65:C94)</f>
        <v>845</v>
      </c>
      <c r="D95" s="25">
        <f>SUM(D65:D94)</f>
        <v>665</v>
      </c>
      <c r="E95" s="25">
        <f>SUM(E65:E94)</f>
        <v>593</v>
      </c>
      <c r="F95" s="25">
        <f>SUM(F65:F94)</f>
        <v>1258</v>
      </c>
      <c r="G95" s="1"/>
      <c r="H95" s="6"/>
      <c r="I95" s="4" t="s">
        <v>75</v>
      </c>
      <c r="J95" s="13">
        <v>8</v>
      </c>
      <c r="K95" s="14">
        <v>7</v>
      </c>
      <c r="L95" s="14">
        <v>1</v>
      </c>
      <c r="M95" s="12">
        <f t="shared" si="6"/>
        <v>8</v>
      </c>
    </row>
    <row r="96" spans="1:13" ht="13.5">
      <c r="A96" s="58" t="s">
        <v>84</v>
      </c>
      <c r="B96" s="59"/>
      <c r="C96" s="59"/>
      <c r="D96" s="59"/>
      <c r="E96" s="59"/>
      <c r="F96" s="59"/>
      <c r="G96" s="1"/>
      <c r="H96" s="6"/>
      <c r="I96" s="4" t="s">
        <v>76</v>
      </c>
      <c r="J96" s="13">
        <v>4</v>
      </c>
      <c r="K96" s="14">
        <v>0</v>
      </c>
      <c r="L96" s="14">
        <v>4</v>
      </c>
      <c r="M96" s="12">
        <f t="shared" si="6"/>
        <v>4</v>
      </c>
    </row>
    <row r="97" spans="1:13" ht="13.5">
      <c r="A97" s="50"/>
      <c r="B97" s="4" t="s">
        <v>19</v>
      </c>
      <c r="C97" s="13">
        <v>32</v>
      </c>
      <c r="D97" s="14">
        <v>27</v>
      </c>
      <c r="E97" s="14">
        <v>21</v>
      </c>
      <c r="F97" s="12">
        <f>D97+E97</f>
        <v>48</v>
      </c>
      <c r="G97" s="1"/>
      <c r="H97" s="6"/>
      <c r="I97" s="4" t="s">
        <v>77</v>
      </c>
      <c r="J97" s="13">
        <v>7</v>
      </c>
      <c r="K97" s="14">
        <v>3</v>
      </c>
      <c r="L97" s="14">
        <v>6</v>
      </c>
      <c r="M97" s="12">
        <f t="shared" si="6"/>
        <v>9</v>
      </c>
    </row>
    <row r="98" spans="1:13" ht="13.5">
      <c r="A98" s="50"/>
      <c r="B98" s="4" t="s">
        <v>20</v>
      </c>
      <c r="C98" s="13">
        <v>7</v>
      </c>
      <c r="D98" s="14">
        <v>8</v>
      </c>
      <c r="E98" s="14">
        <v>5</v>
      </c>
      <c r="F98" s="12">
        <f>D98+E98</f>
        <v>13</v>
      </c>
      <c r="G98" s="1"/>
      <c r="H98" s="6"/>
      <c r="I98" s="4" t="s">
        <v>78</v>
      </c>
      <c r="J98" s="13">
        <v>21</v>
      </c>
      <c r="K98" s="14">
        <v>19</v>
      </c>
      <c r="L98" s="14">
        <v>21</v>
      </c>
      <c r="M98" s="12">
        <f t="shared" si="6"/>
        <v>40</v>
      </c>
    </row>
    <row r="99" spans="1:13" ht="13.5">
      <c r="A99" s="50"/>
      <c r="B99" s="4" t="s">
        <v>16</v>
      </c>
      <c r="C99" s="13">
        <v>62</v>
      </c>
      <c r="D99" s="14">
        <v>43</v>
      </c>
      <c r="E99" s="14">
        <v>20</v>
      </c>
      <c r="F99" s="12">
        <f>D99+E99</f>
        <v>63</v>
      </c>
      <c r="G99" s="1"/>
      <c r="H99" s="6"/>
      <c r="I99" s="4" t="s">
        <v>80</v>
      </c>
      <c r="J99" s="13">
        <v>4</v>
      </c>
      <c r="K99" s="14">
        <v>1</v>
      </c>
      <c r="L99" s="14">
        <v>3</v>
      </c>
      <c r="M99" s="12">
        <f t="shared" si="6"/>
        <v>4</v>
      </c>
    </row>
    <row r="100" spans="1:13" ht="13.5">
      <c r="A100" s="50"/>
      <c r="B100" s="4" t="s">
        <v>17</v>
      </c>
      <c r="C100" s="13">
        <v>16</v>
      </c>
      <c r="D100" s="14">
        <v>12</v>
      </c>
      <c r="E100" s="14">
        <v>5</v>
      </c>
      <c r="F100" s="12">
        <f>D100+E100</f>
        <v>17</v>
      </c>
      <c r="G100" s="1"/>
      <c r="H100" s="7"/>
      <c r="I100" s="24" t="s">
        <v>41</v>
      </c>
      <c r="J100" s="25">
        <f>SUM(J87:J99)</f>
        <v>206</v>
      </c>
      <c r="K100" s="25">
        <f>SUM(K87:K99)</f>
        <v>160</v>
      </c>
      <c r="L100" s="25">
        <f>SUM(L87:L99)</f>
        <v>103</v>
      </c>
      <c r="M100" s="25">
        <f>SUM(M87:M99)</f>
        <v>263</v>
      </c>
    </row>
    <row r="101" spans="1:13" ht="13.5">
      <c r="A101" s="50"/>
      <c r="B101" s="24" t="s">
        <v>41</v>
      </c>
      <c r="C101" s="25">
        <f>SUM(C97:C100)</f>
        <v>117</v>
      </c>
      <c r="D101" s="25">
        <f>SUM(D97:D100)</f>
        <v>90</v>
      </c>
      <c r="E101" s="25">
        <f>SUM(E97:E100)</f>
        <v>51</v>
      </c>
      <c r="F101" s="25">
        <f>SUM(F97:F100)</f>
        <v>141</v>
      </c>
      <c r="G101" s="1"/>
      <c r="H101" s="9"/>
      <c r="I101" s="10"/>
      <c r="J101" s="11"/>
      <c r="K101" s="11"/>
      <c r="L101" s="11"/>
      <c r="M101" s="11"/>
    </row>
    <row r="102" spans="1:13" ht="13.5">
      <c r="A102" s="58" t="s">
        <v>25</v>
      </c>
      <c r="B102" s="59"/>
      <c r="C102" s="59"/>
      <c r="D102" s="59"/>
      <c r="E102" s="59"/>
      <c r="F102" s="59"/>
      <c r="G102" s="1"/>
      <c r="H102" s="9"/>
      <c r="I102" s="22" t="s">
        <v>79</v>
      </c>
      <c r="J102" s="23">
        <f>C95+C101+C105+C114+J79+J85+J100</f>
        <v>1535</v>
      </c>
      <c r="K102" s="23">
        <f>D95+D101+D105+D114+K79+K85+K100</f>
        <v>1161</v>
      </c>
      <c r="L102" s="23">
        <f>E95+E101+E105+E114+L79+L85+L100</f>
        <v>931</v>
      </c>
      <c r="M102" s="23">
        <f>F95+F101+F105+F114+M79+M85+M100</f>
        <v>2092</v>
      </c>
    </row>
    <row r="103" spans="1:7" ht="13.5">
      <c r="A103" s="50"/>
      <c r="B103" s="4" t="s">
        <v>22</v>
      </c>
      <c r="C103" s="13">
        <v>18</v>
      </c>
      <c r="D103" s="14">
        <v>12</v>
      </c>
      <c r="E103" s="14">
        <v>8</v>
      </c>
      <c r="F103" s="12">
        <f>D103+E103</f>
        <v>20</v>
      </c>
      <c r="G103" s="1"/>
    </row>
    <row r="104" spans="1:7" ht="13.5">
      <c r="A104" s="50"/>
      <c r="B104" s="4" t="s">
        <v>23</v>
      </c>
      <c r="C104" s="13">
        <v>48</v>
      </c>
      <c r="D104" s="14">
        <v>41</v>
      </c>
      <c r="E104" s="14">
        <v>11</v>
      </c>
      <c r="F104" s="12">
        <f>D104+E104</f>
        <v>52</v>
      </c>
      <c r="G104" s="1"/>
    </row>
    <row r="105" spans="1:7" ht="13.5">
      <c r="A105" s="50"/>
      <c r="B105" s="24" t="s">
        <v>41</v>
      </c>
      <c r="C105" s="25">
        <f>SUM(C103:C104)</f>
        <v>66</v>
      </c>
      <c r="D105" s="25">
        <f>SUM(D103:D104)</f>
        <v>53</v>
      </c>
      <c r="E105" s="25">
        <f>SUM(E103:E104)</f>
        <v>19</v>
      </c>
      <c r="F105" s="25">
        <f>SUM(F103:F104)</f>
        <v>72</v>
      </c>
      <c r="G105" s="1"/>
    </row>
    <row r="106" spans="1:7" ht="13.5">
      <c r="A106" s="15" t="s">
        <v>42</v>
      </c>
      <c r="B106" s="16"/>
      <c r="C106" s="16"/>
      <c r="D106" s="16"/>
      <c r="E106" s="16"/>
      <c r="F106" s="21"/>
      <c r="G106" s="1"/>
    </row>
    <row r="107" spans="1:6" ht="13.5">
      <c r="A107" s="63"/>
      <c r="B107" s="4" t="s">
        <v>43</v>
      </c>
      <c r="C107" s="13">
        <v>15</v>
      </c>
      <c r="D107" s="14">
        <v>14</v>
      </c>
      <c r="E107" s="14">
        <v>1</v>
      </c>
      <c r="F107" s="12">
        <f aca="true" t="shared" si="7" ref="F107:F113">D107+E107</f>
        <v>15</v>
      </c>
    </row>
    <row r="108" spans="1:6" ht="13.5">
      <c r="A108" s="64"/>
      <c r="B108" s="4" t="s">
        <v>44</v>
      </c>
      <c r="C108" s="13">
        <v>44</v>
      </c>
      <c r="D108" s="14">
        <v>35</v>
      </c>
      <c r="E108" s="14">
        <v>23</v>
      </c>
      <c r="F108" s="12">
        <f t="shared" si="7"/>
        <v>58</v>
      </c>
    </row>
    <row r="109" spans="1:6" ht="13.5">
      <c r="A109" s="64"/>
      <c r="B109" s="4" t="s">
        <v>45</v>
      </c>
      <c r="C109" s="13">
        <v>1</v>
      </c>
      <c r="D109" s="14">
        <v>1</v>
      </c>
      <c r="E109" s="14">
        <v>0</v>
      </c>
      <c r="F109" s="12">
        <f t="shared" si="7"/>
        <v>1</v>
      </c>
    </row>
    <row r="110" spans="1:6" ht="13.5">
      <c r="A110" s="64"/>
      <c r="B110" s="4" t="s">
        <v>46</v>
      </c>
      <c r="C110" s="13">
        <v>4</v>
      </c>
      <c r="D110" s="14">
        <v>0</v>
      </c>
      <c r="E110" s="14">
        <v>5</v>
      </c>
      <c r="F110" s="12">
        <f t="shared" si="7"/>
        <v>5</v>
      </c>
    </row>
    <row r="111" spans="1:6" ht="13.5">
      <c r="A111" s="64"/>
      <c r="B111" s="4" t="s">
        <v>47</v>
      </c>
      <c r="C111" s="13">
        <v>23</v>
      </c>
      <c r="D111" s="14">
        <v>9</v>
      </c>
      <c r="E111" s="14">
        <v>16</v>
      </c>
      <c r="F111" s="12">
        <f t="shared" si="7"/>
        <v>25</v>
      </c>
    </row>
    <row r="112" spans="1:6" ht="13.5">
      <c r="A112" s="64"/>
      <c r="B112" s="4" t="s">
        <v>48</v>
      </c>
      <c r="C112" s="13">
        <v>6</v>
      </c>
      <c r="D112" s="14">
        <v>9</v>
      </c>
      <c r="E112" s="14">
        <v>5</v>
      </c>
      <c r="F112" s="12">
        <f t="shared" si="7"/>
        <v>14</v>
      </c>
    </row>
    <row r="113" spans="1:6" ht="13.5">
      <c r="A113" s="64"/>
      <c r="B113" s="4" t="s">
        <v>92</v>
      </c>
      <c r="C113" s="13">
        <v>0</v>
      </c>
      <c r="D113" s="14">
        <v>0</v>
      </c>
      <c r="E113" s="14">
        <v>0</v>
      </c>
      <c r="F113" s="12">
        <f t="shared" si="7"/>
        <v>0</v>
      </c>
    </row>
    <row r="114" spans="1:6" ht="13.5">
      <c r="A114" s="65"/>
      <c r="B114" s="24" t="s">
        <v>41</v>
      </c>
      <c r="C114" s="25">
        <f>SUM(C107:C113)</f>
        <v>93</v>
      </c>
      <c r="D114" s="25">
        <f>SUM(D107:D113)</f>
        <v>68</v>
      </c>
      <c r="E114" s="25">
        <f>SUM(E107:E113)</f>
        <v>50</v>
      </c>
      <c r="F114" s="25">
        <f>SUM(F107:F113)</f>
        <v>118</v>
      </c>
    </row>
  </sheetData>
  <sheetProtection/>
  <mergeCells count="33">
    <mergeCell ref="A97:A101"/>
    <mergeCell ref="A102:F102"/>
    <mergeCell ref="A103:A105"/>
    <mergeCell ref="A107:A114"/>
    <mergeCell ref="B58:M58"/>
    <mergeCell ref="A62:B63"/>
    <mergeCell ref="C62:C63"/>
    <mergeCell ref="D62:F62"/>
    <mergeCell ref="A64:F64"/>
    <mergeCell ref="A65:A95"/>
    <mergeCell ref="K61:M61"/>
    <mergeCell ref="H64:H79"/>
    <mergeCell ref="H81:H85"/>
    <mergeCell ref="A96:F96"/>
    <mergeCell ref="A38:F38"/>
    <mergeCell ref="A39:A43"/>
    <mergeCell ref="A44:F44"/>
    <mergeCell ref="A45:A47"/>
    <mergeCell ref="H61:I62"/>
    <mergeCell ref="J61:J62"/>
    <mergeCell ref="A6:F6"/>
    <mergeCell ref="H6:M6"/>
    <mergeCell ref="A7:A37"/>
    <mergeCell ref="H7:H22"/>
    <mergeCell ref="H23:M23"/>
    <mergeCell ref="H24:H28"/>
    <mergeCell ref="H29:M29"/>
    <mergeCell ref="A4:B5"/>
    <mergeCell ref="C4:C5"/>
    <mergeCell ref="D4:F4"/>
    <mergeCell ref="H4:I5"/>
    <mergeCell ref="J4:J5"/>
    <mergeCell ref="K4:M4"/>
  </mergeCells>
  <printOptions/>
  <pageMargins left="0.5118110236220472" right="0.3937007874015748" top="0.7874015748031497" bottom="0.5905511811023623" header="0.5118110236220472" footer="0.5118110236220472"/>
  <pageSetup horizontalDpi="600" verticalDpi="600" orientation="portrait" paperSize="9" scale="94" r:id="rId1"/>
  <rowBreaks count="1" manualBreakCount="1">
    <brk id="58" max="255" man="1"/>
  </rowBreaks>
</worksheet>
</file>

<file path=xl/worksheets/sheet10.xml><?xml version="1.0" encoding="utf-8"?>
<worksheet xmlns="http://schemas.openxmlformats.org/spreadsheetml/2006/main" xmlns:r="http://schemas.openxmlformats.org/officeDocument/2006/relationships">
  <dimension ref="A1:M111"/>
  <sheetViews>
    <sheetView zoomScalePageLayoutView="0" workbookViewId="0" topLeftCell="A1">
      <selection activeCell="A1" sqref="A1"/>
    </sheetView>
  </sheetViews>
  <sheetFormatPr defaultColWidth="9.00390625" defaultRowHeight="13.5"/>
  <cols>
    <col min="1" max="1" width="3.25390625" style="0" customWidth="1"/>
    <col min="2" max="2" width="11.125" style="0" customWidth="1"/>
    <col min="3" max="3" width="7.625" style="0" customWidth="1"/>
    <col min="4" max="5" width="6.625" style="0" customWidth="1"/>
    <col min="7" max="7" width="3.625" style="0" customWidth="1"/>
    <col min="8" max="8" width="3.25390625" style="0" customWidth="1"/>
    <col min="9" max="9" width="12.00390625" style="0" customWidth="1"/>
    <col min="10" max="10" width="7.625" style="0" customWidth="1"/>
    <col min="11" max="12" width="6.625" style="0" customWidth="1"/>
  </cols>
  <sheetData>
    <row r="1" ht="24">
      <c r="B1" s="2" t="s">
        <v>89</v>
      </c>
    </row>
    <row r="2" spans="2:12" ht="24">
      <c r="B2" s="2"/>
      <c r="K2" s="33" t="s">
        <v>114</v>
      </c>
      <c r="L2" s="34" t="s">
        <v>116</v>
      </c>
    </row>
    <row r="4" spans="1:13" ht="13.5">
      <c r="A4" s="50"/>
      <c r="B4" s="50"/>
      <c r="C4" s="51" t="s">
        <v>26</v>
      </c>
      <c r="D4" s="53" t="s">
        <v>27</v>
      </c>
      <c r="E4" s="53"/>
      <c r="F4" s="53"/>
      <c r="G4" s="1"/>
      <c r="H4" s="54"/>
      <c r="I4" s="55"/>
      <c r="J4" s="51" t="s">
        <v>26</v>
      </c>
      <c r="K4" s="53" t="s">
        <v>27</v>
      </c>
      <c r="L4" s="53"/>
      <c r="M4" s="53"/>
    </row>
    <row r="5" spans="1:13" ht="13.5">
      <c r="A5" s="50"/>
      <c r="B5" s="50"/>
      <c r="C5" s="52"/>
      <c r="D5" s="3" t="s">
        <v>28</v>
      </c>
      <c r="E5" s="3" t="s">
        <v>29</v>
      </c>
      <c r="F5" s="8" t="s">
        <v>30</v>
      </c>
      <c r="G5" s="1"/>
      <c r="H5" s="56"/>
      <c r="I5" s="57"/>
      <c r="J5" s="52"/>
      <c r="K5" s="3" t="s">
        <v>28</v>
      </c>
      <c r="L5" s="3" t="s">
        <v>29</v>
      </c>
      <c r="M5" s="8" t="s">
        <v>30</v>
      </c>
    </row>
    <row r="6" spans="1:13" ht="13.5">
      <c r="A6" s="58" t="s">
        <v>24</v>
      </c>
      <c r="B6" s="58"/>
      <c r="C6" s="59"/>
      <c r="D6" s="59"/>
      <c r="E6" s="59"/>
      <c r="F6" s="59"/>
      <c r="G6" s="1"/>
      <c r="H6" s="15" t="s">
        <v>42</v>
      </c>
      <c r="I6" s="16"/>
      <c r="J6" s="17"/>
      <c r="K6" s="17"/>
      <c r="L6" s="17"/>
      <c r="M6" s="18"/>
    </row>
    <row r="7" spans="1:13" ht="13.5">
      <c r="A7" s="50"/>
      <c r="B7" s="4" t="s">
        <v>0</v>
      </c>
      <c r="C7" s="26">
        <v>271</v>
      </c>
      <c r="D7" s="27">
        <v>293</v>
      </c>
      <c r="E7" s="27">
        <v>292</v>
      </c>
      <c r="F7" s="28">
        <f aca="true" t="shared" si="0" ref="F7:F39">D7+E7</f>
        <v>585</v>
      </c>
      <c r="G7" s="1"/>
      <c r="H7" s="5"/>
      <c r="I7" s="4" t="s">
        <v>43</v>
      </c>
      <c r="J7" s="26">
        <v>558</v>
      </c>
      <c r="K7" s="27">
        <v>712</v>
      </c>
      <c r="L7" s="27">
        <v>740</v>
      </c>
      <c r="M7" s="28">
        <f aca="true" t="shared" si="1" ref="M7:M13">K7+L7</f>
        <v>1452</v>
      </c>
    </row>
    <row r="8" spans="1:13" ht="13.5">
      <c r="A8" s="50"/>
      <c r="B8" s="4" t="s">
        <v>31</v>
      </c>
      <c r="C8" s="26">
        <v>320</v>
      </c>
      <c r="D8" s="27">
        <v>274</v>
      </c>
      <c r="E8" s="27">
        <v>322</v>
      </c>
      <c r="F8" s="28">
        <f t="shared" si="0"/>
        <v>596</v>
      </c>
      <c r="G8" s="1"/>
      <c r="H8" s="6"/>
      <c r="I8" s="4" t="s">
        <v>44</v>
      </c>
      <c r="J8" s="26">
        <v>1873</v>
      </c>
      <c r="K8" s="27">
        <v>2265</v>
      </c>
      <c r="L8" s="27">
        <v>2322</v>
      </c>
      <c r="M8" s="28">
        <f t="shared" si="1"/>
        <v>4587</v>
      </c>
    </row>
    <row r="9" spans="1:13" ht="13.5">
      <c r="A9" s="50"/>
      <c r="B9" s="4" t="s">
        <v>1</v>
      </c>
      <c r="C9" s="26">
        <v>543</v>
      </c>
      <c r="D9" s="27">
        <v>600</v>
      </c>
      <c r="E9" s="27">
        <v>566</v>
      </c>
      <c r="F9" s="28">
        <f t="shared" si="0"/>
        <v>1166</v>
      </c>
      <c r="G9" s="1"/>
      <c r="H9" s="6"/>
      <c r="I9" s="4" t="s">
        <v>45</v>
      </c>
      <c r="J9" s="26">
        <v>130</v>
      </c>
      <c r="K9" s="27">
        <v>156</v>
      </c>
      <c r="L9" s="27">
        <v>151</v>
      </c>
      <c r="M9" s="28">
        <f t="shared" si="1"/>
        <v>307</v>
      </c>
    </row>
    <row r="10" spans="1:13" ht="13.5">
      <c r="A10" s="50"/>
      <c r="B10" s="4" t="s">
        <v>32</v>
      </c>
      <c r="C10" s="26">
        <v>649</v>
      </c>
      <c r="D10" s="27">
        <v>671</v>
      </c>
      <c r="E10" s="27">
        <v>709</v>
      </c>
      <c r="F10" s="28">
        <f t="shared" si="0"/>
        <v>1380</v>
      </c>
      <c r="G10" s="1"/>
      <c r="H10" s="6"/>
      <c r="I10" s="4" t="s">
        <v>46</v>
      </c>
      <c r="J10" s="26">
        <v>234</v>
      </c>
      <c r="K10" s="27">
        <v>311</v>
      </c>
      <c r="L10" s="27">
        <v>304</v>
      </c>
      <c r="M10" s="28">
        <f t="shared" si="1"/>
        <v>615</v>
      </c>
    </row>
    <row r="11" spans="1:13" ht="13.5">
      <c r="A11" s="50"/>
      <c r="B11" s="4" t="s">
        <v>2</v>
      </c>
      <c r="C11" s="26">
        <v>527</v>
      </c>
      <c r="D11" s="27">
        <v>504</v>
      </c>
      <c r="E11" s="27">
        <v>482</v>
      </c>
      <c r="F11" s="28">
        <f t="shared" si="0"/>
        <v>986</v>
      </c>
      <c r="G11" s="1"/>
      <c r="H11" s="6"/>
      <c r="I11" s="4" t="s">
        <v>47</v>
      </c>
      <c r="J11" s="26">
        <v>788</v>
      </c>
      <c r="K11" s="27">
        <v>914</v>
      </c>
      <c r="L11" s="27">
        <v>914</v>
      </c>
      <c r="M11" s="28">
        <f t="shared" si="1"/>
        <v>1828</v>
      </c>
    </row>
    <row r="12" spans="1:13" ht="13.5">
      <c r="A12" s="50"/>
      <c r="B12" s="4" t="s">
        <v>33</v>
      </c>
      <c r="C12" s="26">
        <v>690</v>
      </c>
      <c r="D12" s="27">
        <v>682</v>
      </c>
      <c r="E12" s="27">
        <v>689</v>
      </c>
      <c r="F12" s="28">
        <f t="shared" si="0"/>
        <v>1371</v>
      </c>
      <c r="G12" s="1"/>
      <c r="H12" s="6"/>
      <c r="I12" s="4" t="s">
        <v>48</v>
      </c>
      <c r="J12" s="26">
        <v>149</v>
      </c>
      <c r="K12" s="27">
        <v>195</v>
      </c>
      <c r="L12" s="27">
        <v>186</v>
      </c>
      <c r="M12" s="28">
        <f t="shared" si="1"/>
        <v>381</v>
      </c>
    </row>
    <row r="13" spans="1:13" ht="13.5">
      <c r="A13" s="50"/>
      <c r="B13" s="4" t="s">
        <v>34</v>
      </c>
      <c r="C13" s="26">
        <v>455</v>
      </c>
      <c r="D13" s="27">
        <v>473</v>
      </c>
      <c r="E13" s="27">
        <v>500</v>
      </c>
      <c r="F13" s="28">
        <f t="shared" si="0"/>
        <v>973</v>
      </c>
      <c r="G13" s="1"/>
      <c r="H13" s="6"/>
      <c r="I13" s="4" t="s">
        <v>92</v>
      </c>
      <c r="J13" s="26">
        <v>0</v>
      </c>
      <c r="K13" s="27">
        <v>0</v>
      </c>
      <c r="L13" s="27">
        <v>0</v>
      </c>
      <c r="M13" s="12">
        <f t="shared" si="1"/>
        <v>0</v>
      </c>
    </row>
    <row r="14" spans="1:13" ht="13.5">
      <c r="A14" s="50"/>
      <c r="B14" s="4" t="s">
        <v>3</v>
      </c>
      <c r="C14" s="26">
        <v>416</v>
      </c>
      <c r="D14" s="27">
        <v>402</v>
      </c>
      <c r="E14" s="27">
        <v>411</v>
      </c>
      <c r="F14" s="28">
        <f t="shared" si="0"/>
        <v>813</v>
      </c>
      <c r="G14" s="1"/>
      <c r="H14" s="7"/>
      <c r="I14" s="24" t="s">
        <v>41</v>
      </c>
      <c r="J14" s="30">
        <f>SUM(J7:J13)</f>
        <v>3732</v>
      </c>
      <c r="K14" s="30">
        <f>SUM(K7:K13)</f>
        <v>4553</v>
      </c>
      <c r="L14" s="30">
        <f>SUM(L7:L13)</f>
        <v>4617</v>
      </c>
      <c r="M14" s="30">
        <f>SUM(M7:M13)</f>
        <v>9170</v>
      </c>
    </row>
    <row r="15" spans="1:13" ht="13.5">
      <c r="A15" s="50"/>
      <c r="B15" s="4" t="s">
        <v>4</v>
      </c>
      <c r="C15" s="26">
        <v>385</v>
      </c>
      <c r="D15" s="27">
        <v>422</v>
      </c>
      <c r="E15" s="27">
        <v>460</v>
      </c>
      <c r="F15" s="28">
        <f t="shared" si="0"/>
        <v>882</v>
      </c>
      <c r="G15" s="1"/>
      <c r="H15" s="60" t="s">
        <v>49</v>
      </c>
      <c r="I15" s="61"/>
      <c r="J15" s="61"/>
      <c r="K15" s="61"/>
      <c r="L15" s="61"/>
      <c r="M15" s="62"/>
    </row>
    <row r="16" spans="1:13" ht="13.5">
      <c r="A16" s="50"/>
      <c r="B16" s="4" t="s">
        <v>35</v>
      </c>
      <c r="C16" s="26">
        <v>593</v>
      </c>
      <c r="D16" s="27">
        <v>637</v>
      </c>
      <c r="E16" s="27">
        <v>655</v>
      </c>
      <c r="F16" s="28">
        <f t="shared" si="0"/>
        <v>1292</v>
      </c>
      <c r="G16" s="1"/>
      <c r="H16" s="63"/>
      <c r="I16" s="4" t="s">
        <v>50</v>
      </c>
      <c r="J16" s="26">
        <v>991</v>
      </c>
      <c r="K16" s="27">
        <v>1158</v>
      </c>
      <c r="L16" s="27">
        <v>1181</v>
      </c>
      <c r="M16" s="28">
        <f aca="true" t="shared" si="2" ref="M16:M30">K16+L16</f>
        <v>2339</v>
      </c>
    </row>
    <row r="17" spans="1:13" ht="13.5">
      <c r="A17" s="50"/>
      <c r="B17" s="4" t="s">
        <v>36</v>
      </c>
      <c r="C17" s="26">
        <v>605</v>
      </c>
      <c r="D17" s="27">
        <v>687</v>
      </c>
      <c r="E17" s="27">
        <v>648</v>
      </c>
      <c r="F17" s="28">
        <f t="shared" si="0"/>
        <v>1335</v>
      </c>
      <c r="G17" s="1"/>
      <c r="H17" s="64"/>
      <c r="I17" s="4" t="s">
        <v>51</v>
      </c>
      <c r="J17" s="26">
        <v>89</v>
      </c>
      <c r="K17" s="27">
        <v>129</v>
      </c>
      <c r="L17" s="27">
        <v>108</v>
      </c>
      <c r="M17" s="28">
        <f t="shared" si="2"/>
        <v>237</v>
      </c>
    </row>
    <row r="18" spans="1:13" ht="13.5">
      <c r="A18" s="50"/>
      <c r="B18" s="4" t="s">
        <v>37</v>
      </c>
      <c r="C18" s="26">
        <v>551</v>
      </c>
      <c r="D18" s="27">
        <v>585</v>
      </c>
      <c r="E18" s="27">
        <v>547</v>
      </c>
      <c r="F18" s="28">
        <f t="shared" si="0"/>
        <v>1132</v>
      </c>
      <c r="G18" s="1"/>
      <c r="H18" s="64"/>
      <c r="I18" s="4" t="s">
        <v>52</v>
      </c>
      <c r="J18" s="26">
        <v>275</v>
      </c>
      <c r="K18" s="27">
        <v>360</v>
      </c>
      <c r="L18" s="27">
        <v>375</v>
      </c>
      <c r="M18" s="28">
        <f t="shared" si="2"/>
        <v>735</v>
      </c>
    </row>
    <row r="19" spans="1:13" ht="13.5">
      <c r="A19" s="50"/>
      <c r="B19" s="4" t="s">
        <v>5</v>
      </c>
      <c r="C19" s="26">
        <v>568</v>
      </c>
      <c r="D19" s="27">
        <v>638</v>
      </c>
      <c r="E19" s="27">
        <v>671</v>
      </c>
      <c r="F19" s="28">
        <f t="shared" si="0"/>
        <v>1309</v>
      </c>
      <c r="G19" s="1"/>
      <c r="H19" s="64"/>
      <c r="I19" s="4" t="s">
        <v>53</v>
      </c>
      <c r="J19" s="26">
        <v>416</v>
      </c>
      <c r="K19" s="27">
        <v>510</v>
      </c>
      <c r="L19" s="27">
        <v>531</v>
      </c>
      <c r="M19" s="28">
        <f t="shared" si="2"/>
        <v>1041</v>
      </c>
    </row>
    <row r="20" spans="1:13" ht="13.5">
      <c r="A20" s="50"/>
      <c r="B20" s="4" t="s">
        <v>6</v>
      </c>
      <c r="C20" s="26">
        <v>373</v>
      </c>
      <c r="D20" s="27">
        <v>434</v>
      </c>
      <c r="E20" s="27">
        <v>432</v>
      </c>
      <c r="F20" s="28">
        <f t="shared" si="0"/>
        <v>866</v>
      </c>
      <c r="G20" s="1"/>
      <c r="H20" s="64"/>
      <c r="I20" s="4" t="s">
        <v>54</v>
      </c>
      <c r="J20" s="26">
        <v>567</v>
      </c>
      <c r="K20" s="27">
        <v>755</v>
      </c>
      <c r="L20" s="27">
        <v>695</v>
      </c>
      <c r="M20" s="28">
        <f t="shared" si="2"/>
        <v>1450</v>
      </c>
    </row>
    <row r="21" spans="1:13" ht="13.5">
      <c r="A21" s="50"/>
      <c r="B21" s="4" t="s">
        <v>7</v>
      </c>
      <c r="C21" s="26">
        <v>444</v>
      </c>
      <c r="D21" s="27">
        <v>517</v>
      </c>
      <c r="E21" s="27">
        <v>536</v>
      </c>
      <c r="F21" s="28">
        <f t="shared" si="0"/>
        <v>1053</v>
      </c>
      <c r="G21" s="1"/>
      <c r="H21" s="64"/>
      <c r="I21" s="4" t="s">
        <v>55</v>
      </c>
      <c r="J21" s="26">
        <v>218</v>
      </c>
      <c r="K21" s="27">
        <v>274</v>
      </c>
      <c r="L21" s="27">
        <v>283</v>
      </c>
      <c r="M21" s="28">
        <f t="shared" si="2"/>
        <v>557</v>
      </c>
    </row>
    <row r="22" spans="1:13" ht="13.5">
      <c r="A22" s="50"/>
      <c r="B22" s="4" t="s">
        <v>38</v>
      </c>
      <c r="C22" s="26">
        <v>320</v>
      </c>
      <c r="D22" s="27">
        <v>348</v>
      </c>
      <c r="E22" s="27">
        <v>327</v>
      </c>
      <c r="F22" s="28">
        <f t="shared" si="0"/>
        <v>675</v>
      </c>
      <c r="G22" s="1"/>
      <c r="H22" s="64"/>
      <c r="I22" s="4" t="s">
        <v>56</v>
      </c>
      <c r="J22" s="26">
        <v>535</v>
      </c>
      <c r="K22" s="27">
        <v>547</v>
      </c>
      <c r="L22" s="27">
        <v>435</v>
      </c>
      <c r="M22" s="28">
        <f t="shared" si="2"/>
        <v>982</v>
      </c>
    </row>
    <row r="23" spans="1:13" ht="13.5">
      <c r="A23" s="50"/>
      <c r="B23" s="4" t="s">
        <v>8</v>
      </c>
      <c r="C23" s="26">
        <v>1191</v>
      </c>
      <c r="D23" s="27">
        <v>1386</v>
      </c>
      <c r="E23" s="27">
        <v>1463</v>
      </c>
      <c r="F23" s="28">
        <f t="shared" si="0"/>
        <v>2849</v>
      </c>
      <c r="G23" s="1"/>
      <c r="H23" s="64"/>
      <c r="I23" s="4" t="s">
        <v>57</v>
      </c>
      <c r="J23" s="26">
        <v>748</v>
      </c>
      <c r="K23" s="27">
        <v>907</v>
      </c>
      <c r="L23" s="27">
        <v>862</v>
      </c>
      <c r="M23" s="28">
        <f t="shared" si="2"/>
        <v>1769</v>
      </c>
    </row>
    <row r="24" spans="1:13" ht="13.5">
      <c r="A24" s="50"/>
      <c r="B24" s="4" t="s">
        <v>9</v>
      </c>
      <c r="C24" s="26">
        <v>503</v>
      </c>
      <c r="D24" s="27">
        <v>550</v>
      </c>
      <c r="E24" s="27">
        <v>601</v>
      </c>
      <c r="F24" s="28">
        <f t="shared" si="0"/>
        <v>1151</v>
      </c>
      <c r="G24" s="1"/>
      <c r="H24" s="64"/>
      <c r="I24" s="4" t="s">
        <v>58</v>
      </c>
      <c r="J24" s="26">
        <v>37</v>
      </c>
      <c r="K24" s="27">
        <v>49</v>
      </c>
      <c r="L24" s="27">
        <v>51</v>
      </c>
      <c r="M24" s="28">
        <f t="shared" si="2"/>
        <v>100</v>
      </c>
    </row>
    <row r="25" spans="1:13" ht="13.5">
      <c r="A25" s="50"/>
      <c r="B25" s="4" t="s">
        <v>39</v>
      </c>
      <c r="C25" s="26">
        <v>524</v>
      </c>
      <c r="D25" s="27">
        <v>659</v>
      </c>
      <c r="E25" s="27">
        <v>647</v>
      </c>
      <c r="F25" s="28">
        <f t="shared" si="0"/>
        <v>1306</v>
      </c>
      <c r="G25" s="1"/>
      <c r="H25" s="64"/>
      <c r="I25" s="4" t="s">
        <v>59</v>
      </c>
      <c r="J25" s="26">
        <v>594</v>
      </c>
      <c r="K25" s="27">
        <v>557</v>
      </c>
      <c r="L25" s="27">
        <v>500</v>
      </c>
      <c r="M25" s="28">
        <f t="shared" si="2"/>
        <v>1057</v>
      </c>
    </row>
    <row r="26" spans="1:13" ht="13.5">
      <c r="A26" s="50"/>
      <c r="B26" s="4" t="s">
        <v>40</v>
      </c>
      <c r="C26" s="26">
        <v>347</v>
      </c>
      <c r="D26" s="27">
        <v>390</v>
      </c>
      <c r="E26" s="27">
        <v>398</v>
      </c>
      <c r="F26" s="28">
        <f t="shared" si="0"/>
        <v>788</v>
      </c>
      <c r="G26" s="1"/>
      <c r="H26" s="64"/>
      <c r="I26" s="4" t="s">
        <v>60</v>
      </c>
      <c r="J26" s="26">
        <v>576</v>
      </c>
      <c r="K26" s="27">
        <v>583</v>
      </c>
      <c r="L26" s="27">
        <v>517</v>
      </c>
      <c r="M26" s="28">
        <f t="shared" si="2"/>
        <v>1100</v>
      </c>
    </row>
    <row r="27" spans="1:13" ht="13.5">
      <c r="A27" s="50"/>
      <c r="B27" s="4" t="s">
        <v>21</v>
      </c>
      <c r="C27" s="26">
        <v>458</v>
      </c>
      <c r="D27" s="27">
        <v>570</v>
      </c>
      <c r="E27" s="27">
        <v>568</v>
      </c>
      <c r="F27" s="28">
        <f t="shared" si="0"/>
        <v>1138</v>
      </c>
      <c r="G27" s="1"/>
      <c r="H27" s="64"/>
      <c r="I27" s="4" t="s">
        <v>85</v>
      </c>
      <c r="J27" s="26">
        <v>282</v>
      </c>
      <c r="K27" s="27">
        <v>345</v>
      </c>
      <c r="L27" s="27">
        <v>334</v>
      </c>
      <c r="M27" s="28">
        <f t="shared" si="2"/>
        <v>679</v>
      </c>
    </row>
    <row r="28" spans="1:13" ht="13.5">
      <c r="A28" s="50"/>
      <c r="B28" s="4" t="s">
        <v>10</v>
      </c>
      <c r="C28" s="26">
        <v>524</v>
      </c>
      <c r="D28" s="27">
        <v>528</v>
      </c>
      <c r="E28" s="27">
        <v>536</v>
      </c>
      <c r="F28" s="28">
        <f t="shared" si="0"/>
        <v>1064</v>
      </c>
      <c r="G28" s="1"/>
      <c r="H28" s="64"/>
      <c r="I28" s="4" t="s">
        <v>86</v>
      </c>
      <c r="J28" s="26">
        <v>291</v>
      </c>
      <c r="K28" s="27">
        <v>466</v>
      </c>
      <c r="L28" s="27">
        <v>488</v>
      </c>
      <c r="M28" s="28">
        <f t="shared" si="2"/>
        <v>954</v>
      </c>
    </row>
    <row r="29" spans="1:13" ht="13.5">
      <c r="A29" s="50"/>
      <c r="B29" s="4" t="s">
        <v>11</v>
      </c>
      <c r="C29" s="26">
        <v>304</v>
      </c>
      <c r="D29" s="27">
        <v>336</v>
      </c>
      <c r="E29" s="27">
        <v>318</v>
      </c>
      <c r="F29" s="28">
        <f t="shared" si="0"/>
        <v>654</v>
      </c>
      <c r="G29" s="1"/>
      <c r="H29" s="64"/>
      <c r="I29" s="4" t="s">
        <v>87</v>
      </c>
      <c r="J29" s="26">
        <v>70</v>
      </c>
      <c r="K29" s="27">
        <v>111</v>
      </c>
      <c r="L29" s="27">
        <v>103</v>
      </c>
      <c r="M29" s="28">
        <f t="shared" si="2"/>
        <v>214</v>
      </c>
    </row>
    <row r="30" spans="1:13" ht="13.5">
      <c r="A30" s="50"/>
      <c r="B30" s="4" t="s">
        <v>12</v>
      </c>
      <c r="C30" s="26">
        <v>613</v>
      </c>
      <c r="D30" s="27">
        <v>668</v>
      </c>
      <c r="E30" s="27">
        <v>558</v>
      </c>
      <c r="F30" s="28">
        <f t="shared" si="0"/>
        <v>1226</v>
      </c>
      <c r="G30" s="1"/>
      <c r="H30" s="64"/>
      <c r="I30" s="4" t="s">
        <v>88</v>
      </c>
      <c r="J30" s="26">
        <v>62</v>
      </c>
      <c r="K30" s="27">
        <v>97</v>
      </c>
      <c r="L30" s="27">
        <v>114</v>
      </c>
      <c r="M30" s="28">
        <f t="shared" si="2"/>
        <v>211</v>
      </c>
    </row>
    <row r="31" spans="1:13" ht="13.5">
      <c r="A31" s="50"/>
      <c r="B31" s="4" t="s">
        <v>13</v>
      </c>
      <c r="C31" s="26">
        <v>990</v>
      </c>
      <c r="D31" s="27">
        <v>1082</v>
      </c>
      <c r="E31" s="27">
        <v>1120</v>
      </c>
      <c r="F31" s="28">
        <f t="shared" si="0"/>
        <v>2202</v>
      </c>
      <c r="G31" s="1"/>
      <c r="H31" s="65"/>
      <c r="I31" s="24" t="s">
        <v>41</v>
      </c>
      <c r="J31" s="30">
        <f>SUM(J16:J30)</f>
        <v>5751</v>
      </c>
      <c r="K31" s="30">
        <f>SUM(K16:K30)</f>
        <v>6848</v>
      </c>
      <c r="L31" s="30">
        <f>SUM(L16:L30)</f>
        <v>6577</v>
      </c>
      <c r="M31" s="30">
        <f>SUM(M16:M30)</f>
        <v>13425</v>
      </c>
    </row>
    <row r="32" spans="1:13" ht="13.5">
      <c r="A32" s="50"/>
      <c r="B32" s="4" t="s">
        <v>14</v>
      </c>
      <c r="C32" s="26">
        <v>495</v>
      </c>
      <c r="D32" s="27">
        <v>544</v>
      </c>
      <c r="E32" s="27">
        <v>516</v>
      </c>
      <c r="F32" s="28">
        <f t="shared" si="0"/>
        <v>1060</v>
      </c>
      <c r="G32" s="1"/>
      <c r="H32" s="60" t="s">
        <v>61</v>
      </c>
      <c r="I32" s="66"/>
      <c r="J32" s="66"/>
      <c r="K32" s="66"/>
      <c r="L32" s="66"/>
      <c r="M32" s="67"/>
    </row>
    <row r="33" spans="1:13" ht="13.5">
      <c r="A33" s="50"/>
      <c r="B33" s="4" t="s">
        <v>15</v>
      </c>
      <c r="C33" s="26">
        <v>554</v>
      </c>
      <c r="D33" s="27">
        <v>645</v>
      </c>
      <c r="E33" s="27">
        <v>549</v>
      </c>
      <c r="F33" s="28">
        <f t="shared" si="0"/>
        <v>1194</v>
      </c>
      <c r="G33" s="1"/>
      <c r="H33" s="5"/>
      <c r="I33" s="4" t="s">
        <v>62</v>
      </c>
      <c r="J33" s="29">
        <v>496</v>
      </c>
      <c r="K33" s="27">
        <v>564</v>
      </c>
      <c r="L33" s="27">
        <v>590</v>
      </c>
      <c r="M33" s="28">
        <f>K33+L33</f>
        <v>1154</v>
      </c>
    </row>
    <row r="34" spans="1:13" ht="13.5">
      <c r="A34" s="50"/>
      <c r="B34" s="4" t="s">
        <v>81</v>
      </c>
      <c r="C34" s="29">
        <v>412</v>
      </c>
      <c r="D34" s="27">
        <v>393</v>
      </c>
      <c r="E34" s="27">
        <v>415</v>
      </c>
      <c r="F34" s="28">
        <f t="shared" si="0"/>
        <v>808</v>
      </c>
      <c r="G34" s="1"/>
      <c r="H34" s="6"/>
      <c r="I34" s="4" t="s">
        <v>63</v>
      </c>
      <c r="J34" s="29">
        <v>370</v>
      </c>
      <c r="K34" s="27">
        <v>418</v>
      </c>
      <c r="L34" s="27">
        <v>427</v>
      </c>
      <c r="M34" s="28">
        <f>K34+L34</f>
        <v>845</v>
      </c>
    </row>
    <row r="35" spans="1:13" ht="13.5">
      <c r="A35" s="50"/>
      <c r="B35" s="4" t="s">
        <v>18</v>
      </c>
      <c r="C35" s="29">
        <v>218</v>
      </c>
      <c r="D35" s="27">
        <v>265</v>
      </c>
      <c r="E35" s="27">
        <v>259</v>
      </c>
      <c r="F35" s="28">
        <f t="shared" si="0"/>
        <v>524</v>
      </c>
      <c r="G35" s="1"/>
      <c r="H35" s="6"/>
      <c r="I35" s="4" t="s">
        <v>64</v>
      </c>
      <c r="J35" s="29">
        <v>421</v>
      </c>
      <c r="K35" s="27">
        <v>491</v>
      </c>
      <c r="L35" s="27">
        <v>506</v>
      </c>
      <c r="M35" s="28">
        <f>K35+L35</f>
        <v>997</v>
      </c>
    </row>
    <row r="36" spans="1:13" ht="13.5">
      <c r="A36" s="50"/>
      <c r="B36" s="4" t="s">
        <v>93</v>
      </c>
      <c r="C36" s="29">
        <v>0</v>
      </c>
      <c r="D36" s="27">
        <v>0</v>
      </c>
      <c r="E36" s="27">
        <v>0</v>
      </c>
      <c r="F36" s="28">
        <f t="shared" si="0"/>
        <v>0</v>
      </c>
      <c r="G36" s="1"/>
      <c r="H36" s="6"/>
      <c r="I36" s="4" t="s">
        <v>65</v>
      </c>
      <c r="J36" s="29">
        <v>773</v>
      </c>
      <c r="K36" s="27">
        <v>859</v>
      </c>
      <c r="L36" s="27">
        <v>901</v>
      </c>
      <c r="M36" s="28">
        <f>K36+L36</f>
        <v>1760</v>
      </c>
    </row>
    <row r="37" spans="1:13" ht="13.5">
      <c r="A37" s="50"/>
      <c r="B37" s="4" t="s">
        <v>104</v>
      </c>
      <c r="C37" s="29">
        <v>232</v>
      </c>
      <c r="D37" s="27">
        <v>337</v>
      </c>
      <c r="E37" s="27">
        <v>290</v>
      </c>
      <c r="F37" s="28">
        <f t="shared" si="0"/>
        <v>627</v>
      </c>
      <c r="G37" s="1"/>
      <c r="H37" s="7"/>
      <c r="I37" s="24" t="s">
        <v>41</v>
      </c>
      <c r="J37" s="30">
        <f>SUM(J33:J36)</f>
        <v>2060</v>
      </c>
      <c r="K37" s="30">
        <f>SUM(K33:K36)</f>
        <v>2332</v>
      </c>
      <c r="L37" s="30">
        <f>SUM(L33:L36)</f>
        <v>2424</v>
      </c>
      <c r="M37" s="30">
        <f>SUM(M33:M36)</f>
        <v>4756</v>
      </c>
    </row>
    <row r="38" spans="1:13" ht="13.5">
      <c r="A38" s="50"/>
      <c r="B38" s="4" t="s">
        <v>105</v>
      </c>
      <c r="C38" s="29">
        <v>258</v>
      </c>
      <c r="D38" s="27">
        <v>349</v>
      </c>
      <c r="E38" s="27">
        <v>303</v>
      </c>
      <c r="F38" s="28">
        <f t="shared" si="0"/>
        <v>652</v>
      </c>
      <c r="G38" s="1"/>
      <c r="H38" s="60" t="s">
        <v>66</v>
      </c>
      <c r="I38" s="66"/>
      <c r="J38" s="66"/>
      <c r="K38" s="66"/>
      <c r="L38" s="66"/>
      <c r="M38" s="67"/>
    </row>
    <row r="39" spans="1:13" ht="13.5">
      <c r="A39" s="50"/>
      <c r="B39" s="4" t="s">
        <v>106</v>
      </c>
      <c r="C39" s="29">
        <v>180</v>
      </c>
      <c r="D39" s="27">
        <v>254</v>
      </c>
      <c r="E39" s="27">
        <v>262</v>
      </c>
      <c r="F39" s="28">
        <f t="shared" si="0"/>
        <v>516</v>
      </c>
      <c r="G39" s="1"/>
      <c r="H39" s="5"/>
      <c r="I39" s="4" t="s">
        <v>67</v>
      </c>
      <c r="J39" s="26">
        <v>595</v>
      </c>
      <c r="K39" s="27">
        <v>660</v>
      </c>
      <c r="L39" s="27">
        <v>667</v>
      </c>
      <c r="M39" s="28">
        <f aca="true" t="shared" si="3" ref="M39:M51">K39+L39</f>
        <v>1327</v>
      </c>
    </row>
    <row r="40" spans="1:13" ht="13.5">
      <c r="A40" s="50"/>
      <c r="B40" s="24" t="s">
        <v>41</v>
      </c>
      <c r="C40" s="30">
        <f>SUM(C7:C39)</f>
        <v>15513</v>
      </c>
      <c r="D40" s="30">
        <f>SUM(D7:D39)</f>
        <v>17123</v>
      </c>
      <c r="E40" s="30">
        <f>SUM(E7:E39)</f>
        <v>17050</v>
      </c>
      <c r="F40" s="30">
        <f>SUM(F7:F39)</f>
        <v>34173</v>
      </c>
      <c r="G40" s="1"/>
      <c r="H40" s="6"/>
      <c r="I40" s="4" t="s">
        <v>68</v>
      </c>
      <c r="J40" s="26">
        <v>603</v>
      </c>
      <c r="K40" s="27">
        <v>644</v>
      </c>
      <c r="L40" s="27">
        <v>589</v>
      </c>
      <c r="M40" s="28">
        <f t="shared" si="3"/>
        <v>1233</v>
      </c>
    </row>
    <row r="41" spans="1:13" ht="13.5">
      <c r="A41" s="58" t="s">
        <v>84</v>
      </c>
      <c r="B41" s="59"/>
      <c r="C41" s="59"/>
      <c r="D41" s="59"/>
      <c r="E41" s="59"/>
      <c r="F41" s="59"/>
      <c r="G41" s="1"/>
      <c r="H41" s="6"/>
      <c r="I41" s="4" t="s">
        <v>69</v>
      </c>
      <c r="J41" s="26">
        <v>874</v>
      </c>
      <c r="K41" s="27">
        <v>820</v>
      </c>
      <c r="L41" s="27">
        <v>844</v>
      </c>
      <c r="M41" s="28">
        <f t="shared" si="3"/>
        <v>1664</v>
      </c>
    </row>
    <row r="42" spans="1:13" ht="13.5">
      <c r="A42" s="50"/>
      <c r="B42" s="4" t="s">
        <v>19</v>
      </c>
      <c r="C42" s="26">
        <v>1979</v>
      </c>
      <c r="D42" s="27">
        <v>2331</v>
      </c>
      <c r="E42" s="27">
        <v>2299</v>
      </c>
      <c r="F42" s="28">
        <f>D42+E42</f>
        <v>4630</v>
      </c>
      <c r="G42" s="1"/>
      <c r="H42" s="6"/>
      <c r="I42" s="4" t="s">
        <v>70</v>
      </c>
      <c r="J42" s="26">
        <v>792</v>
      </c>
      <c r="K42" s="27">
        <v>1016</v>
      </c>
      <c r="L42" s="27">
        <v>1021</v>
      </c>
      <c r="M42" s="28">
        <f t="shared" si="3"/>
        <v>2037</v>
      </c>
    </row>
    <row r="43" spans="1:13" ht="13.5">
      <c r="A43" s="50"/>
      <c r="B43" s="4" t="s">
        <v>20</v>
      </c>
      <c r="C43" s="26">
        <v>632</v>
      </c>
      <c r="D43" s="27">
        <v>725</v>
      </c>
      <c r="E43" s="27">
        <v>731</v>
      </c>
      <c r="F43" s="28">
        <f>D43+E43</f>
        <v>1456</v>
      </c>
      <c r="G43" s="1"/>
      <c r="H43" s="6"/>
      <c r="I43" s="4" t="s">
        <v>71</v>
      </c>
      <c r="J43" s="26">
        <v>249</v>
      </c>
      <c r="K43" s="27">
        <v>315</v>
      </c>
      <c r="L43" s="27">
        <v>324</v>
      </c>
      <c r="M43" s="28">
        <f t="shared" si="3"/>
        <v>639</v>
      </c>
    </row>
    <row r="44" spans="1:13" ht="13.5">
      <c r="A44" s="50"/>
      <c r="B44" s="4" t="s">
        <v>83</v>
      </c>
      <c r="C44" s="26">
        <v>644</v>
      </c>
      <c r="D44" s="27">
        <v>737</v>
      </c>
      <c r="E44" s="27">
        <v>663</v>
      </c>
      <c r="F44" s="28">
        <f>D44+E44</f>
        <v>1400</v>
      </c>
      <c r="G44" s="1"/>
      <c r="H44" s="6"/>
      <c r="I44" s="4" t="s">
        <v>73</v>
      </c>
      <c r="J44" s="26">
        <v>49</v>
      </c>
      <c r="K44" s="27">
        <v>74</v>
      </c>
      <c r="L44" s="27">
        <v>62</v>
      </c>
      <c r="M44" s="28">
        <f t="shared" si="3"/>
        <v>136</v>
      </c>
    </row>
    <row r="45" spans="1:13" ht="13.5">
      <c r="A45" s="50"/>
      <c r="B45" s="4" t="s">
        <v>82</v>
      </c>
      <c r="C45" s="26">
        <v>724</v>
      </c>
      <c r="D45" s="27">
        <v>840</v>
      </c>
      <c r="E45" s="27">
        <v>823</v>
      </c>
      <c r="F45" s="28">
        <f>D45+E45</f>
        <v>1663</v>
      </c>
      <c r="G45" s="1"/>
      <c r="H45" s="6"/>
      <c r="I45" s="4" t="s">
        <v>72</v>
      </c>
      <c r="J45" s="26">
        <v>67</v>
      </c>
      <c r="K45" s="27">
        <v>79</v>
      </c>
      <c r="L45" s="27">
        <v>66</v>
      </c>
      <c r="M45" s="28">
        <f t="shared" si="3"/>
        <v>145</v>
      </c>
    </row>
    <row r="46" spans="1:13" ht="13.5">
      <c r="A46" s="50"/>
      <c r="B46" s="24" t="s">
        <v>41</v>
      </c>
      <c r="C46" s="30">
        <f>SUM(C42:C45)</f>
        <v>3979</v>
      </c>
      <c r="D46" s="30">
        <f>SUM(D42:D45)</f>
        <v>4633</v>
      </c>
      <c r="E46" s="30">
        <f>SUM(E42:E45)</f>
        <v>4516</v>
      </c>
      <c r="F46" s="30">
        <f>SUM(F42:F45)</f>
        <v>9149</v>
      </c>
      <c r="G46" s="1"/>
      <c r="H46" s="6"/>
      <c r="I46" s="4" t="s">
        <v>74</v>
      </c>
      <c r="J46" s="26">
        <v>195</v>
      </c>
      <c r="K46" s="27">
        <v>236</v>
      </c>
      <c r="L46" s="27">
        <v>244</v>
      </c>
      <c r="M46" s="28">
        <f t="shared" si="3"/>
        <v>480</v>
      </c>
    </row>
    <row r="47" spans="1:13" ht="13.5">
      <c r="A47" s="58" t="s">
        <v>25</v>
      </c>
      <c r="B47" s="59"/>
      <c r="C47" s="59"/>
      <c r="D47" s="59"/>
      <c r="E47" s="59"/>
      <c r="F47" s="59"/>
      <c r="G47" s="1"/>
      <c r="H47" s="6"/>
      <c r="I47" s="4" t="s">
        <v>75</v>
      </c>
      <c r="J47" s="26">
        <v>371</v>
      </c>
      <c r="K47" s="27">
        <v>455</v>
      </c>
      <c r="L47" s="27">
        <v>479</v>
      </c>
      <c r="M47" s="28">
        <f t="shared" si="3"/>
        <v>934</v>
      </c>
    </row>
    <row r="48" spans="1:13" ht="13.5">
      <c r="A48" s="50"/>
      <c r="B48" s="4" t="s">
        <v>22</v>
      </c>
      <c r="C48" s="26">
        <v>1242</v>
      </c>
      <c r="D48" s="27">
        <v>1336</v>
      </c>
      <c r="E48" s="27">
        <v>1354</v>
      </c>
      <c r="F48" s="28">
        <f>D48+E48</f>
        <v>2690</v>
      </c>
      <c r="G48" s="1"/>
      <c r="H48" s="6"/>
      <c r="I48" s="4" t="s">
        <v>76</v>
      </c>
      <c r="J48" s="26">
        <v>485</v>
      </c>
      <c r="K48" s="27">
        <v>609</v>
      </c>
      <c r="L48" s="27">
        <v>620</v>
      </c>
      <c r="M48" s="28">
        <f t="shared" si="3"/>
        <v>1229</v>
      </c>
    </row>
    <row r="49" spans="1:13" ht="13.5">
      <c r="A49" s="50"/>
      <c r="B49" s="4" t="s">
        <v>23</v>
      </c>
      <c r="C49" s="26">
        <v>304</v>
      </c>
      <c r="D49" s="27">
        <v>355</v>
      </c>
      <c r="E49" s="27">
        <v>367</v>
      </c>
      <c r="F49" s="28">
        <f>D49+E49</f>
        <v>722</v>
      </c>
      <c r="G49" s="1"/>
      <c r="H49" s="6"/>
      <c r="I49" s="4" t="s">
        <v>77</v>
      </c>
      <c r="J49" s="26">
        <v>424</v>
      </c>
      <c r="K49" s="27">
        <v>487</v>
      </c>
      <c r="L49" s="27">
        <v>496</v>
      </c>
      <c r="M49" s="28">
        <f t="shared" si="3"/>
        <v>983</v>
      </c>
    </row>
    <row r="50" spans="1:13" ht="13.5">
      <c r="A50" s="50"/>
      <c r="B50" s="24" t="s">
        <v>41</v>
      </c>
      <c r="C50" s="30">
        <f>SUM(C48:C49)</f>
        <v>1546</v>
      </c>
      <c r="D50" s="30">
        <f>SUM(D48:D49)</f>
        <v>1691</v>
      </c>
      <c r="E50" s="30">
        <f>SUM(E48:E49)</f>
        <v>1721</v>
      </c>
      <c r="F50" s="30">
        <f>SUM(F48:F49)</f>
        <v>3412</v>
      </c>
      <c r="G50" s="1"/>
      <c r="H50" s="6"/>
      <c r="I50" s="4" t="s">
        <v>78</v>
      </c>
      <c r="J50" s="26">
        <v>610</v>
      </c>
      <c r="K50" s="27">
        <v>682</v>
      </c>
      <c r="L50" s="27">
        <v>675</v>
      </c>
      <c r="M50" s="28">
        <f t="shared" si="3"/>
        <v>1357</v>
      </c>
    </row>
    <row r="51" spans="7:13" ht="13.5">
      <c r="G51" s="1"/>
      <c r="H51" s="6"/>
      <c r="I51" s="4" t="s">
        <v>80</v>
      </c>
      <c r="J51" s="26">
        <v>664</v>
      </c>
      <c r="K51" s="27">
        <v>864</v>
      </c>
      <c r="L51" s="27">
        <v>904</v>
      </c>
      <c r="M51" s="28">
        <f t="shared" si="3"/>
        <v>1768</v>
      </c>
    </row>
    <row r="52" spans="7:13" ht="13.5">
      <c r="G52" s="1"/>
      <c r="H52" s="7"/>
      <c r="I52" s="24" t="s">
        <v>41</v>
      </c>
      <c r="J52" s="30">
        <f>SUM(J39:J51)</f>
        <v>5978</v>
      </c>
      <c r="K52" s="30">
        <f>SUM(K39:K51)</f>
        <v>6941</v>
      </c>
      <c r="L52" s="30">
        <f>SUM(L39:L51)</f>
        <v>6991</v>
      </c>
      <c r="M52" s="30">
        <f>SUM(M39:M51)</f>
        <v>13932</v>
      </c>
    </row>
    <row r="53" spans="7:13" ht="13.5">
      <c r="G53" s="1"/>
      <c r="J53" s="31"/>
      <c r="K53" s="31"/>
      <c r="L53" s="31"/>
      <c r="M53" s="31"/>
    </row>
    <row r="54" spans="7:13" ht="13.5">
      <c r="G54" s="1"/>
      <c r="I54" s="22" t="s">
        <v>79</v>
      </c>
      <c r="J54" s="32">
        <f>C40+C46+C50+J14+J31+J37+J52</f>
        <v>38559</v>
      </c>
      <c r="K54" s="32">
        <f>D40+D46+D50+K14+K31+K37+K52</f>
        <v>44121</v>
      </c>
      <c r="L54" s="32">
        <f>E40+E46+E50+L14+L31+L37+L52</f>
        <v>43896</v>
      </c>
      <c r="M54" s="32">
        <f>F40+F46+F50+M14+M31+M37+M52</f>
        <v>88017</v>
      </c>
    </row>
    <row r="55" ht="13.5">
      <c r="G55" s="1"/>
    </row>
    <row r="56" spans="7:13" ht="14.25">
      <c r="G56" s="49"/>
      <c r="H56" s="49"/>
      <c r="I56" s="49"/>
      <c r="J56" s="49"/>
      <c r="K56" s="49"/>
      <c r="L56" s="49"/>
      <c r="M56" s="49"/>
    </row>
    <row r="57" spans="1:13" ht="57.75" customHeight="1">
      <c r="A57" s="1"/>
      <c r="B57" s="73" t="s">
        <v>91</v>
      </c>
      <c r="C57" s="79"/>
      <c r="D57" s="79"/>
      <c r="E57" s="79"/>
      <c r="F57" s="79"/>
      <c r="G57" s="79"/>
      <c r="H57" s="79"/>
      <c r="I57" s="79"/>
      <c r="J57" s="79"/>
      <c r="K57" s="79"/>
      <c r="L57" s="79"/>
      <c r="M57" s="79"/>
    </row>
    <row r="58" spans="2:12" ht="24" customHeight="1">
      <c r="B58" s="2" t="s">
        <v>90</v>
      </c>
      <c r="G58" s="1"/>
      <c r="H58" s="20"/>
      <c r="I58" s="20"/>
      <c r="J58" s="20"/>
      <c r="K58" s="33" t="s">
        <v>114</v>
      </c>
      <c r="L58" s="34" t="s">
        <v>115</v>
      </c>
    </row>
    <row r="59" spans="2:12" ht="24">
      <c r="B59" s="2"/>
      <c r="G59" s="1"/>
      <c r="H59" s="20"/>
      <c r="I59" s="20"/>
      <c r="J59" s="20"/>
      <c r="K59" s="33"/>
      <c r="L59" s="34"/>
    </row>
    <row r="60" spans="7:13" ht="13.5">
      <c r="G60" s="1"/>
      <c r="H60" s="20"/>
      <c r="I60" s="20"/>
      <c r="J60" s="20"/>
      <c r="K60" s="20"/>
      <c r="L60" s="20"/>
      <c r="M60" s="20"/>
    </row>
    <row r="61" spans="1:13" ht="13.5">
      <c r="A61" s="50"/>
      <c r="B61" s="50"/>
      <c r="C61" s="51" t="s">
        <v>26</v>
      </c>
      <c r="D61" s="53" t="s">
        <v>27</v>
      </c>
      <c r="E61" s="53"/>
      <c r="F61" s="53"/>
      <c r="G61" s="1"/>
      <c r="H61" s="54"/>
      <c r="I61" s="55"/>
      <c r="J61" s="51" t="s">
        <v>26</v>
      </c>
      <c r="K61" s="53" t="s">
        <v>27</v>
      </c>
      <c r="L61" s="53"/>
      <c r="M61" s="53"/>
    </row>
    <row r="62" spans="1:13" ht="13.5">
      <c r="A62" s="50"/>
      <c r="B62" s="50"/>
      <c r="C62" s="52"/>
      <c r="D62" s="3" t="s">
        <v>28</v>
      </c>
      <c r="E62" s="3" t="s">
        <v>29</v>
      </c>
      <c r="F62" s="8" t="s">
        <v>30</v>
      </c>
      <c r="G62" s="1"/>
      <c r="H62" s="56"/>
      <c r="I62" s="57"/>
      <c r="J62" s="52"/>
      <c r="K62" s="3" t="s">
        <v>28</v>
      </c>
      <c r="L62" s="3" t="s">
        <v>29</v>
      </c>
      <c r="M62" s="8" t="s">
        <v>30</v>
      </c>
    </row>
    <row r="63" spans="1:13" ht="13.5" customHeight="1">
      <c r="A63" s="58" t="s">
        <v>24</v>
      </c>
      <c r="B63" s="58"/>
      <c r="C63" s="59"/>
      <c r="D63" s="59"/>
      <c r="E63" s="59"/>
      <c r="F63" s="59"/>
      <c r="G63" s="1"/>
      <c r="H63" s="15" t="s">
        <v>42</v>
      </c>
      <c r="I63" s="16"/>
      <c r="J63" s="16"/>
      <c r="K63" s="16"/>
      <c r="L63" s="16"/>
      <c r="M63" s="21"/>
    </row>
    <row r="64" spans="1:13" ht="13.5">
      <c r="A64" s="50"/>
      <c r="B64" s="4" t="s">
        <v>0</v>
      </c>
      <c r="C64" s="13">
        <v>7</v>
      </c>
      <c r="D64" s="14">
        <v>6</v>
      </c>
      <c r="E64" s="14">
        <v>1</v>
      </c>
      <c r="F64" s="12">
        <f aca="true" t="shared" si="4" ref="F64:F96">D64+E64</f>
        <v>7</v>
      </c>
      <c r="G64" s="1"/>
      <c r="H64" s="5"/>
      <c r="I64" s="4" t="s">
        <v>43</v>
      </c>
      <c r="J64" s="13">
        <v>19</v>
      </c>
      <c r="K64" s="14">
        <v>18</v>
      </c>
      <c r="L64" s="14">
        <v>1</v>
      </c>
      <c r="M64" s="12">
        <f aca="true" t="shared" si="5" ref="M64:M69">K64+L64</f>
        <v>19</v>
      </c>
    </row>
    <row r="65" spans="1:13" ht="13.5">
      <c r="A65" s="50"/>
      <c r="B65" s="4" t="s">
        <v>31</v>
      </c>
      <c r="C65" s="13">
        <v>50</v>
      </c>
      <c r="D65" s="14">
        <v>35</v>
      </c>
      <c r="E65" s="14">
        <v>22</v>
      </c>
      <c r="F65" s="12">
        <f t="shared" si="4"/>
        <v>57</v>
      </c>
      <c r="G65" s="1"/>
      <c r="H65" s="35"/>
      <c r="I65" s="4" t="s">
        <v>44</v>
      </c>
      <c r="J65" s="13">
        <v>70</v>
      </c>
      <c r="K65" s="14">
        <v>48</v>
      </c>
      <c r="L65" s="14">
        <v>38</v>
      </c>
      <c r="M65" s="12">
        <f t="shared" si="5"/>
        <v>86</v>
      </c>
    </row>
    <row r="66" spans="1:13" ht="13.5">
      <c r="A66" s="50"/>
      <c r="B66" s="4" t="s">
        <v>1</v>
      </c>
      <c r="C66" s="13">
        <v>18</v>
      </c>
      <c r="D66" s="14">
        <v>10</v>
      </c>
      <c r="E66" s="14">
        <v>11</v>
      </c>
      <c r="F66" s="12">
        <f t="shared" si="4"/>
        <v>21</v>
      </c>
      <c r="G66" s="1"/>
      <c r="H66" s="35"/>
      <c r="I66" s="4" t="s">
        <v>45</v>
      </c>
      <c r="J66" s="13">
        <v>1</v>
      </c>
      <c r="K66" s="14">
        <v>1</v>
      </c>
      <c r="L66" s="14">
        <v>0</v>
      </c>
      <c r="M66" s="12">
        <f t="shared" si="5"/>
        <v>1</v>
      </c>
    </row>
    <row r="67" spans="1:13" ht="13.5">
      <c r="A67" s="50"/>
      <c r="B67" s="4" t="s">
        <v>32</v>
      </c>
      <c r="C67" s="13">
        <v>50</v>
      </c>
      <c r="D67" s="14">
        <v>33</v>
      </c>
      <c r="E67" s="14">
        <v>22</v>
      </c>
      <c r="F67" s="12">
        <f t="shared" si="4"/>
        <v>55</v>
      </c>
      <c r="G67" s="1"/>
      <c r="H67" s="35"/>
      <c r="I67" s="4" t="s">
        <v>46</v>
      </c>
      <c r="J67" s="13">
        <v>4</v>
      </c>
      <c r="K67" s="14">
        <v>0</v>
      </c>
      <c r="L67" s="14">
        <v>4</v>
      </c>
      <c r="M67" s="12">
        <f t="shared" si="5"/>
        <v>4</v>
      </c>
    </row>
    <row r="68" spans="1:13" ht="13.5">
      <c r="A68" s="50"/>
      <c r="B68" s="4" t="s">
        <v>2</v>
      </c>
      <c r="C68" s="13">
        <v>26</v>
      </c>
      <c r="D68" s="14">
        <v>10</v>
      </c>
      <c r="E68" s="14">
        <v>23</v>
      </c>
      <c r="F68" s="12">
        <f t="shared" si="4"/>
        <v>33</v>
      </c>
      <c r="G68" s="1"/>
      <c r="H68" s="35"/>
      <c r="I68" s="4" t="s">
        <v>47</v>
      </c>
      <c r="J68" s="13">
        <v>34</v>
      </c>
      <c r="K68" s="14">
        <v>19</v>
      </c>
      <c r="L68" s="14">
        <v>16</v>
      </c>
      <c r="M68" s="12">
        <f t="shared" si="5"/>
        <v>35</v>
      </c>
    </row>
    <row r="69" spans="1:13" ht="13.5">
      <c r="A69" s="50"/>
      <c r="B69" s="4" t="s">
        <v>33</v>
      </c>
      <c r="C69" s="13">
        <v>71</v>
      </c>
      <c r="D69" s="14">
        <v>56</v>
      </c>
      <c r="E69" s="14">
        <v>34</v>
      </c>
      <c r="F69" s="12">
        <f t="shared" si="4"/>
        <v>90</v>
      </c>
      <c r="G69" s="1"/>
      <c r="H69" s="35"/>
      <c r="I69" s="4" t="s">
        <v>48</v>
      </c>
      <c r="J69" s="13">
        <v>8</v>
      </c>
      <c r="K69" s="14">
        <v>10</v>
      </c>
      <c r="L69" s="14">
        <v>6</v>
      </c>
      <c r="M69" s="12">
        <f t="shared" si="5"/>
        <v>16</v>
      </c>
    </row>
    <row r="70" spans="1:13" ht="13.5">
      <c r="A70" s="50"/>
      <c r="B70" s="4" t="s">
        <v>34</v>
      </c>
      <c r="C70" s="13">
        <v>19</v>
      </c>
      <c r="D70" s="14">
        <v>7</v>
      </c>
      <c r="E70" s="14">
        <v>19</v>
      </c>
      <c r="F70" s="12">
        <f t="shared" si="4"/>
        <v>26</v>
      </c>
      <c r="G70" s="1"/>
      <c r="H70" s="36"/>
      <c r="I70" s="4" t="s">
        <v>92</v>
      </c>
      <c r="J70" s="13">
        <v>0</v>
      </c>
      <c r="K70" s="14">
        <v>0</v>
      </c>
      <c r="L70" s="14">
        <v>0</v>
      </c>
      <c r="M70" s="12">
        <f>K70+L70</f>
        <v>0</v>
      </c>
    </row>
    <row r="71" spans="1:13" ht="13.5">
      <c r="A71" s="50"/>
      <c r="B71" s="4" t="s">
        <v>3</v>
      </c>
      <c r="C71" s="13">
        <v>41</v>
      </c>
      <c r="D71" s="14">
        <v>28</v>
      </c>
      <c r="E71" s="14">
        <v>14</v>
      </c>
      <c r="F71" s="12">
        <f t="shared" si="4"/>
        <v>42</v>
      </c>
      <c r="G71" s="1"/>
      <c r="H71" s="36"/>
      <c r="I71" s="24" t="s">
        <v>41</v>
      </c>
      <c r="J71" s="25">
        <f>SUM(J64:J70)</f>
        <v>136</v>
      </c>
      <c r="K71" s="25">
        <f>SUM(K64:K70)</f>
        <v>96</v>
      </c>
      <c r="L71" s="25">
        <f>SUM(L64:L70)</f>
        <v>65</v>
      </c>
      <c r="M71" s="25">
        <f>SUM(M64:M70)</f>
        <v>161</v>
      </c>
    </row>
    <row r="72" spans="1:13" ht="13.5">
      <c r="A72" s="50"/>
      <c r="B72" s="4" t="s">
        <v>4</v>
      </c>
      <c r="C72" s="13">
        <v>8</v>
      </c>
      <c r="D72" s="14">
        <v>5</v>
      </c>
      <c r="E72" s="14">
        <v>6</v>
      </c>
      <c r="F72" s="12">
        <f t="shared" si="4"/>
        <v>11</v>
      </c>
      <c r="G72" s="1"/>
      <c r="H72" s="15" t="s">
        <v>49</v>
      </c>
      <c r="I72" s="16"/>
      <c r="J72" s="16"/>
      <c r="K72" s="16"/>
      <c r="L72" s="16"/>
      <c r="M72" s="21"/>
    </row>
    <row r="73" spans="1:13" ht="13.5">
      <c r="A73" s="50"/>
      <c r="B73" s="4" t="s">
        <v>35</v>
      </c>
      <c r="C73" s="13">
        <v>23</v>
      </c>
      <c r="D73" s="14">
        <v>18</v>
      </c>
      <c r="E73" s="14">
        <v>13</v>
      </c>
      <c r="F73" s="12">
        <f t="shared" si="4"/>
        <v>31</v>
      </c>
      <c r="G73" s="1"/>
      <c r="H73" s="63"/>
      <c r="I73" s="4" t="s">
        <v>50</v>
      </c>
      <c r="J73" s="13">
        <v>22</v>
      </c>
      <c r="K73" s="14">
        <v>12</v>
      </c>
      <c r="L73" s="14">
        <v>11</v>
      </c>
      <c r="M73" s="12">
        <f aca="true" t="shared" si="6" ref="M73:M87">K73+L73</f>
        <v>23</v>
      </c>
    </row>
    <row r="74" spans="1:13" ht="13.5">
      <c r="A74" s="50"/>
      <c r="B74" s="4" t="s">
        <v>36</v>
      </c>
      <c r="C74" s="13">
        <v>24</v>
      </c>
      <c r="D74" s="14">
        <v>17</v>
      </c>
      <c r="E74" s="14">
        <v>16</v>
      </c>
      <c r="F74" s="12">
        <f t="shared" si="4"/>
        <v>33</v>
      </c>
      <c r="G74" s="1"/>
      <c r="H74" s="64"/>
      <c r="I74" s="4" t="s">
        <v>51</v>
      </c>
      <c r="J74" s="13">
        <v>5</v>
      </c>
      <c r="K74" s="14">
        <v>5</v>
      </c>
      <c r="L74" s="14">
        <v>0</v>
      </c>
      <c r="M74" s="12">
        <f t="shared" si="6"/>
        <v>5</v>
      </c>
    </row>
    <row r="75" spans="1:13" ht="13.5">
      <c r="A75" s="50"/>
      <c r="B75" s="4" t="s">
        <v>37</v>
      </c>
      <c r="C75" s="13">
        <v>21</v>
      </c>
      <c r="D75" s="14">
        <v>17</v>
      </c>
      <c r="E75" s="14">
        <v>14</v>
      </c>
      <c r="F75" s="12">
        <f t="shared" si="4"/>
        <v>31</v>
      </c>
      <c r="G75" s="1"/>
      <c r="H75" s="64"/>
      <c r="I75" s="4" t="s">
        <v>52</v>
      </c>
      <c r="J75" s="13">
        <v>0</v>
      </c>
      <c r="K75" s="14">
        <v>0</v>
      </c>
      <c r="L75" s="14">
        <v>0</v>
      </c>
      <c r="M75" s="12">
        <f t="shared" si="6"/>
        <v>0</v>
      </c>
    </row>
    <row r="76" spans="1:13" ht="13.5">
      <c r="A76" s="50"/>
      <c r="B76" s="4" t="s">
        <v>5</v>
      </c>
      <c r="C76" s="13">
        <v>36</v>
      </c>
      <c r="D76" s="14">
        <v>34</v>
      </c>
      <c r="E76" s="14">
        <v>32</v>
      </c>
      <c r="F76" s="12">
        <f t="shared" si="4"/>
        <v>66</v>
      </c>
      <c r="G76" s="1"/>
      <c r="H76" s="64"/>
      <c r="I76" s="4" t="s">
        <v>53</v>
      </c>
      <c r="J76" s="13">
        <v>4</v>
      </c>
      <c r="K76" s="14">
        <v>1</v>
      </c>
      <c r="L76" s="14">
        <v>3</v>
      </c>
      <c r="M76" s="12">
        <f t="shared" si="6"/>
        <v>4</v>
      </c>
    </row>
    <row r="77" spans="1:13" ht="13.5">
      <c r="A77" s="50"/>
      <c r="B77" s="4" t="s">
        <v>6</v>
      </c>
      <c r="C77" s="13">
        <v>8</v>
      </c>
      <c r="D77" s="14">
        <v>7</v>
      </c>
      <c r="E77" s="14">
        <v>10</v>
      </c>
      <c r="F77" s="12">
        <f t="shared" si="4"/>
        <v>17</v>
      </c>
      <c r="G77" s="1"/>
      <c r="H77" s="64"/>
      <c r="I77" s="4" t="s">
        <v>54</v>
      </c>
      <c r="J77" s="13">
        <v>9</v>
      </c>
      <c r="K77" s="14">
        <v>6</v>
      </c>
      <c r="L77" s="14">
        <v>9</v>
      </c>
      <c r="M77" s="12">
        <f t="shared" si="6"/>
        <v>15</v>
      </c>
    </row>
    <row r="78" spans="1:13" ht="13.5">
      <c r="A78" s="50"/>
      <c r="B78" s="4" t="s">
        <v>7</v>
      </c>
      <c r="C78" s="13">
        <v>42</v>
      </c>
      <c r="D78" s="14">
        <v>22</v>
      </c>
      <c r="E78" s="14">
        <v>26</v>
      </c>
      <c r="F78" s="12">
        <f t="shared" si="4"/>
        <v>48</v>
      </c>
      <c r="G78" s="1"/>
      <c r="H78" s="64"/>
      <c r="I78" s="4" t="s">
        <v>55</v>
      </c>
      <c r="J78" s="13">
        <v>1</v>
      </c>
      <c r="K78" s="14">
        <v>0</v>
      </c>
      <c r="L78" s="14">
        <v>1</v>
      </c>
      <c r="M78" s="12">
        <f t="shared" si="6"/>
        <v>1</v>
      </c>
    </row>
    <row r="79" spans="1:13" ht="13.5">
      <c r="A79" s="50"/>
      <c r="B79" s="4" t="s">
        <v>38</v>
      </c>
      <c r="C79" s="13">
        <v>36</v>
      </c>
      <c r="D79" s="14">
        <v>31</v>
      </c>
      <c r="E79" s="14">
        <v>23</v>
      </c>
      <c r="F79" s="12">
        <f t="shared" si="4"/>
        <v>54</v>
      </c>
      <c r="G79" s="1"/>
      <c r="H79" s="64"/>
      <c r="I79" s="4" t="s">
        <v>56</v>
      </c>
      <c r="J79" s="13">
        <v>9</v>
      </c>
      <c r="K79" s="14">
        <v>6</v>
      </c>
      <c r="L79" s="14">
        <v>5</v>
      </c>
      <c r="M79" s="12">
        <f t="shared" si="6"/>
        <v>11</v>
      </c>
    </row>
    <row r="80" spans="1:13" ht="13.5">
      <c r="A80" s="50"/>
      <c r="B80" s="4" t="s">
        <v>8</v>
      </c>
      <c r="C80" s="13">
        <v>26</v>
      </c>
      <c r="D80" s="14">
        <v>16</v>
      </c>
      <c r="E80" s="14">
        <v>28</v>
      </c>
      <c r="F80" s="12">
        <f t="shared" si="4"/>
        <v>44</v>
      </c>
      <c r="G80" s="1"/>
      <c r="H80" s="64"/>
      <c r="I80" s="4" t="s">
        <v>57</v>
      </c>
      <c r="J80" s="13">
        <v>27</v>
      </c>
      <c r="K80" s="14">
        <v>18</v>
      </c>
      <c r="L80" s="14">
        <v>11</v>
      </c>
      <c r="M80" s="12">
        <f t="shared" si="6"/>
        <v>29</v>
      </c>
    </row>
    <row r="81" spans="1:13" ht="13.5">
      <c r="A81" s="50"/>
      <c r="B81" s="4" t="s">
        <v>9</v>
      </c>
      <c r="C81" s="13">
        <v>17</v>
      </c>
      <c r="D81" s="14">
        <v>14</v>
      </c>
      <c r="E81" s="14">
        <v>11</v>
      </c>
      <c r="F81" s="12">
        <f t="shared" si="4"/>
        <v>25</v>
      </c>
      <c r="G81" s="1"/>
      <c r="H81" s="64"/>
      <c r="I81" s="4" t="s">
        <v>58</v>
      </c>
      <c r="J81" s="13">
        <v>0</v>
      </c>
      <c r="K81" s="14">
        <v>0</v>
      </c>
      <c r="L81" s="14">
        <v>0</v>
      </c>
      <c r="M81" s="12">
        <f t="shared" si="6"/>
        <v>0</v>
      </c>
    </row>
    <row r="82" spans="1:13" ht="13.5">
      <c r="A82" s="50"/>
      <c r="B82" s="4" t="s">
        <v>39</v>
      </c>
      <c r="C82" s="13">
        <v>10</v>
      </c>
      <c r="D82" s="14">
        <v>5</v>
      </c>
      <c r="E82" s="14">
        <v>6</v>
      </c>
      <c r="F82" s="12">
        <f t="shared" si="4"/>
        <v>11</v>
      </c>
      <c r="G82" s="1"/>
      <c r="H82" s="64"/>
      <c r="I82" s="4" t="s">
        <v>59</v>
      </c>
      <c r="J82" s="13">
        <v>60</v>
      </c>
      <c r="K82" s="14">
        <v>36</v>
      </c>
      <c r="L82" s="14">
        <v>29</v>
      </c>
      <c r="M82" s="12">
        <f t="shared" si="6"/>
        <v>65</v>
      </c>
    </row>
    <row r="83" spans="1:13" ht="13.5">
      <c r="A83" s="50"/>
      <c r="B83" s="4" t="s">
        <v>40</v>
      </c>
      <c r="C83" s="13">
        <v>11</v>
      </c>
      <c r="D83" s="14">
        <v>5</v>
      </c>
      <c r="E83" s="14">
        <v>11</v>
      </c>
      <c r="F83" s="12">
        <f t="shared" si="4"/>
        <v>16</v>
      </c>
      <c r="G83" s="1"/>
      <c r="H83" s="64"/>
      <c r="I83" s="4" t="s">
        <v>60</v>
      </c>
      <c r="J83" s="13">
        <v>42</v>
      </c>
      <c r="K83" s="14">
        <v>29</v>
      </c>
      <c r="L83" s="14">
        <v>20</v>
      </c>
      <c r="M83" s="12">
        <f t="shared" si="6"/>
        <v>49</v>
      </c>
    </row>
    <row r="84" spans="1:13" ht="13.5">
      <c r="A84" s="50"/>
      <c r="B84" s="4" t="s">
        <v>21</v>
      </c>
      <c r="C84" s="13">
        <v>8</v>
      </c>
      <c r="D84" s="14">
        <v>6</v>
      </c>
      <c r="E84" s="14">
        <v>4</v>
      </c>
      <c r="F84" s="12">
        <f t="shared" si="4"/>
        <v>10</v>
      </c>
      <c r="G84" s="1"/>
      <c r="H84" s="64"/>
      <c r="I84" s="4" t="s">
        <v>85</v>
      </c>
      <c r="J84" s="13">
        <v>7</v>
      </c>
      <c r="K84" s="14">
        <v>4</v>
      </c>
      <c r="L84" s="14">
        <v>5</v>
      </c>
      <c r="M84" s="12">
        <f t="shared" si="6"/>
        <v>9</v>
      </c>
    </row>
    <row r="85" spans="1:13" ht="13.5">
      <c r="A85" s="50"/>
      <c r="B85" s="4" t="s">
        <v>10</v>
      </c>
      <c r="C85" s="13">
        <v>32</v>
      </c>
      <c r="D85" s="14">
        <v>27</v>
      </c>
      <c r="E85" s="14">
        <v>30</v>
      </c>
      <c r="F85" s="12">
        <f t="shared" si="4"/>
        <v>57</v>
      </c>
      <c r="G85" s="1"/>
      <c r="H85" s="64"/>
      <c r="I85" s="4" t="s">
        <v>86</v>
      </c>
      <c r="J85" s="13">
        <v>9</v>
      </c>
      <c r="K85" s="14">
        <v>6</v>
      </c>
      <c r="L85" s="14">
        <v>7</v>
      </c>
      <c r="M85" s="12">
        <f t="shared" si="6"/>
        <v>13</v>
      </c>
    </row>
    <row r="86" spans="1:13" ht="13.5">
      <c r="A86" s="50"/>
      <c r="B86" s="4" t="s">
        <v>11</v>
      </c>
      <c r="C86" s="13">
        <v>28</v>
      </c>
      <c r="D86" s="14">
        <v>20</v>
      </c>
      <c r="E86" s="14">
        <v>26</v>
      </c>
      <c r="F86" s="12">
        <f t="shared" si="4"/>
        <v>46</v>
      </c>
      <c r="G86" s="1"/>
      <c r="H86" s="64"/>
      <c r="I86" s="4" t="s">
        <v>87</v>
      </c>
      <c r="J86" s="13">
        <v>4</v>
      </c>
      <c r="K86" s="14">
        <v>1</v>
      </c>
      <c r="L86" s="14">
        <v>3</v>
      </c>
      <c r="M86" s="12">
        <f t="shared" si="6"/>
        <v>4</v>
      </c>
    </row>
    <row r="87" spans="1:13" ht="13.5">
      <c r="A87" s="50"/>
      <c r="B87" s="4" t="s">
        <v>12</v>
      </c>
      <c r="C87" s="13">
        <v>79</v>
      </c>
      <c r="D87" s="14">
        <v>75</v>
      </c>
      <c r="E87" s="14">
        <v>57</v>
      </c>
      <c r="F87" s="12">
        <f t="shared" si="4"/>
        <v>132</v>
      </c>
      <c r="G87" s="1"/>
      <c r="H87" s="64"/>
      <c r="I87" s="4" t="s">
        <v>88</v>
      </c>
      <c r="J87" s="13">
        <v>2</v>
      </c>
      <c r="K87" s="14">
        <v>2</v>
      </c>
      <c r="L87" s="14">
        <v>1</v>
      </c>
      <c r="M87" s="12">
        <f t="shared" si="6"/>
        <v>3</v>
      </c>
    </row>
    <row r="88" spans="1:13" ht="13.5">
      <c r="A88" s="50"/>
      <c r="B88" s="4" t="s">
        <v>13</v>
      </c>
      <c r="C88" s="13">
        <v>43</v>
      </c>
      <c r="D88" s="14">
        <v>47</v>
      </c>
      <c r="E88" s="14">
        <v>49</v>
      </c>
      <c r="F88" s="12">
        <f t="shared" si="4"/>
        <v>96</v>
      </c>
      <c r="G88" s="1"/>
      <c r="H88" s="65"/>
      <c r="I88" s="24" t="s">
        <v>41</v>
      </c>
      <c r="J88" s="25">
        <f>SUM(J73:J87)</f>
        <v>201</v>
      </c>
      <c r="K88" s="25">
        <f>SUM(K73:K87)</f>
        <v>126</v>
      </c>
      <c r="L88" s="25">
        <f>SUM(L73:L87)</f>
        <v>105</v>
      </c>
      <c r="M88" s="25">
        <f>SUM(M73:M87)</f>
        <v>231</v>
      </c>
    </row>
    <row r="89" spans="1:13" ht="13.5">
      <c r="A89" s="50"/>
      <c r="B89" s="4" t="s">
        <v>14</v>
      </c>
      <c r="C89" s="13">
        <v>43</v>
      </c>
      <c r="D89" s="14">
        <v>39</v>
      </c>
      <c r="E89" s="14">
        <v>38</v>
      </c>
      <c r="F89" s="12">
        <f t="shared" si="4"/>
        <v>77</v>
      </c>
      <c r="G89" s="1"/>
      <c r="H89" s="15" t="s">
        <v>61</v>
      </c>
      <c r="I89" s="16"/>
      <c r="J89" s="16"/>
      <c r="K89" s="16"/>
      <c r="L89" s="16"/>
      <c r="M89" s="21"/>
    </row>
    <row r="90" spans="1:13" ht="13.5">
      <c r="A90" s="50"/>
      <c r="B90" s="4" t="s">
        <v>15</v>
      </c>
      <c r="C90" s="13">
        <v>48</v>
      </c>
      <c r="D90" s="14">
        <v>38</v>
      </c>
      <c r="E90" s="14">
        <v>31</v>
      </c>
      <c r="F90" s="12">
        <f t="shared" si="4"/>
        <v>69</v>
      </c>
      <c r="G90" s="1"/>
      <c r="H90" s="63"/>
      <c r="I90" s="4" t="s">
        <v>62</v>
      </c>
      <c r="J90" s="13">
        <v>6</v>
      </c>
      <c r="K90" s="14">
        <v>1</v>
      </c>
      <c r="L90" s="14">
        <v>6</v>
      </c>
      <c r="M90" s="12">
        <f>K90+L90</f>
        <v>7</v>
      </c>
    </row>
    <row r="91" spans="1:13" ht="13.5">
      <c r="A91" s="50"/>
      <c r="B91" s="4" t="s">
        <v>81</v>
      </c>
      <c r="C91" s="13">
        <v>31</v>
      </c>
      <c r="D91" s="14">
        <v>33</v>
      </c>
      <c r="E91" s="14">
        <v>21</v>
      </c>
      <c r="F91" s="12">
        <f t="shared" si="4"/>
        <v>54</v>
      </c>
      <c r="G91" s="1"/>
      <c r="H91" s="64"/>
      <c r="I91" s="4" t="s">
        <v>63</v>
      </c>
      <c r="J91" s="13">
        <v>1</v>
      </c>
      <c r="K91" s="14">
        <v>0</v>
      </c>
      <c r="L91" s="14">
        <v>1</v>
      </c>
      <c r="M91" s="12">
        <f>K91+L91</f>
        <v>1</v>
      </c>
    </row>
    <row r="92" spans="1:13" ht="13.5">
      <c r="A92" s="50"/>
      <c r="B92" s="4" t="s">
        <v>18</v>
      </c>
      <c r="C92" s="13">
        <v>9</v>
      </c>
      <c r="D92" s="14">
        <v>10</v>
      </c>
      <c r="E92" s="14">
        <v>3</v>
      </c>
      <c r="F92" s="12">
        <f t="shared" si="4"/>
        <v>13</v>
      </c>
      <c r="G92" s="1"/>
      <c r="H92" s="64"/>
      <c r="I92" s="4" t="s">
        <v>64</v>
      </c>
      <c r="J92" s="13">
        <v>3</v>
      </c>
      <c r="K92" s="14">
        <v>1</v>
      </c>
      <c r="L92" s="14">
        <v>2</v>
      </c>
      <c r="M92" s="12">
        <f>K92+L92</f>
        <v>3</v>
      </c>
    </row>
    <row r="93" spans="1:13" ht="13.5">
      <c r="A93" s="50"/>
      <c r="B93" s="4" t="s">
        <v>93</v>
      </c>
      <c r="C93" s="13">
        <v>0</v>
      </c>
      <c r="D93" s="14"/>
      <c r="E93" s="14">
        <v>0</v>
      </c>
      <c r="F93" s="12">
        <f t="shared" si="4"/>
        <v>0</v>
      </c>
      <c r="G93" s="1"/>
      <c r="H93" s="64"/>
      <c r="I93" s="4" t="s">
        <v>65</v>
      </c>
      <c r="J93" s="13">
        <v>7</v>
      </c>
      <c r="K93" s="14">
        <v>4</v>
      </c>
      <c r="L93" s="14">
        <v>10</v>
      </c>
      <c r="M93" s="12">
        <f>K93+L93</f>
        <v>14</v>
      </c>
    </row>
    <row r="94" spans="1:13" ht="13.5">
      <c r="A94" s="50"/>
      <c r="B94" s="4" t="s">
        <v>104</v>
      </c>
      <c r="C94" s="13">
        <v>2</v>
      </c>
      <c r="D94" s="14">
        <v>2</v>
      </c>
      <c r="E94" s="14">
        <v>1</v>
      </c>
      <c r="F94" s="12">
        <f t="shared" si="4"/>
        <v>3</v>
      </c>
      <c r="G94" s="1"/>
      <c r="H94" s="65"/>
      <c r="I94" s="24" t="s">
        <v>41</v>
      </c>
      <c r="J94" s="25">
        <f>SUM(J90:J93)</f>
        <v>17</v>
      </c>
      <c r="K94" s="25">
        <f>SUM(K90:K93)</f>
        <v>6</v>
      </c>
      <c r="L94" s="25">
        <f>SUM(L90:L93)</f>
        <v>19</v>
      </c>
      <c r="M94" s="25">
        <f>SUM(M90:M93)</f>
        <v>25</v>
      </c>
    </row>
    <row r="95" spans="1:13" ht="13.5">
      <c r="A95" s="50"/>
      <c r="B95" s="4" t="s">
        <v>105</v>
      </c>
      <c r="C95" s="13">
        <v>6</v>
      </c>
      <c r="D95" s="14">
        <v>1</v>
      </c>
      <c r="E95" s="14">
        <v>5</v>
      </c>
      <c r="F95" s="12">
        <f t="shared" si="4"/>
        <v>6</v>
      </c>
      <c r="G95" s="1"/>
      <c r="H95" s="15" t="s">
        <v>66</v>
      </c>
      <c r="I95" s="16"/>
      <c r="J95" s="16"/>
      <c r="K95" s="16"/>
      <c r="L95" s="16"/>
      <c r="M95" s="21"/>
    </row>
    <row r="96" spans="1:13" ht="13.5">
      <c r="A96" s="50"/>
      <c r="B96" s="4" t="s">
        <v>106</v>
      </c>
      <c r="C96" s="13">
        <v>4</v>
      </c>
      <c r="D96" s="14">
        <v>6</v>
      </c>
      <c r="E96" s="14">
        <v>7</v>
      </c>
      <c r="F96" s="12">
        <f t="shared" si="4"/>
        <v>13</v>
      </c>
      <c r="G96" s="1"/>
      <c r="H96" s="5"/>
      <c r="I96" s="4" t="s">
        <v>67</v>
      </c>
      <c r="J96" s="13">
        <v>20</v>
      </c>
      <c r="K96" s="14">
        <v>16</v>
      </c>
      <c r="L96" s="14">
        <v>10</v>
      </c>
      <c r="M96" s="12">
        <f aca="true" t="shared" si="7" ref="M96:M107">K96+L96</f>
        <v>26</v>
      </c>
    </row>
    <row r="97" spans="1:13" ht="13.5">
      <c r="A97" s="50"/>
      <c r="B97" s="24" t="s">
        <v>41</v>
      </c>
      <c r="C97" s="25">
        <f>SUM(C64:C96)</f>
        <v>877</v>
      </c>
      <c r="D97" s="25">
        <f>SUM(D64:D96)</f>
        <v>680</v>
      </c>
      <c r="E97" s="25">
        <f>SUM(E64:E96)</f>
        <v>614</v>
      </c>
      <c r="F97" s="25">
        <f>SUM(F64:F96)</f>
        <v>1294</v>
      </c>
      <c r="G97" s="1"/>
      <c r="H97" s="6"/>
      <c r="I97" s="4" t="s">
        <v>68</v>
      </c>
      <c r="J97" s="13">
        <v>28</v>
      </c>
      <c r="K97" s="14">
        <v>23</v>
      </c>
      <c r="L97" s="14">
        <v>19</v>
      </c>
      <c r="M97" s="12">
        <f t="shared" si="7"/>
        <v>42</v>
      </c>
    </row>
    <row r="98" spans="1:13" ht="13.5">
      <c r="A98" s="58" t="s">
        <v>84</v>
      </c>
      <c r="B98" s="59"/>
      <c r="C98" s="59"/>
      <c r="D98" s="59"/>
      <c r="E98" s="59"/>
      <c r="F98" s="59"/>
      <c r="G98" s="1"/>
      <c r="H98" s="6"/>
      <c r="I98" s="4" t="s">
        <v>69</v>
      </c>
      <c r="J98" s="13">
        <v>137</v>
      </c>
      <c r="K98" s="14">
        <v>93</v>
      </c>
      <c r="L98" s="14">
        <v>55</v>
      </c>
      <c r="M98" s="12">
        <f t="shared" si="7"/>
        <v>148</v>
      </c>
    </row>
    <row r="99" spans="1:13" ht="13.5">
      <c r="A99" s="50"/>
      <c r="B99" s="4" t="s">
        <v>19</v>
      </c>
      <c r="C99" s="13">
        <v>44</v>
      </c>
      <c r="D99" s="14">
        <v>40</v>
      </c>
      <c r="E99" s="14">
        <v>24</v>
      </c>
      <c r="F99" s="12">
        <f>D99+E99</f>
        <v>64</v>
      </c>
      <c r="G99" s="1"/>
      <c r="H99" s="6"/>
      <c r="I99" s="4" t="s">
        <v>70</v>
      </c>
      <c r="J99" s="13">
        <v>18</v>
      </c>
      <c r="K99" s="14">
        <v>14</v>
      </c>
      <c r="L99" s="14">
        <v>15</v>
      </c>
      <c r="M99" s="12">
        <f t="shared" si="7"/>
        <v>29</v>
      </c>
    </row>
    <row r="100" spans="1:13" ht="13.5">
      <c r="A100" s="50"/>
      <c r="B100" s="4" t="s">
        <v>20</v>
      </c>
      <c r="C100" s="13">
        <v>8</v>
      </c>
      <c r="D100" s="14">
        <v>9</v>
      </c>
      <c r="E100" s="14">
        <v>5</v>
      </c>
      <c r="F100" s="12">
        <f>D100+E100</f>
        <v>14</v>
      </c>
      <c r="G100" s="1"/>
      <c r="H100" s="6"/>
      <c r="I100" s="4" t="s">
        <v>71</v>
      </c>
      <c r="J100" s="13">
        <v>1</v>
      </c>
      <c r="K100" s="14">
        <v>1</v>
      </c>
      <c r="L100" s="14">
        <v>0</v>
      </c>
      <c r="M100" s="12">
        <f t="shared" si="7"/>
        <v>1</v>
      </c>
    </row>
    <row r="101" spans="1:13" ht="13.5">
      <c r="A101" s="50"/>
      <c r="B101" s="4" t="s">
        <v>16</v>
      </c>
      <c r="C101" s="13">
        <v>71</v>
      </c>
      <c r="D101" s="14">
        <v>47</v>
      </c>
      <c r="E101" s="14">
        <v>28</v>
      </c>
      <c r="F101" s="12">
        <f>D101+E101</f>
        <v>75</v>
      </c>
      <c r="G101" s="1"/>
      <c r="H101" s="6"/>
      <c r="I101" s="4" t="s">
        <v>73</v>
      </c>
      <c r="J101" s="13">
        <v>0</v>
      </c>
      <c r="K101" s="14">
        <v>0</v>
      </c>
      <c r="L101" s="14">
        <v>0</v>
      </c>
      <c r="M101" s="12">
        <f t="shared" si="7"/>
        <v>0</v>
      </c>
    </row>
    <row r="102" spans="1:13" ht="13.5">
      <c r="A102" s="50"/>
      <c r="B102" s="4" t="s">
        <v>17</v>
      </c>
      <c r="C102" s="13">
        <v>14</v>
      </c>
      <c r="D102" s="14">
        <v>12</v>
      </c>
      <c r="E102" s="14">
        <v>6</v>
      </c>
      <c r="F102" s="12">
        <f>D102+E102</f>
        <v>18</v>
      </c>
      <c r="G102" s="1"/>
      <c r="H102" s="6"/>
      <c r="I102" s="4" t="s">
        <v>72</v>
      </c>
      <c r="J102" s="13">
        <v>1</v>
      </c>
      <c r="K102" s="14">
        <v>0</v>
      </c>
      <c r="L102" s="14">
        <v>1</v>
      </c>
      <c r="M102" s="12">
        <f t="shared" si="7"/>
        <v>1</v>
      </c>
    </row>
    <row r="103" spans="1:13" ht="13.5">
      <c r="A103" s="50"/>
      <c r="B103" s="24" t="s">
        <v>41</v>
      </c>
      <c r="C103" s="25">
        <f>SUM(C99:C102)</f>
        <v>137</v>
      </c>
      <c r="D103" s="25">
        <f>SUM(D99:D102)</f>
        <v>108</v>
      </c>
      <c r="E103" s="25">
        <f>SUM(E99:E102)</f>
        <v>63</v>
      </c>
      <c r="F103" s="25">
        <f>SUM(F99:F102)</f>
        <v>171</v>
      </c>
      <c r="G103" s="1"/>
      <c r="H103" s="6"/>
      <c r="I103" s="4" t="s">
        <v>74</v>
      </c>
      <c r="J103" s="13">
        <v>1</v>
      </c>
      <c r="K103" s="14">
        <v>0</v>
      </c>
      <c r="L103" s="14">
        <v>1</v>
      </c>
      <c r="M103" s="12">
        <f t="shared" si="7"/>
        <v>1</v>
      </c>
    </row>
    <row r="104" spans="1:13" ht="13.5">
      <c r="A104" s="58" t="s">
        <v>25</v>
      </c>
      <c r="B104" s="59"/>
      <c r="C104" s="59"/>
      <c r="D104" s="59"/>
      <c r="E104" s="59"/>
      <c r="F104" s="59"/>
      <c r="G104" s="1"/>
      <c r="H104" s="6"/>
      <c r="I104" s="4" t="s">
        <v>75</v>
      </c>
      <c r="J104" s="13">
        <v>9</v>
      </c>
      <c r="K104" s="14">
        <v>8</v>
      </c>
      <c r="L104" s="14">
        <v>1</v>
      </c>
      <c r="M104" s="12">
        <f t="shared" si="7"/>
        <v>9</v>
      </c>
    </row>
    <row r="105" spans="1:13" ht="13.5">
      <c r="A105" s="50"/>
      <c r="B105" s="4" t="s">
        <v>22</v>
      </c>
      <c r="C105" s="13">
        <v>15</v>
      </c>
      <c r="D105" s="14">
        <v>8</v>
      </c>
      <c r="E105" s="14">
        <v>9</v>
      </c>
      <c r="F105" s="12">
        <f>D105+E105</f>
        <v>17</v>
      </c>
      <c r="G105" s="1"/>
      <c r="H105" s="6"/>
      <c r="I105" s="4" t="s">
        <v>76</v>
      </c>
      <c r="J105" s="13">
        <v>4</v>
      </c>
      <c r="K105" s="14">
        <v>0</v>
      </c>
      <c r="L105" s="14">
        <v>4</v>
      </c>
      <c r="M105" s="12">
        <f t="shared" si="7"/>
        <v>4</v>
      </c>
    </row>
    <row r="106" spans="1:13" ht="13.5">
      <c r="A106" s="50"/>
      <c r="B106" s="4" t="s">
        <v>23</v>
      </c>
      <c r="C106" s="13">
        <v>43</v>
      </c>
      <c r="D106" s="14">
        <v>35</v>
      </c>
      <c r="E106" s="14">
        <v>8</v>
      </c>
      <c r="F106" s="12">
        <f>D106+E106</f>
        <v>43</v>
      </c>
      <c r="G106" s="1"/>
      <c r="H106" s="6"/>
      <c r="I106" s="4" t="s">
        <v>77</v>
      </c>
      <c r="J106" s="13">
        <v>10</v>
      </c>
      <c r="K106" s="14">
        <v>6</v>
      </c>
      <c r="L106" s="14">
        <v>9</v>
      </c>
      <c r="M106" s="12">
        <f t="shared" si="7"/>
        <v>15</v>
      </c>
    </row>
    <row r="107" spans="1:13" ht="13.5">
      <c r="A107" s="50"/>
      <c r="B107" s="24" t="s">
        <v>41</v>
      </c>
      <c r="C107" s="25">
        <f>SUM(C105:C106)</f>
        <v>58</v>
      </c>
      <c r="D107" s="25">
        <f>SUM(D105:D106)</f>
        <v>43</v>
      </c>
      <c r="E107" s="25">
        <f>SUM(E105:E106)</f>
        <v>17</v>
      </c>
      <c r="F107" s="25">
        <f>SUM(F105:F106)</f>
        <v>60</v>
      </c>
      <c r="G107" s="1"/>
      <c r="H107" s="6"/>
      <c r="I107" s="4" t="s">
        <v>78</v>
      </c>
      <c r="J107" s="13">
        <v>33</v>
      </c>
      <c r="K107" s="14">
        <v>28</v>
      </c>
      <c r="L107" s="14">
        <v>24</v>
      </c>
      <c r="M107" s="12">
        <f t="shared" si="7"/>
        <v>52</v>
      </c>
    </row>
    <row r="108" spans="8:13" ht="13.5">
      <c r="H108" s="6"/>
      <c r="I108" s="4" t="s">
        <v>80</v>
      </c>
      <c r="J108" s="13">
        <v>3</v>
      </c>
      <c r="K108" s="14">
        <v>0</v>
      </c>
      <c r="L108" s="14">
        <v>3</v>
      </c>
      <c r="M108" s="12">
        <f>K108+L108</f>
        <v>3</v>
      </c>
    </row>
    <row r="109" spans="8:13" ht="13.5">
      <c r="H109" s="7"/>
      <c r="I109" s="24" t="s">
        <v>41</v>
      </c>
      <c r="J109" s="25">
        <f>SUM(J96:J108)</f>
        <v>265</v>
      </c>
      <c r="K109" s="25">
        <f>SUM(K96:K108)</f>
        <v>189</v>
      </c>
      <c r="L109" s="25">
        <f>SUM(L96:L108)</f>
        <v>142</v>
      </c>
      <c r="M109" s="25">
        <f>SUM(M96:M108)</f>
        <v>331</v>
      </c>
    </row>
    <row r="110" spans="8:13" ht="13.5">
      <c r="H110" s="9"/>
      <c r="I110" s="10"/>
      <c r="J110" s="11"/>
      <c r="K110" s="11"/>
      <c r="L110" s="11"/>
      <c r="M110" s="11"/>
    </row>
    <row r="111" spans="8:13" ht="13.5">
      <c r="H111" s="9"/>
      <c r="I111" s="22" t="s">
        <v>79</v>
      </c>
      <c r="J111" s="23">
        <f>C97+C103+C107+J71+J88+J94+J109</f>
        <v>1691</v>
      </c>
      <c r="K111" s="23">
        <f>D97+D103+D107+K71+K88+K94+K109</f>
        <v>1248</v>
      </c>
      <c r="L111" s="23">
        <f>E97+E103+E107+L71+L88+L94+L109</f>
        <v>1025</v>
      </c>
      <c r="M111" s="23">
        <f>F97+F103+F107+M71+M88+M94+M109</f>
        <v>2273</v>
      </c>
    </row>
  </sheetData>
  <sheetProtection/>
  <mergeCells count="31">
    <mergeCell ref="A4:B5"/>
    <mergeCell ref="C4:C5"/>
    <mergeCell ref="D4:F4"/>
    <mergeCell ref="H4:I5"/>
    <mergeCell ref="J4:J5"/>
    <mergeCell ref="K4:M4"/>
    <mergeCell ref="A6:F6"/>
    <mergeCell ref="A7:A40"/>
    <mergeCell ref="H15:M15"/>
    <mergeCell ref="H16:H31"/>
    <mergeCell ref="H32:M32"/>
    <mergeCell ref="H38:M38"/>
    <mergeCell ref="A41:F41"/>
    <mergeCell ref="A42:A46"/>
    <mergeCell ref="A47:F47"/>
    <mergeCell ref="A48:A50"/>
    <mergeCell ref="B57:M57"/>
    <mergeCell ref="A61:B62"/>
    <mergeCell ref="C61:C62"/>
    <mergeCell ref="D61:F61"/>
    <mergeCell ref="H61:I62"/>
    <mergeCell ref="J61:J62"/>
    <mergeCell ref="A99:A103"/>
    <mergeCell ref="A104:F104"/>
    <mergeCell ref="A105:A107"/>
    <mergeCell ref="K61:M61"/>
    <mergeCell ref="A63:F63"/>
    <mergeCell ref="A64:A97"/>
    <mergeCell ref="H73:H88"/>
    <mergeCell ref="H90:H94"/>
    <mergeCell ref="A98:F98"/>
  </mergeCells>
  <printOptions/>
  <pageMargins left="0.7" right="0.7" top="0.75" bottom="0.75" header="0.3" footer="0.3"/>
  <pageSetup horizontalDpi="600" verticalDpi="600" orientation="portrait" paperSize="9" scale="96" r:id="rId1"/>
</worksheet>
</file>

<file path=xl/worksheets/sheet11.xml><?xml version="1.0" encoding="utf-8"?>
<worksheet xmlns="http://schemas.openxmlformats.org/spreadsheetml/2006/main" xmlns:r="http://schemas.openxmlformats.org/officeDocument/2006/relationships">
  <dimension ref="A1:M111"/>
  <sheetViews>
    <sheetView zoomScalePageLayoutView="0" workbookViewId="0" topLeftCell="A1">
      <selection activeCell="A1" sqref="A1"/>
    </sheetView>
  </sheetViews>
  <sheetFormatPr defaultColWidth="9.00390625" defaultRowHeight="13.5"/>
  <cols>
    <col min="1" max="1" width="3.25390625" style="0" customWidth="1"/>
    <col min="2" max="2" width="11.125" style="0" customWidth="1"/>
    <col min="3" max="3" width="7.625" style="0" customWidth="1"/>
    <col min="4" max="5" width="6.625" style="0" customWidth="1"/>
    <col min="7" max="7" width="3.625" style="0" customWidth="1"/>
    <col min="8" max="8" width="3.25390625" style="0" customWidth="1"/>
    <col min="9" max="9" width="12.00390625" style="0" customWidth="1"/>
    <col min="10" max="10" width="7.625" style="0" customWidth="1"/>
    <col min="11" max="12" width="6.625" style="0" customWidth="1"/>
  </cols>
  <sheetData>
    <row r="1" ht="24">
      <c r="B1" s="2" t="s">
        <v>89</v>
      </c>
    </row>
    <row r="2" spans="2:12" ht="24">
      <c r="B2" s="2"/>
      <c r="K2" s="33" t="str">
        <f>'[3]1月'!K2</f>
        <v>平成31</v>
      </c>
      <c r="L2" s="34" t="s">
        <v>117</v>
      </c>
    </row>
    <row r="4" spans="1:13" ht="13.5">
      <c r="A4" s="50"/>
      <c r="B4" s="50"/>
      <c r="C4" s="51" t="s">
        <v>26</v>
      </c>
      <c r="D4" s="53" t="s">
        <v>27</v>
      </c>
      <c r="E4" s="53"/>
      <c r="F4" s="53"/>
      <c r="G4" s="1"/>
      <c r="H4" s="54"/>
      <c r="I4" s="55"/>
      <c r="J4" s="51" t="s">
        <v>26</v>
      </c>
      <c r="K4" s="53" t="s">
        <v>27</v>
      </c>
      <c r="L4" s="53"/>
      <c r="M4" s="53"/>
    </row>
    <row r="5" spans="1:13" ht="13.5">
      <c r="A5" s="50"/>
      <c r="B5" s="50"/>
      <c r="C5" s="52"/>
      <c r="D5" s="3" t="s">
        <v>28</v>
      </c>
      <c r="E5" s="3" t="s">
        <v>29</v>
      </c>
      <c r="F5" s="8" t="s">
        <v>30</v>
      </c>
      <c r="G5" s="1"/>
      <c r="H5" s="56"/>
      <c r="I5" s="57"/>
      <c r="J5" s="52"/>
      <c r="K5" s="3" t="s">
        <v>28</v>
      </c>
      <c r="L5" s="3" t="s">
        <v>29</v>
      </c>
      <c r="M5" s="8" t="s">
        <v>30</v>
      </c>
    </row>
    <row r="6" spans="1:13" ht="13.5">
      <c r="A6" s="58" t="s">
        <v>24</v>
      </c>
      <c r="B6" s="58"/>
      <c r="C6" s="59"/>
      <c r="D6" s="59"/>
      <c r="E6" s="59"/>
      <c r="F6" s="59"/>
      <c r="G6" s="1"/>
      <c r="H6" s="15" t="s">
        <v>42</v>
      </c>
      <c r="I6" s="16"/>
      <c r="J6" s="17"/>
      <c r="K6" s="17"/>
      <c r="L6" s="17"/>
      <c r="M6" s="18"/>
    </row>
    <row r="7" spans="1:13" ht="13.5">
      <c r="A7" s="50"/>
      <c r="B7" s="4" t="s">
        <v>0</v>
      </c>
      <c r="C7" s="26">
        <v>269</v>
      </c>
      <c r="D7" s="27">
        <v>290</v>
      </c>
      <c r="E7" s="27">
        <v>290</v>
      </c>
      <c r="F7" s="28">
        <f aca="true" t="shared" si="0" ref="F7:F39">D7+E7</f>
        <v>580</v>
      </c>
      <c r="G7" s="1"/>
      <c r="H7" s="5"/>
      <c r="I7" s="4" t="s">
        <v>43</v>
      </c>
      <c r="J7" s="26">
        <v>556</v>
      </c>
      <c r="K7" s="27">
        <v>706</v>
      </c>
      <c r="L7" s="27">
        <v>737</v>
      </c>
      <c r="M7" s="28">
        <f aca="true" t="shared" si="1" ref="M7:M13">K7+L7</f>
        <v>1443</v>
      </c>
    </row>
    <row r="8" spans="1:13" ht="13.5">
      <c r="A8" s="50"/>
      <c r="B8" s="4" t="s">
        <v>31</v>
      </c>
      <c r="C8" s="26">
        <v>326</v>
      </c>
      <c r="D8" s="27">
        <v>278</v>
      </c>
      <c r="E8" s="27">
        <v>328</v>
      </c>
      <c r="F8" s="28">
        <f t="shared" si="0"/>
        <v>606</v>
      </c>
      <c r="G8" s="1"/>
      <c r="H8" s="6"/>
      <c r="I8" s="4" t="s">
        <v>44</v>
      </c>
      <c r="J8" s="26">
        <v>1865</v>
      </c>
      <c r="K8" s="27">
        <v>2252</v>
      </c>
      <c r="L8" s="27">
        <v>2318</v>
      </c>
      <c r="M8" s="28">
        <f t="shared" si="1"/>
        <v>4570</v>
      </c>
    </row>
    <row r="9" spans="1:13" ht="13.5">
      <c r="A9" s="50"/>
      <c r="B9" s="4" t="s">
        <v>1</v>
      </c>
      <c r="C9" s="26">
        <v>542</v>
      </c>
      <c r="D9" s="27">
        <v>601</v>
      </c>
      <c r="E9" s="27">
        <v>568</v>
      </c>
      <c r="F9" s="28">
        <f t="shared" si="0"/>
        <v>1169</v>
      </c>
      <c r="G9" s="1"/>
      <c r="H9" s="6"/>
      <c r="I9" s="4" t="s">
        <v>45</v>
      </c>
      <c r="J9" s="26">
        <v>129</v>
      </c>
      <c r="K9" s="27">
        <v>155</v>
      </c>
      <c r="L9" s="27">
        <v>149</v>
      </c>
      <c r="M9" s="28">
        <f t="shared" si="1"/>
        <v>304</v>
      </c>
    </row>
    <row r="10" spans="1:13" ht="13.5">
      <c r="A10" s="50"/>
      <c r="B10" s="4" t="s">
        <v>32</v>
      </c>
      <c r="C10" s="26">
        <v>653</v>
      </c>
      <c r="D10" s="27">
        <v>672</v>
      </c>
      <c r="E10" s="27">
        <v>718</v>
      </c>
      <c r="F10" s="28">
        <f t="shared" si="0"/>
        <v>1390</v>
      </c>
      <c r="G10" s="1"/>
      <c r="H10" s="6"/>
      <c r="I10" s="4" t="s">
        <v>46</v>
      </c>
      <c r="J10" s="26">
        <v>235</v>
      </c>
      <c r="K10" s="27">
        <v>312</v>
      </c>
      <c r="L10" s="27">
        <v>305</v>
      </c>
      <c r="M10" s="28">
        <f t="shared" si="1"/>
        <v>617</v>
      </c>
    </row>
    <row r="11" spans="1:13" ht="13.5">
      <c r="A11" s="50"/>
      <c r="B11" s="4" t="s">
        <v>2</v>
      </c>
      <c r="C11" s="26">
        <v>527</v>
      </c>
      <c r="D11" s="27">
        <v>505</v>
      </c>
      <c r="E11" s="27">
        <v>482</v>
      </c>
      <c r="F11" s="28">
        <f t="shared" si="0"/>
        <v>987</v>
      </c>
      <c r="G11" s="1"/>
      <c r="H11" s="6"/>
      <c r="I11" s="4" t="s">
        <v>47</v>
      </c>
      <c r="J11" s="26">
        <v>792</v>
      </c>
      <c r="K11" s="27">
        <v>915</v>
      </c>
      <c r="L11" s="27">
        <v>912</v>
      </c>
      <c r="M11" s="28">
        <f t="shared" si="1"/>
        <v>1827</v>
      </c>
    </row>
    <row r="12" spans="1:13" ht="13.5">
      <c r="A12" s="50"/>
      <c r="B12" s="4" t="s">
        <v>33</v>
      </c>
      <c r="C12" s="26">
        <v>687</v>
      </c>
      <c r="D12" s="27">
        <v>681</v>
      </c>
      <c r="E12" s="27">
        <v>682</v>
      </c>
      <c r="F12" s="28">
        <f t="shared" si="0"/>
        <v>1363</v>
      </c>
      <c r="G12" s="1"/>
      <c r="H12" s="6"/>
      <c r="I12" s="4" t="s">
        <v>48</v>
      </c>
      <c r="J12" s="26">
        <v>149</v>
      </c>
      <c r="K12" s="27">
        <v>195</v>
      </c>
      <c r="L12" s="27">
        <v>186</v>
      </c>
      <c r="M12" s="28">
        <f t="shared" si="1"/>
        <v>381</v>
      </c>
    </row>
    <row r="13" spans="1:13" ht="13.5">
      <c r="A13" s="50"/>
      <c r="B13" s="4" t="s">
        <v>34</v>
      </c>
      <c r="C13" s="26">
        <v>455</v>
      </c>
      <c r="D13" s="27">
        <v>471</v>
      </c>
      <c r="E13" s="27">
        <v>500</v>
      </c>
      <c r="F13" s="28">
        <f t="shared" si="0"/>
        <v>971</v>
      </c>
      <c r="G13" s="1"/>
      <c r="H13" s="6"/>
      <c r="I13" s="4" t="s">
        <v>92</v>
      </c>
      <c r="J13" s="26">
        <v>0</v>
      </c>
      <c r="K13" s="27">
        <v>0</v>
      </c>
      <c r="L13" s="27">
        <v>0</v>
      </c>
      <c r="M13" s="12">
        <f t="shared" si="1"/>
        <v>0</v>
      </c>
    </row>
    <row r="14" spans="1:13" ht="13.5">
      <c r="A14" s="50"/>
      <c r="B14" s="4" t="s">
        <v>3</v>
      </c>
      <c r="C14" s="26">
        <v>419</v>
      </c>
      <c r="D14" s="27">
        <v>406</v>
      </c>
      <c r="E14" s="27">
        <v>411</v>
      </c>
      <c r="F14" s="28">
        <f t="shared" si="0"/>
        <v>817</v>
      </c>
      <c r="G14" s="1"/>
      <c r="H14" s="7"/>
      <c r="I14" s="24" t="s">
        <v>41</v>
      </c>
      <c r="J14" s="30">
        <f>SUM(J7:J13)</f>
        <v>3726</v>
      </c>
      <c r="K14" s="30">
        <f>SUM(K7:K13)</f>
        <v>4535</v>
      </c>
      <c r="L14" s="30">
        <f>SUM(L7:L13)</f>
        <v>4607</v>
      </c>
      <c r="M14" s="30">
        <f>SUM(M7:M13)</f>
        <v>9142</v>
      </c>
    </row>
    <row r="15" spans="1:13" ht="13.5">
      <c r="A15" s="50"/>
      <c r="B15" s="4" t="s">
        <v>4</v>
      </c>
      <c r="C15" s="26">
        <v>386</v>
      </c>
      <c r="D15" s="27">
        <v>421</v>
      </c>
      <c r="E15" s="27">
        <v>460</v>
      </c>
      <c r="F15" s="28">
        <f t="shared" si="0"/>
        <v>881</v>
      </c>
      <c r="G15" s="1"/>
      <c r="H15" s="60" t="s">
        <v>49</v>
      </c>
      <c r="I15" s="61"/>
      <c r="J15" s="61"/>
      <c r="K15" s="61"/>
      <c r="L15" s="61"/>
      <c r="M15" s="62"/>
    </row>
    <row r="16" spans="1:13" ht="13.5">
      <c r="A16" s="50"/>
      <c r="B16" s="4" t="s">
        <v>35</v>
      </c>
      <c r="C16" s="26">
        <v>591</v>
      </c>
      <c r="D16" s="27">
        <v>638</v>
      </c>
      <c r="E16" s="27">
        <v>652</v>
      </c>
      <c r="F16" s="28">
        <f t="shared" si="0"/>
        <v>1290</v>
      </c>
      <c r="G16" s="1"/>
      <c r="H16" s="63"/>
      <c r="I16" s="4" t="s">
        <v>50</v>
      </c>
      <c r="J16" s="26">
        <v>990</v>
      </c>
      <c r="K16" s="27">
        <v>1159</v>
      </c>
      <c r="L16" s="27">
        <v>1185</v>
      </c>
      <c r="M16" s="28">
        <f aca="true" t="shared" si="2" ref="M16:M30">K16+L16</f>
        <v>2344</v>
      </c>
    </row>
    <row r="17" spans="1:13" ht="13.5">
      <c r="A17" s="50"/>
      <c r="B17" s="4" t="s">
        <v>36</v>
      </c>
      <c r="C17" s="26">
        <v>609</v>
      </c>
      <c r="D17" s="27">
        <v>690</v>
      </c>
      <c r="E17" s="27">
        <v>650</v>
      </c>
      <c r="F17" s="28">
        <f t="shared" si="0"/>
        <v>1340</v>
      </c>
      <c r="G17" s="1"/>
      <c r="H17" s="64"/>
      <c r="I17" s="4" t="s">
        <v>51</v>
      </c>
      <c r="J17" s="26">
        <v>89</v>
      </c>
      <c r="K17" s="27">
        <v>128</v>
      </c>
      <c r="L17" s="27">
        <v>108</v>
      </c>
      <c r="M17" s="28">
        <f t="shared" si="2"/>
        <v>236</v>
      </c>
    </row>
    <row r="18" spans="1:13" ht="13.5">
      <c r="A18" s="50"/>
      <c r="B18" s="4" t="s">
        <v>37</v>
      </c>
      <c r="C18" s="26">
        <v>549</v>
      </c>
      <c r="D18" s="27">
        <v>583</v>
      </c>
      <c r="E18" s="27">
        <v>545</v>
      </c>
      <c r="F18" s="28">
        <f t="shared" si="0"/>
        <v>1128</v>
      </c>
      <c r="G18" s="1"/>
      <c r="H18" s="64"/>
      <c r="I18" s="4" t="s">
        <v>52</v>
      </c>
      <c r="J18" s="26">
        <v>277</v>
      </c>
      <c r="K18" s="27">
        <v>362</v>
      </c>
      <c r="L18" s="27">
        <v>373</v>
      </c>
      <c r="M18" s="28">
        <f t="shared" si="2"/>
        <v>735</v>
      </c>
    </row>
    <row r="19" spans="1:13" ht="13.5">
      <c r="A19" s="50"/>
      <c r="B19" s="4" t="s">
        <v>5</v>
      </c>
      <c r="C19" s="26">
        <v>568</v>
      </c>
      <c r="D19" s="27">
        <v>637</v>
      </c>
      <c r="E19" s="27">
        <v>670</v>
      </c>
      <c r="F19" s="28">
        <f t="shared" si="0"/>
        <v>1307</v>
      </c>
      <c r="G19" s="1"/>
      <c r="H19" s="64"/>
      <c r="I19" s="4" t="s">
        <v>53</v>
      </c>
      <c r="J19" s="26">
        <v>417</v>
      </c>
      <c r="K19" s="27">
        <v>514</v>
      </c>
      <c r="L19" s="27">
        <v>533</v>
      </c>
      <c r="M19" s="28">
        <f t="shared" si="2"/>
        <v>1047</v>
      </c>
    </row>
    <row r="20" spans="1:13" ht="13.5">
      <c r="A20" s="50"/>
      <c r="B20" s="4" t="s">
        <v>6</v>
      </c>
      <c r="C20" s="26">
        <v>373</v>
      </c>
      <c r="D20" s="27">
        <v>433</v>
      </c>
      <c r="E20" s="27">
        <v>432</v>
      </c>
      <c r="F20" s="28">
        <f t="shared" si="0"/>
        <v>865</v>
      </c>
      <c r="G20" s="1"/>
      <c r="H20" s="64"/>
      <c r="I20" s="4" t="s">
        <v>54</v>
      </c>
      <c r="J20" s="26">
        <v>568</v>
      </c>
      <c r="K20" s="27">
        <v>757</v>
      </c>
      <c r="L20" s="27">
        <v>702</v>
      </c>
      <c r="M20" s="28">
        <f t="shared" si="2"/>
        <v>1459</v>
      </c>
    </row>
    <row r="21" spans="1:13" ht="13.5">
      <c r="A21" s="50"/>
      <c r="B21" s="4" t="s">
        <v>7</v>
      </c>
      <c r="C21" s="26">
        <v>443</v>
      </c>
      <c r="D21" s="27">
        <v>520</v>
      </c>
      <c r="E21" s="27">
        <v>536</v>
      </c>
      <c r="F21" s="28">
        <f t="shared" si="0"/>
        <v>1056</v>
      </c>
      <c r="G21" s="1"/>
      <c r="H21" s="64"/>
      <c r="I21" s="4" t="s">
        <v>55</v>
      </c>
      <c r="J21" s="26">
        <v>217</v>
      </c>
      <c r="K21" s="27">
        <v>274</v>
      </c>
      <c r="L21" s="27">
        <v>282</v>
      </c>
      <c r="M21" s="28">
        <f t="shared" si="2"/>
        <v>556</v>
      </c>
    </row>
    <row r="22" spans="1:13" ht="13.5">
      <c r="A22" s="50"/>
      <c r="B22" s="4" t="s">
        <v>38</v>
      </c>
      <c r="C22" s="26">
        <v>321</v>
      </c>
      <c r="D22" s="27">
        <v>348</v>
      </c>
      <c r="E22" s="27">
        <v>328</v>
      </c>
      <c r="F22" s="28">
        <f t="shared" si="0"/>
        <v>676</v>
      </c>
      <c r="G22" s="1"/>
      <c r="H22" s="64"/>
      <c r="I22" s="4" t="s">
        <v>56</v>
      </c>
      <c r="J22" s="26">
        <v>530</v>
      </c>
      <c r="K22" s="27">
        <v>541</v>
      </c>
      <c r="L22" s="27">
        <v>433</v>
      </c>
      <c r="M22" s="28">
        <f t="shared" si="2"/>
        <v>974</v>
      </c>
    </row>
    <row r="23" spans="1:13" ht="13.5">
      <c r="A23" s="50"/>
      <c r="B23" s="4" t="s">
        <v>8</v>
      </c>
      <c r="C23" s="26">
        <v>1193</v>
      </c>
      <c r="D23" s="27">
        <v>1388</v>
      </c>
      <c r="E23" s="27">
        <v>1463</v>
      </c>
      <c r="F23" s="28">
        <f t="shared" si="0"/>
        <v>2851</v>
      </c>
      <c r="G23" s="1"/>
      <c r="H23" s="64"/>
      <c r="I23" s="4" t="s">
        <v>57</v>
      </c>
      <c r="J23" s="26">
        <v>751</v>
      </c>
      <c r="K23" s="27">
        <v>909</v>
      </c>
      <c r="L23" s="27">
        <v>865</v>
      </c>
      <c r="M23" s="28">
        <f t="shared" si="2"/>
        <v>1774</v>
      </c>
    </row>
    <row r="24" spans="1:13" ht="13.5">
      <c r="A24" s="50"/>
      <c r="B24" s="4" t="s">
        <v>9</v>
      </c>
      <c r="C24" s="26">
        <v>504</v>
      </c>
      <c r="D24" s="27">
        <v>553</v>
      </c>
      <c r="E24" s="27">
        <v>600</v>
      </c>
      <c r="F24" s="28">
        <f t="shared" si="0"/>
        <v>1153</v>
      </c>
      <c r="G24" s="1"/>
      <c r="H24" s="64"/>
      <c r="I24" s="4" t="s">
        <v>58</v>
      </c>
      <c r="J24" s="26">
        <v>37</v>
      </c>
      <c r="K24" s="27">
        <v>49</v>
      </c>
      <c r="L24" s="27">
        <v>51</v>
      </c>
      <c r="M24" s="28">
        <f t="shared" si="2"/>
        <v>100</v>
      </c>
    </row>
    <row r="25" spans="1:13" ht="13.5">
      <c r="A25" s="50"/>
      <c r="B25" s="4" t="s">
        <v>39</v>
      </c>
      <c r="C25" s="26">
        <v>523</v>
      </c>
      <c r="D25" s="27">
        <v>659</v>
      </c>
      <c r="E25" s="27">
        <v>645</v>
      </c>
      <c r="F25" s="28">
        <f t="shared" si="0"/>
        <v>1304</v>
      </c>
      <c r="G25" s="1"/>
      <c r="H25" s="64"/>
      <c r="I25" s="4" t="s">
        <v>59</v>
      </c>
      <c r="J25" s="26">
        <v>596</v>
      </c>
      <c r="K25" s="27">
        <v>556</v>
      </c>
      <c r="L25" s="27">
        <v>502</v>
      </c>
      <c r="M25" s="28">
        <f t="shared" si="2"/>
        <v>1058</v>
      </c>
    </row>
    <row r="26" spans="1:13" ht="13.5">
      <c r="A26" s="50"/>
      <c r="B26" s="4" t="s">
        <v>40</v>
      </c>
      <c r="C26" s="26">
        <v>348</v>
      </c>
      <c r="D26" s="27">
        <v>395</v>
      </c>
      <c r="E26" s="27">
        <v>398</v>
      </c>
      <c r="F26" s="28">
        <f t="shared" si="0"/>
        <v>793</v>
      </c>
      <c r="G26" s="1"/>
      <c r="H26" s="64"/>
      <c r="I26" s="4" t="s">
        <v>60</v>
      </c>
      <c r="J26" s="26">
        <v>572</v>
      </c>
      <c r="K26" s="27">
        <v>581</v>
      </c>
      <c r="L26" s="27">
        <v>514</v>
      </c>
      <c r="M26" s="28">
        <f t="shared" si="2"/>
        <v>1095</v>
      </c>
    </row>
    <row r="27" spans="1:13" ht="13.5">
      <c r="A27" s="50"/>
      <c r="B27" s="4" t="s">
        <v>21</v>
      </c>
      <c r="C27" s="26">
        <v>459</v>
      </c>
      <c r="D27" s="27">
        <v>570</v>
      </c>
      <c r="E27" s="27">
        <v>568</v>
      </c>
      <c r="F27" s="28">
        <f t="shared" si="0"/>
        <v>1138</v>
      </c>
      <c r="G27" s="1"/>
      <c r="H27" s="64"/>
      <c r="I27" s="4" t="s">
        <v>85</v>
      </c>
      <c r="J27" s="26">
        <v>279</v>
      </c>
      <c r="K27" s="27">
        <v>343</v>
      </c>
      <c r="L27" s="27">
        <v>327</v>
      </c>
      <c r="M27" s="28">
        <f t="shared" si="2"/>
        <v>670</v>
      </c>
    </row>
    <row r="28" spans="1:13" ht="13.5">
      <c r="A28" s="50"/>
      <c r="B28" s="4" t="s">
        <v>10</v>
      </c>
      <c r="C28" s="26">
        <v>526</v>
      </c>
      <c r="D28" s="27">
        <v>532</v>
      </c>
      <c r="E28" s="27">
        <v>535</v>
      </c>
      <c r="F28" s="28">
        <f t="shared" si="0"/>
        <v>1067</v>
      </c>
      <c r="G28" s="1"/>
      <c r="H28" s="64"/>
      <c r="I28" s="4" t="s">
        <v>86</v>
      </c>
      <c r="J28" s="26">
        <v>292</v>
      </c>
      <c r="K28" s="27">
        <v>468</v>
      </c>
      <c r="L28" s="27">
        <v>488</v>
      </c>
      <c r="M28" s="28">
        <f t="shared" si="2"/>
        <v>956</v>
      </c>
    </row>
    <row r="29" spans="1:13" ht="13.5">
      <c r="A29" s="50"/>
      <c r="B29" s="4" t="s">
        <v>11</v>
      </c>
      <c r="C29" s="26">
        <v>304</v>
      </c>
      <c r="D29" s="27">
        <v>339</v>
      </c>
      <c r="E29" s="27">
        <v>318</v>
      </c>
      <c r="F29" s="28">
        <f t="shared" si="0"/>
        <v>657</v>
      </c>
      <c r="G29" s="1"/>
      <c r="H29" s="64"/>
      <c r="I29" s="4" t="s">
        <v>87</v>
      </c>
      <c r="J29" s="26">
        <v>75</v>
      </c>
      <c r="K29" s="27">
        <v>118</v>
      </c>
      <c r="L29" s="27">
        <v>109</v>
      </c>
      <c r="M29" s="28">
        <f t="shared" si="2"/>
        <v>227</v>
      </c>
    </row>
    <row r="30" spans="1:13" ht="13.5">
      <c r="A30" s="50"/>
      <c r="B30" s="4" t="s">
        <v>12</v>
      </c>
      <c r="C30" s="26">
        <v>607</v>
      </c>
      <c r="D30" s="27">
        <v>660</v>
      </c>
      <c r="E30" s="27">
        <v>548</v>
      </c>
      <c r="F30" s="28">
        <f t="shared" si="0"/>
        <v>1208</v>
      </c>
      <c r="G30" s="1"/>
      <c r="H30" s="64"/>
      <c r="I30" s="4" t="s">
        <v>88</v>
      </c>
      <c r="J30" s="26">
        <v>62</v>
      </c>
      <c r="K30" s="27">
        <v>98</v>
      </c>
      <c r="L30" s="27">
        <v>114</v>
      </c>
      <c r="M30" s="28">
        <f t="shared" si="2"/>
        <v>212</v>
      </c>
    </row>
    <row r="31" spans="1:13" ht="13.5">
      <c r="A31" s="50"/>
      <c r="B31" s="4" t="s">
        <v>13</v>
      </c>
      <c r="C31" s="26">
        <v>988</v>
      </c>
      <c r="D31" s="27">
        <v>1081</v>
      </c>
      <c r="E31" s="27">
        <v>1120</v>
      </c>
      <c r="F31" s="28">
        <f t="shared" si="0"/>
        <v>2201</v>
      </c>
      <c r="G31" s="1"/>
      <c r="H31" s="65"/>
      <c r="I31" s="24" t="s">
        <v>41</v>
      </c>
      <c r="J31" s="30">
        <f>SUM(J16:J30)</f>
        <v>5752</v>
      </c>
      <c r="K31" s="30">
        <f>SUM(K16:K30)</f>
        <v>6857</v>
      </c>
      <c r="L31" s="30">
        <f>SUM(L16:L30)</f>
        <v>6586</v>
      </c>
      <c r="M31" s="30">
        <f>SUM(M16:M30)</f>
        <v>13443</v>
      </c>
    </row>
    <row r="32" spans="1:13" ht="13.5">
      <c r="A32" s="50"/>
      <c r="B32" s="4" t="s">
        <v>14</v>
      </c>
      <c r="C32" s="26">
        <v>497</v>
      </c>
      <c r="D32" s="27">
        <v>547</v>
      </c>
      <c r="E32" s="27">
        <v>519</v>
      </c>
      <c r="F32" s="28">
        <f t="shared" si="0"/>
        <v>1066</v>
      </c>
      <c r="G32" s="1"/>
      <c r="H32" s="60" t="s">
        <v>61</v>
      </c>
      <c r="I32" s="66"/>
      <c r="J32" s="66"/>
      <c r="K32" s="66"/>
      <c r="L32" s="66"/>
      <c r="M32" s="67"/>
    </row>
    <row r="33" spans="1:13" ht="13.5">
      <c r="A33" s="50"/>
      <c r="B33" s="4" t="s">
        <v>15</v>
      </c>
      <c r="C33" s="26">
        <v>560</v>
      </c>
      <c r="D33" s="27">
        <v>648</v>
      </c>
      <c r="E33" s="27">
        <v>552</v>
      </c>
      <c r="F33" s="28">
        <f t="shared" si="0"/>
        <v>1200</v>
      </c>
      <c r="G33" s="1"/>
      <c r="H33" s="5"/>
      <c r="I33" s="4" t="s">
        <v>62</v>
      </c>
      <c r="J33" s="29">
        <v>498</v>
      </c>
      <c r="K33" s="27">
        <v>562</v>
      </c>
      <c r="L33" s="27">
        <v>597</v>
      </c>
      <c r="M33" s="28">
        <f>K33+L33</f>
        <v>1159</v>
      </c>
    </row>
    <row r="34" spans="1:13" ht="13.5">
      <c r="A34" s="50"/>
      <c r="B34" s="4" t="s">
        <v>81</v>
      </c>
      <c r="C34" s="29">
        <v>411</v>
      </c>
      <c r="D34" s="27">
        <v>395</v>
      </c>
      <c r="E34" s="27">
        <v>414</v>
      </c>
      <c r="F34" s="28">
        <f t="shared" si="0"/>
        <v>809</v>
      </c>
      <c r="G34" s="1"/>
      <c r="H34" s="6"/>
      <c r="I34" s="4" t="s">
        <v>63</v>
      </c>
      <c r="J34" s="29">
        <v>372</v>
      </c>
      <c r="K34" s="27">
        <v>420</v>
      </c>
      <c r="L34" s="27">
        <v>426</v>
      </c>
      <c r="M34" s="28">
        <f>K34+L34</f>
        <v>846</v>
      </c>
    </row>
    <row r="35" spans="1:13" ht="13.5">
      <c r="A35" s="50"/>
      <c r="B35" s="4" t="s">
        <v>18</v>
      </c>
      <c r="C35" s="29">
        <v>214</v>
      </c>
      <c r="D35" s="27">
        <v>262</v>
      </c>
      <c r="E35" s="27">
        <v>258</v>
      </c>
      <c r="F35" s="28">
        <f t="shared" si="0"/>
        <v>520</v>
      </c>
      <c r="G35" s="1"/>
      <c r="H35" s="6"/>
      <c r="I35" s="4" t="s">
        <v>64</v>
      </c>
      <c r="J35" s="29">
        <v>421</v>
      </c>
      <c r="K35" s="27">
        <v>492</v>
      </c>
      <c r="L35" s="27">
        <v>504</v>
      </c>
      <c r="M35" s="28">
        <f>K35+L35</f>
        <v>996</v>
      </c>
    </row>
    <row r="36" spans="1:13" ht="13.5">
      <c r="A36" s="50"/>
      <c r="B36" s="4" t="s">
        <v>93</v>
      </c>
      <c r="C36" s="29">
        <v>0</v>
      </c>
      <c r="D36" s="27">
        <v>0</v>
      </c>
      <c r="E36" s="27">
        <v>0</v>
      </c>
      <c r="F36" s="28">
        <f t="shared" si="0"/>
        <v>0</v>
      </c>
      <c r="G36" s="1"/>
      <c r="H36" s="6"/>
      <c r="I36" s="4" t="s">
        <v>65</v>
      </c>
      <c r="J36" s="29">
        <v>771</v>
      </c>
      <c r="K36" s="27">
        <v>858</v>
      </c>
      <c r="L36" s="27">
        <v>896</v>
      </c>
      <c r="M36" s="28">
        <f>K36+L36</f>
        <v>1754</v>
      </c>
    </row>
    <row r="37" spans="1:13" ht="13.5">
      <c r="A37" s="50"/>
      <c r="B37" s="4" t="s">
        <v>104</v>
      </c>
      <c r="C37" s="29">
        <v>230</v>
      </c>
      <c r="D37" s="27">
        <v>336</v>
      </c>
      <c r="E37" s="27">
        <v>290</v>
      </c>
      <c r="F37" s="28">
        <f t="shared" si="0"/>
        <v>626</v>
      </c>
      <c r="G37" s="1"/>
      <c r="H37" s="7"/>
      <c r="I37" s="24" t="s">
        <v>41</v>
      </c>
      <c r="J37" s="30">
        <f>SUM(J33:J36)</f>
        <v>2062</v>
      </c>
      <c r="K37" s="30">
        <f>SUM(K33:K36)</f>
        <v>2332</v>
      </c>
      <c r="L37" s="30">
        <f>SUM(L33:L36)</f>
        <v>2423</v>
      </c>
      <c r="M37" s="30">
        <f>SUM(M33:M36)</f>
        <v>4755</v>
      </c>
    </row>
    <row r="38" spans="1:13" ht="13.5">
      <c r="A38" s="50"/>
      <c r="B38" s="4" t="s">
        <v>105</v>
      </c>
      <c r="C38" s="29">
        <v>260</v>
      </c>
      <c r="D38" s="27">
        <v>350</v>
      </c>
      <c r="E38" s="27">
        <v>304</v>
      </c>
      <c r="F38" s="28">
        <f t="shared" si="0"/>
        <v>654</v>
      </c>
      <c r="G38" s="1"/>
      <c r="H38" s="60" t="s">
        <v>66</v>
      </c>
      <c r="I38" s="66"/>
      <c r="J38" s="66"/>
      <c r="K38" s="66"/>
      <c r="L38" s="66"/>
      <c r="M38" s="67"/>
    </row>
    <row r="39" spans="1:13" ht="13.5">
      <c r="A39" s="50"/>
      <c r="B39" s="4" t="s">
        <v>106</v>
      </c>
      <c r="C39" s="29">
        <v>180</v>
      </c>
      <c r="D39" s="27">
        <v>254</v>
      </c>
      <c r="E39" s="27">
        <v>264</v>
      </c>
      <c r="F39" s="28">
        <f t="shared" si="0"/>
        <v>518</v>
      </c>
      <c r="G39" s="1"/>
      <c r="H39" s="5"/>
      <c r="I39" s="4" t="s">
        <v>67</v>
      </c>
      <c r="J39" s="26">
        <v>593</v>
      </c>
      <c r="K39" s="27">
        <v>660</v>
      </c>
      <c r="L39" s="27">
        <v>668</v>
      </c>
      <c r="M39" s="28">
        <f aca="true" t="shared" si="3" ref="M39:M51">K39+L39</f>
        <v>1328</v>
      </c>
    </row>
    <row r="40" spans="1:13" ht="13.5">
      <c r="A40" s="50"/>
      <c r="B40" s="24" t="s">
        <v>41</v>
      </c>
      <c r="C40" s="30">
        <f>SUM(C7:C39)</f>
        <v>15522</v>
      </c>
      <c r="D40" s="30">
        <f>SUM(D7:D39)</f>
        <v>17143</v>
      </c>
      <c r="E40" s="30">
        <f>SUM(E7:E39)</f>
        <v>17048</v>
      </c>
      <c r="F40" s="30">
        <f>SUM(F7:F39)</f>
        <v>34191</v>
      </c>
      <c r="G40" s="1"/>
      <c r="H40" s="6"/>
      <c r="I40" s="4" t="s">
        <v>68</v>
      </c>
      <c r="J40" s="26">
        <v>602</v>
      </c>
      <c r="K40" s="27">
        <v>642</v>
      </c>
      <c r="L40" s="27">
        <v>586</v>
      </c>
      <c r="M40" s="28">
        <f t="shared" si="3"/>
        <v>1228</v>
      </c>
    </row>
    <row r="41" spans="1:13" ht="13.5">
      <c r="A41" s="58" t="s">
        <v>84</v>
      </c>
      <c r="B41" s="59"/>
      <c r="C41" s="59"/>
      <c r="D41" s="59"/>
      <c r="E41" s="59"/>
      <c r="F41" s="59"/>
      <c r="G41" s="1"/>
      <c r="H41" s="6"/>
      <c r="I41" s="4" t="s">
        <v>69</v>
      </c>
      <c r="J41" s="26">
        <v>873</v>
      </c>
      <c r="K41" s="27">
        <v>820</v>
      </c>
      <c r="L41" s="27">
        <v>841</v>
      </c>
      <c r="M41" s="28">
        <f t="shared" si="3"/>
        <v>1661</v>
      </c>
    </row>
    <row r="42" spans="1:13" ht="13.5">
      <c r="A42" s="50"/>
      <c r="B42" s="4" t="s">
        <v>19</v>
      </c>
      <c r="C42" s="26">
        <v>1974</v>
      </c>
      <c r="D42" s="27">
        <v>2321</v>
      </c>
      <c r="E42" s="27">
        <v>2283</v>
      </c>
      <c r="F42" s="28">
        <f>D42+E42</f>
        <v>4604</v>
      </c>
      <c r="G42" s="1"/>
      <c r="H42" s="6"/>
      <c r="I42" s="4" t="s">
        <v>70</v>
      </c>
      <c r="J42" s="26">
        <v>792</v>
      </c>
      <c r="K42" s="27">
        <v>1015</v>
      </c>
      <c r="L42" s="27">
        <v>1018</v>
      </c>
      <c r="M42" s="28">
        <f t="shared" si="3"/>
        <v>2033</v>
      </c>
    </row>
    <row r="43" spans="1:13" ht="13.5">
      <c r="A43" s="50"/>
      <c r="B43" s="4" t="s">
        <v>20</v>
      </c>
      <c r="C43" s="26">
        <v>638</v>
      </c>
      <c r="D43" s="27">
        <v>731</v>
      </c>
      <c r="E43" s="27">
        <v>742</v>
      </c>
      <c r="F43" s="28">
        <f>D43+E43</f>
        <v>1473</v>
      </c>
      <c r="G43" s="1"/>
      <c r="H43" s="6"/>
      <c r="I43" s="4" t="s">
        <v>71</v>
      </c>
      <c r="J43" s="26">
        <v>249</v>
      </c>
      <c r="K43" s="27">
        <v>317</v>
      </c>
      <c r="L43" s="27">
        <v>324</v>
      </c>
      <c r="M43" s="28">
        <f t="shared" si="3"/>
        <v>641</v>
      </c>
    </row>
    <row r="44" spans="1:13" ht="13.5">
      <c r="A44" s="50"/>
      <c r="B44" s="4" t="s">
        <v>83</v>
      </c>
      <c r="C44" s="26">
        <v>645</v>
      </c>
      <c r="D44" s="27">
        <v>740</v>
      </c>
      <c r="E44" s="27">
        <v>663</v>
      </c>
      <c r="F44" s="28">
        <f>D44+E44</f>
        <v>1403</v>
      </c>
      <c r="G44" s="1"/>
      <c r="H44" s="6"/>
      <c r="I44" s="4" t="s">
        <v>73</v>
      </c>
      <c r="J44" s="26">
        <v>49</v>
      </c>
      <c r="K44" s="27">
        <v>74</v>
      </c>
      <c r="L44" s="27">
        <v>62</v>
      </c>
      <c r="M44" s="28">
        <f t="shared" si="3"/>
        <v>136</v>
      </c>
    </row>
    <row r="45" spans="1:13" ht="13.5">
      <c r="A45" s="50"/>
      <c r="B45" s="4" t="s">
        <v>118</v>
      </c>
      <c r="C45" s="26">
        <v>726</v>
      </c>
      <c r="D45" s="27">
        <v>841</v>
      </c>
      <c r="E45" s="27">
        <v>825</v>
      </c>
      <c r="F45" s="28">
        <f>D45+E45</f>
        <v>1666</v>
      </c>
      <c r="G45" s="1"/>
      <c r="H45" s="6"/>
      <c r="I45" s="4" t="s">
        <v>72</v>
      </c>
      <c r="J45" s="26">
        <v>66</v>
      </c>
      <c r="K45" s="27">
        <v>79</v>
      </c>
      <c r="L45" s="27">
        <v>65</v>
      </c>
      <c r="M45" s="28">
        <f t="shared" si="3"/>
        <v>144</v>
      </c>
    </row>
    <row r="46" spans="1:13" ht="13.5">
      <c r="A46" s="50"/>
      <c r="B46" s="24" t="s">
        <v>41</v>
      </c>
      <c r="C46" s="30">
        <f>SUM(C42:C45)</f>
        <v>3983</v>
      </c>
      <c r="D46" s="30">
        <f>SUM(D42:D45)</f>
        <v>4633</v>
      </c>
      <c r="E46" s="30">
        <f>SUM(E42:E45)</f>
        <v>4513</v>
      </c>
      <c r="F46" s="30">
        <f>SUM(F42:F45)</f>
        <v>9146</v>
      </c>
      <c r="G46" s="1"/>
      <c r="H46" s="6"/>
      <c r="I46" s="4" t="s">
        <v>74</v>
      </c>
      <c r="J46" s="26">
        <v>195</v>
      </c>
      <c r="K46" s="27">
        <v>235</v>
      </c>
      <c r="L46" s="27">
        <v>243</v>
      </c>
      <c r="M46" s="28">
        <f t="shared" si="3"/>
        <v>478</v>
      </c>
    </row>
    <row r="47" spans="1:13" ht="13.5">
      <c r="A47" s="58" t="s">
        <v>25</v>
      </c>
      <c r="B47" s="59"/>
      <c r="C47" s="59"/>
      <c r="D47" s="59"/>
      <c r="E47" s="59"/>
      <c r="F47" s="59"/>
      <c r="G47" s="1"/>
      <c r="H47" s="6"/>
      <c r="I47" s="4" t="s">
        <v>75</v>
      </c>
      <c r="J47" s="26">
        <v>371</v>
      </c>
      <c r="K47" s="27">
        <v>454</v>
      </c>
      <c r="L47" s="27">
        <v>478</v>
      </c>
      <c r="M47" s="28">
        <f t="shared" si="3"/>
        <v>932</v>
      </c>
    </row>
    <row r="48" spans="1:13" ht="13.5">
      <c r="A48" s="50"/>
      <c r="B48" s="4" t="s">
        <v>22</v>
      </c>
      <c r="C48" s="26">
        <v>1240</v>
      </c>
      <c r="D48" s="27">
        <v>1335</v>
      </c>
      <c r="E48" s="27">
        <v>1352</v>
      </c>
      <c r="F48" s="28">
        <f>D48+E48</f>
        <v>2687</v>
      </c>
      <c r="G48" s="1"/>
      <c r="H48" s="6"/>
      <c r="I48" s="4" t="s">
        <v>76</v>
      </c>
      <c r="J48" s="26">
        <v>485</v>
      </c>
      <c r="K48" s="27">
        <v>609</v>
      </c>
      <c r="L48" s="27">
        <v>619</v>
      </c>
      <c r="M48" s="28">
        <f t="shared" si="3"/>
        <v>1228</v>
      </c>
    </row>
    <row r="49" spans="1:13" ht="13.5">
      <c r="A49" s="50"/>
      <c r="B49" s="4" t="s">
        <v>23</v>
      </c>
      <c r="C49" s="26">
        <v>304</v>
      </c>
      <c r="D49" s="27">
        <v>355</v>
      </c>
      <c r="E49" s="27">
        <v>367</v>
      </c>
      <c r="F49" s="28">
        <f>D49+E49</f>
        <v>722</v>
      </c>
      <c r="G49" s="1"/>
      <c r="H49" s="6"/>
      <c r="I49" s="4" t="s">
        <v>77</v>
      </c>
      <c r="J49" s="26">
        <v>422</v>
      </c>
      <c r="K49" s="27">
        <v>485</v>
      </c>
      <c r="L49" s="27">
        <v>493</v>
      </c>
      <c r="M49" s="28">
        <f t="shared" si="3"/>
        <v>978</v>
      </c>
    </row>
    <row r="50" spans="1:13" ht="13.5">
      <c r="A50" s="50"/>
      <c r="B50" s="24" t="s">
        <v>41</v>
      </c>
      <c r="C50" s="30">
        <f>SUM(C48:C49)</f>
        <v>1544</v>
      </c>
      <c r="D50" s="30">
        <f>SUM(D48:D49)</f>
        <v>1690</v>
      </c>
      <c r="E50" s="30">
        <f>SUM(E48:E49)</f>
        <v>1719</v>
      </c>
      <c r="F50" s="30">
        <f>SUM(F48:F49)</f>
        <v>3409</v>
      </c>
      <c r="G50" s="1"/>
      <c r="H50" s="6"/>
      <c r="I50" s="4" t="s">
        <v>78</v>
      </c>
      <c r="J50" s="26">
        <v>611</v>
      </c>
      <c r="K50" s="27">
        <v>683</v>
      </c>
      <c r="L50" s="27">
        <v>674</v>
      </c>
      <c r="M50" s="28">
        <f t="shared" si="3"/>
        <v>1357</v>
      </c>
    </row>
    <row r="51" spans="7:13" ht="13.5">
      <c r="G51" s="1"/>
      <c r="H51" s="6"/>
      <c r="I51" s="4" t="s">
        <v>80</v>
      </c>
      <c r="J51" s="26">
        <v>668</v>
      </c>
      <c r="K51" s="27">
        <v>869</v>
      </c>
      <c r="L51" s="27">
        <v>909</v>
      </c>
      <c r="M51" s="28">
        <f t="shared" si="3"/>
        <v>1778</v>
      </c>
    </row>
    <row r="52" spans="7:13" ht="13.5">
      <c r="G52" s="1"/>
      <c r="H52" s="7"/>
      <c r="I52" s="24" t="s">
        <v>41</v>
      </c>
      <c r="J52" s="30">
        <f>SUM(J39:J51)</f>
        <v>5976</v>
      </c>
      <c r="K52" s="30">
        <f>SUM(K39:K51)</f>
        <v>6942</v>
      </c>
      <c r="L52" s="30">
        <f>SUM(L39:L51)</f>
        <v>6980</v>
      </c>
      <c r="M52" s="30">
        <f>SUM(M39:M51)</f>
        <v>13922</v>
      </c>
    </row>
    <row r="53" spans="7:13" ht="13.5">
      <c r="G53" s="1"/>
      <c r="J53" s="31"/>
      <c r="K53" s="31"/>
      <c r="L53" s="31"/>
      <c r="M53" s="31"/>
    </row>
    <row r="54" spans="7:13" ht="13.5">
      <c r="G54" s="1"/>
      <c r="I54" s="22" t="s">
        <v>79</v>
      </c>
      <c r="J54" s="32">
        <f>C40+C46+C50+J14+J31+J37+J52</f>
        <v>38565</v>
      </c>
      <c r="K54" s="32">
        <f>D40+D46+D50+K14+K31+K37+K52</f>
        <v>44132</v>
      </c>
      <c r="L54" s="32">
        <f>E40+E46+E50+L14+L31+L37+L52</f>
        <v>43876</v>
      </c>
      <c r="M54" s="32">
        <f>F40+F46+F50+M14+M31+M37+M52</f>
        <v>88008</v>
      </c>
    </row>
    <row r="55" ht="13.5">
      <c r="G55" s="1"/>
    </row>
    <row r="56" spans="7:13" ht="14.25">
      <c r="G56" s="49"/>
      <c r="H56" s="49"/>
      <c r="I56" s="49"/>
      <c r="J56" s="49"/>
      <c r="K56" s="49"/>
      <c r="L56" s="49"/>
      <c r="M56" s="49"/>
    </row>
    <row r="57" spans="1:13" ht="57.75" customHeight="1">
      <c r="A57" s="1"/>
      <c r="B57" s="73" t="s">
        <v>91</v>
      </c>
      <c r="C57" s="79"/>
      <c r="D57" s="79"/>
      <c r="E57" s="79"/>
      <c r="F57" s="79"/>
      <c r="G57" s="79"/>
      <c r="H57" s="79"/>
      <c r="I57" s="79"/>
      <c r="J57" s="79"/>
      <c r="K57" s="79"/>
      <c r="L57" s="79"/>
      <c r="M57" s="79"/>
    </row>
    <row r="58" spans="2:12" ht="24" customHeight="1">
      <c r="B58" s="2" t="s">
        <v>90</v>
      </c>
      <c r="G58" s="1"/>
      <c r="H58" s="20"/>
      <c r="I58" s="20"/>
      <c r="J58" s="20"/>
      <c r="K58" s="33" t="str">
        <f>'[3]1月'!K58</f>
        <v>平成31</v>
      </c>
      <c r="L58" s="34" t="s">
        <v>119</v>
      </c>
    </row>
    <row r="59" spans="2:12" ht="24">
      <c r="B59" s="2"/>
      <c r="G59" s="1"/>
      <c r="H59" s="20"/>
      <c r="I59" s="20"/>
      <c r="J59" s="20"/>
      <c r="K59" s="33"/>
      <c r="L59" s="34"/>
    </row>
    <row r="60" spans="7:13" ht="13.5">
      <c r="G60" s="1"/>
      <c r="H60" s="20"/>
      <c r="I60" s="20"/>
      <c r="J60" s="20"/>
      <c r="K60" s="20"/>
      <c r="L60" s="20"/>
      <c r="M60" s="20"/>
    </row>
    <row r="61" spans="1:13" ht="13.5">
      <c r="A61" s="50"/>
      <c r="B61" s="50"/>
      <c r="C61" s="51" t="s">
        <v>26</v>
      </c>
      <c r="D61" s="53" t="s">
        <v>27</v>
      </c>
      <c r="E61" s="53"/>
      <c r="F61" s="53"/>
      <c r="G61" s="1"/>
      <c r="H61" s="54"/>
      <c r="I61" s="55"/>
      <c r="J61" s="51" t="s">
        <v>26</v>
      </c>
      <c r="K61" s="53" t="s">
        <v>27</v>
      </c>
      <c r="L61" s="53"/>
      <c r="M61" s="53"/>
    </row>
    <row r="62" spans="1:13" ht="13.5">
      <c r="A62" s="50"/>
      <c r="B62" s="50"/>
      <c r="C62" s="52"/>
      <c r="D62" s="3" t="s">
        <v>28</v>
      </c>
      <c r="E62" s="3" t="s">
        <v>29</v>
      </c>
      <c r="F62" s="8" t="s">
        <v>30</v>
      </c>
      <c r="G62" s="1"/>
      <c r="H62" s="56"/>
      <c r="I62" s="57"/>
      <c r="J62" s="52"/>
      <c r="K62" s="3" t="s">
        <v>28</v>
      </c>
      <c r="L62" s="3" t="s">
        <v>29</v>
      </c>
      <c r="M62" s="8" t="s">
        <v>30</v>
      </c>
    </row>
    <row r="63" spans="1:13" ht="13.5" customHeight="1">
      <c r="A63" s="58" t="s">
        <v>24</v>
      </c>
      <c r="B63" s="58"/>
      <c r="C63" s="59"/>
      <c r="D63" s="59"/>
      <c r="E63" s="59"/>
      <c r="F63" s="59"/>
      <c r="G63" s="1"/>
      <c r="H63" s="15" t="s">
        <v>42</v>
      </c>
      <c r="I63" s="16"/>
      <c r="J63" s="16"/>
      <c r="K63" s="16"/>
      <c r="L63" s="16"/>
      <c r="M63" s="21"/>
    </row>
    <row r="64" spans="1:13" ht="13.5">
      <c r="A64" s="50"/>
      <c r="B64" s="4" t="s">
        <v>0</v>
      </c>
      <c r="C64" s="13">
        <v>7</v>
      </c>
      <c r="D64" s="14">
        <v>6</v>
      </c>
      <c r="E64" s="14">
        <v>1</v>
      </c>
      <c r="F64" s="12">
        <f aca="true" t="shared" si="4" ref="F64:F96">D64+E64</f>
        <v>7</v>
      </c>
      <c r="G64" s="1"/>
      <c r="H64" s="5"/>
      <c r="I64" s="4" t="s">
        <v>43</v>
      </c>
      <c r="J64" s="13">
        <v>20</v>
      </c>
      <c r="K64" s="14">
        <v>19</v>
      </c>
      <c r="L64" s="14">
        <v>1</v>
      </c>
      <c r="M64" s="12">
        <f aca="true" t="shared" si="5" ref="M64:M69">K64+L64</f>
        <v>20</v>
      </c>
    </row>
    <row r="65" spans="1:13" ht="13.5">
      <c r="A65" s="50"/>
      <c r="B65" s="4" t="s">
        <v>31</v>
      </c>
      <c r="C65" s="13">
        <v>45</v>
      </c>
      <c r="D65" s="14">
        <v>31</v>
      </c>
      <c r="E65" s="14">
        <v>21</v>
      </c>
      <c r="F65" s="12">
        <f t="shared" si="4"/>
        <v>52</v>
      </c>
      <c r="G65" s="1"/>
      <c r="H65" s="35"/>
      <c r="I65" s="4" t="s">
        <v>44</v>
      </c>
      <c r="J65" s="13">
        <v>62</v>
      </c>
      <c r="K65" s="14">
        <v>47</v>
      </c>
      <c r="L65" s="14">
        <v>29</v>
      </c>
      <c r="M65" s="12">
        <f t="shared" si="5"/>
        <v>76</v>
      </c>
    </row>
    <row r="66" spans="1:13" ht="13.5">
      <c r="A66" s="50"/>
      <c r="B66" s="4" t="s">
        <v>1</v>
      </c>
      <c r="C66" s="13">
        <v>18</v>
      </c>
      <c r="D66" s="14">
        <v>10</v>
      </c>
      <c r="E66" s="14">
        <v>11</v>
      </c>
      <c r="F66" s="12">
        <f t="shared" si="4"/>
        <v>21</v>
      </c>
      <c r="G66" s="1"/>
      <c r="H66" s="35"/>
      <c r="I66" s="4" t="s">
        <v>45</v>
      </c>
      <c r="J66" s="13">
        <v>2</v>
      </c>
      <c r="K66" s="14">
        <v>1</v>
      </c>
      <c r="L66" s="14">
        <v>1</v>
      </c>
      <c r="M66" s="12">
        <f t="shared" si="5"/>
        <v>2</v>
      </c>
    </row>
    <row r="67" spans="1:13" ht="13.5">
      <c r="A67" s="50"/>
      <c r="B67" s="4" t="s">
        <v>32</v>
      </c>
      <c r="C67" s="13">
        <v>53</v>
      </c>
      <c r="D67" s="14">
        <v>36</v>
      </c>
      <c r="E67" s="14">
        <v>22</v>
      </c>
      <c r="F67" s="12">
        <f t="shared" si="4"/>
        <v>58</v>
      </c>
      <c r="G67" s="1"/>
      <c r="H67" s="35"/>
      <c r="I67" s="4" t="s">
        <v>46</v>
      </c>
      <c r="J67" s="13">
        <v>4</v>
      </c>
      <c r="K67" s="14">
        <v>0</v>
      </c>
      <c r="L67" s="14">
        <v>4</v>
      </c>
      <c r="M67" s="12">
        <f t="shared" si="5"/>
        <v>4</v>
      </c>
    </row>
    <row r="68" spans="1:13" ht="13.5">
      <c r="A68" s="50"/>
      <c r="B68" s="4" t="s">
        <v>2</v>
      </c>
      <c r="C68" s="13">
        <v>26</v>
      </c>
      <c r="D68" s="14">
        <v>10</v>
      </c>
      <c r="E68" s="14">
        <v>23</v>
      </c>
      <c r="F68" s="12">
        <f t="shared" si="4"/>
        <v>33</v>
      </c>
      <c r="G68" s="1"/>
      <c r="H68" s="35"/>
      <c r="I68" s="4" t="s">
        <v>47</v>
      </c>
      <c r="J68" s="13">
        <v>34</v>
      </c>
      <c r="K68" s="14">
        <v>18</v>
      </c>
      <c r="L68" s="14">
        <v>17</v>
      </c>
      <c r="M68" s="12">
        <f t="shared" si="5"/>
        <v>35</v>
      </c>
    </row>
    <row r="69" spans="1:13" ht="13.5">
      <c r="A69" s="50"/>
      <c r="B69" s="4" t="s">
        <v>33</v>
      </c>
      <c r="C69" s="13">
        <v>71</v>
      </c>
      <c r="D69" s="14">
        <v>56</v>
      </c>
      <c r="E69" s="14">
        <v>34</v>
      </c>
      <c r="F69" s="12">
        <f t="shared" si="4"/>
        <v>90</v>
      </c>
      <c r="G69" s="1"/>
      <c r="H69" s="35"/>
      <c r="I69" s="4" t="s">
        <v>48</v>
      </c>
      <c r="J69" s="13">
        <v>8</v>
      </c>
      <c r="K69" s="14">
        <v>10</v>
      </c>
      <c r="L69" s="14">
        <v>6</v>
      </c>
      <c r="M69" s="12">
        <f t="shared" si="5"/>
        <v>16</v>
      </c>
    </row>
    <row r="70" spans="1:13" ht="13.5">
      <c r="A70" s="50"/>
      <c r="B70" s="4" t="s">
        <v>34</v>
      </c>
      <c r="C70" s="13">
        <v>20</v>
      </c>
      <c r="D70" s="14">
        <v>7</v>
      </c>
      <c r="E70" s="14">
        <v>19</v>
      </c>
      <c r="F70" s="12">
        <f t="shared" si="4"/>
        <v>26</v>
      </c>
      <c r="G70" s="1"/>
      <c r="H70" s="36"/>
      <c r="I70" s="4" t="s">
        <v>92</v>
      </c>
      <c r="J70" s="13">
        <v>0</v>
      </c>
      <c r="K70" s="14">
        <v>0</v>
      </c>
      <c r="L70" s="14">
        <v>0</v>
      </c>
      <c r="M70" s="12">
        <f>K70+L70</f>
        <v>0</v>
      </c>
    </row>
    <row r="71" spans="1:13" ht="13.5">
      <c r="A71" s="50"/>
      <c r="B71" s="4" t="s">
        <v>3</v>
      </c>
      <c r="C71" s="13">
        <v>41</v>
      </c>
      <c r="D71" s="14">
        <v>28</v>
      </c>
      <c r="E71" s="14">
        <v>14</v>
      </c>
      <c r="F71" s="12">
        <f t="shared" si="4"/>
        <v>42</v>
      </c>
      <c r="G71" s="1"/>
      <c r="H71" s="36"/>
      <c r="I71" s="24" t="s">
        <v>41</v>
      </c>
      <c r="J71" s="25">
        <f>SUM(J64:J70)</f>
        <v>130</v>
      </c>
      <c r="K71" s="25">
        <f>SUM(K64:K70)</f>
        <v>95</v>
      </c>
      <c r="L71" s="25">
        <f>SUM(L64:L70)</f>
        <v>58</v>
      </c>
      <c r="M71" s="25">
        <f>SUM(M64:M70)</f>
        <v>153</v>
      </c>
    </row>
    <row r="72" spans="1:13" ht="13.5">
      <c r="A72" s="50"/>
      <c r="B72" s="4" t="s">
        <v>4</v>
      </c>
      <c r="C72" s="13">
        <v>8</v>
      </c>
      <c r="D72" s="14">
        <v>5</v>
      </c>
      <c r="E72" s="14">
        <v>6</v>
      </c>
      <c r="F72" s="12">
        <f t="shared" si="4"/>
        <v>11</v>
      </c>
      <c r="G72" s="1"/>
      <c r="H72" s="15" t="s">
        <v>49</v>
      </c>
      <c r="I72" s="16"/>
      <c r="J72" s="16"/>
      <c r="K72" s="16"/>
      <c r="L72" s="16"/>
      <c r="M72" s="21"/>
    </row>
    <row r="73" spans="1:13" ht="13.5">
      <c r="A73" s="50"/>
      <c r="B73" s="4" t="s">
        <v>35</v>
      </c>
      <c r="C73" s="13">
        <v>22</v>
      </c>
      <c r="D73" s="14">
        <v>17</v>
      </c>
      <c r="E73" s="14">
        <v>13</v>
      </c>
      <c r="F73" s="12">
        <f t="shared" si="4"/>
        <v>30</v>
      </c>
      <c r="G73" s="1"/>
      <c r="H73" s="63"/>
      <c r="I73" s="4" t="s">
        <v>50</v>
      </c>
      <c r="J73" s="13">
        <v>21</v>
      </c>
      <c r="K73" s="14">
        <v>12</v>
      </c>
      <c r="L73" s="14">
        <v>10</v>
      </c>
      <c r="M73" s="12">
        <f aca="true" t="shared" si="6" ref="M73:M87">K73+L73</f>
        <v>22</v>
      </c>
    </row>
    <row r="74" spans="1:13" ht="13.5">
      <c r="A74" s="50"/>
      <c r="B74" s="4" t="s">
        <v>36</v>
      </c>
      <c r="C74" s="13">
        <v>23</v>
      </c>
      <c r="D74" s="14">
        <v>17</v>
      </c>
      <c r="E74" s="14">
        <v>15</v>
      </c>
      <c r="F74" s="12">
        <f t="shared" si="4"/>
        <v>32</v>
      </c>
      <c r="G74" s="1"/>
      <c r="H74" s="64"/>
      <c r="I74" s="4" t="s">
        <v>51</v>
      </c>
      <c r="J74" s="13">
        <v>5</v>
      </c>
      <c r="K74" s="14">
        <v>5</v>
      </c>
      <c r="L74" s="14">
        <v>0</v>
      </c>
      <c r="M74" s="12">
        <f t="shared" si="6"/>
        <v>5</v>
      </c>
    </row>
    <row r="75" spans="1:13" ht="13.5">
      <c r="A75" s="50"/>
      <c r="B75" s="4" t="s">
        <v>37</v>
      </c>
      <c r="C75" s="13">
        <v>21</v>
      </c>
      <c r="D75" s="14">
        <v>17</v>
      </c>
      <c r="E75" s="14">
        <v>14</v>
      </c>
      <c r="F75" s="12">
        <f t="shared" si="4"/>
        <v>31</v>
      </c>
      <c r="G75" s="1"/>
      <c r="H75" s="64"/>
      <c r="I75" s="4" t="s">
        <v>52</v>
      </c>
      <c r="J75" s="13">
        <v>0</v>
      </c>
      <c r="K75" s="14">
        <v>0</v>
      </c>
      <c r="L75" s="14">
        <v>0</v>
      </c>
      <c r="M75" s="12">
        <f t="shared" si="6"/>
        <v>0</v>
      </c>
    </row>
    <row r="76" spans="1:13" ht="13.5">
      <c r="A76" s="50"/>
      <c r="B76" s="4" t="s">
        <v>5</v>
      </c>
      <c r="C76" s="13">
        <v>36</v>
      </c>
      <c r="D76" s="14">
        <v>34</v>
      </c>
      <c r="E76" s="14">
        <v>33</v>
      </c>
      <c r="F76" s="12">
        <f t="shared" si="4"/>
        <v>67</v>
      </c>
      <c r="G76" s="1"/>
      <c r="H76" s="64"/>
      <c r="I76" s="4" t="s">
        <v>53</v>
      </c>
      <c r="J76" s="13">
        <v>4</v>
      </c>
      <c r="K76" s="14">
        <v>1</v>
      </c>
      <c r="L76" s="14">
        <v>3</v>
      </c>
      <c r="M76" s="12">
        <f t="shared" si="6"/>
        <v>4</v>
      </c>
    </row>
    <row r="77" spans="1:13" ht="13.5">
      <c r="A77" s="50"/>
      <c r="B77" s="4" t="s">
        <v>6</v>
      </c>
      <c r="C77" s="13">
        <v>8</v>
      </c>
      <c r="D77" s="14">
        <v>7</v>
      </c>
      <c r="E77" s="14">
        <v>10</v>
      </c>
      <c r="F77" s="12">
        <f t="shared" si="4"/>
        <v>17</v>
      </c>
      <c r="G77" s="1"/>
      <c r="H77" s="64"/>
      <c r="I77" s="4" t="s">
        <v>54</v>
      </c>
      <c r="J77" s="13">
        <v>9</v>
      </c>
      <c r="K77" s="14">
        <v>6</v>
      </c>
      <c r="L77" s="14">
        <v>9</v>
      </c>
      <c r="M77" s="12">
        <f t="shared" si="6"/>
        <v>15</v>
      </c>
    </row>
    <row r="78" spans="1:13" ht="13.5">
      <c r="A78" s="50"/>
      <c r="B78" s="4" t="s">
        <v>7</v>
      </c>
      <c r="C78" s="13">
        <v>36</v>
      </c>
      <c r="D78" s="14">
        <v>22</v>
      </c>
      <c r="E78" s="14">
        <v>20</v>
      </c>
      <c r="F78" s="12">
        <f t="shared" si="4"/>
        <v>42</v>
      </c>
      <c r="G78" s="1"/>
      <c r="H78" s="64"/>
      <c r="I78" s="4" t="s">
        <v>55</v>
      </c>
      <c r="J78" s="13">
        <v>1</v>
      </c>
      <c r="K78" s="14">
        <v>0</v>
      </c>
      <c r="L78" s="14">
        <v>1</v>
      </c>
      <c r="M78" s="12">
        <f t="shared" si="6"/>
        <v>1</v>
      </c>
    </row>
    <row r="79" spans="1:13" ht="13.5">
      <c r="A79" s="50"/>
      <c r="B79" s="4" t="s">
        <v>38</v>
      </c>
      <c r="C79" s="13">
        <v>37</v>
      </c>
      <c r="D79" s="14">
        <v>34</v>
      </c>
      <c r="E79" s="14">
        <v>24</v>
      </c>
      <c r="F79" s="12">
        <f t="shared" si="4"/>
        <v>58</v>
      </c>
      <c r="G79" s="1"/>
      <c r="H79" s="64"/>
      <c r="I79" s="4" t="s">
        <v>56</v>
      </c>
      <c r="J79" s="13">
        <v>10</v>
      </c>
      <c r="K79" s="14">
        <v>7</v>
      </c>
      <c r="L79" s="14">
        <v>5</v>
      </c>
      <c r="M79" s="12">
        <f t="shared" si="6"/>
        <v>12</v>
      </c>
    </row>
    <row r="80" spans="1:13" ht="13.5">
      <c r="A80" s="50"/>
      <c r="B80" s="4" t="s">
        <v>8</v>
      </c>
      <c r="C80" s="13">
        <v>26</v>
      </c>
      <c r="D80" s="14">
        <v>16</v>
      </c>
      <c r="E80" s="14">
        <v>28</v>
      </c>
      <c r="F80" s="12">
        <f t="shared" si="4"/>
        <v>44</v>
      </c>
      <c r="G80" s="1"/>
      <c r="H80" s="64"/>
      <c r="I80" s="4" t="s">
        <v>57</v>
      </c>
      <c r="J80" s="13">
        <v>28</v>
      </c>
      <c r="K80" s="14">
        <v>18</v>
      </c>
      <c r="L80" s="14">
        <v>12</v>
      </c>
      <c r="M80" s="12">
        <f t="shared" si="6"/>
        <v>30</v>
      </c>
    </row>
    <row r="81" spans="1:13" ht="13.5">
      <c r="A81" s="50"/>
      <c r="B81" s="4" t="s">
        <v>9</v>
      </c>
      <c r="C81" s="13">
        <v>18</v>
      </c>
      <c r="D81" s="14">
        <v>15</v>
      </c>
      <c r="E81" s="14">
        <v>11</v>
      </c>
      <c r="F81" s="12">
        <f t="shared" si="4"/>
        <v>26</v>
      </c>
      <c r="G81" s="1"/>
      <c r="H81" s="64"/>
      <c r="I81" s="4" t="s">
        <v>58</v>
      </c>
      <c r="J81" s="13">
        <v>0</v>
      </c>
      <c r="K81" s="14">
        <v>0</v>
      </c>
      <c r="L81" s="14">
        <v>0</v>
      </c>
      <c r="M81" s="12">
        <f t="shared" si="6"/>
        <v>0</v>
      </c>
    </row>
    <row r="82" spans="1:13" ht="13.5">
      <c r="A82" s="50"/>
      <c r="B82" s="4" t="s">
        <v>39</v>
      </c>
      <c r="C82" s="13">
        <v>10</v>
      </c>
      <c r="D82" s="14">
        <v>5</v>
      </c>
      <c r="E82" s="14">
        <v>6</v>
      </c>
      <c r="F82" s="12">
        <f t="shared" si="4"/>
        <v>11</v>
      </c>
      <c r="G82" s="1"/>
      <c r="H82" s="64"/>
      <c r="I82" s="4" t="s">
        <v>59</v>
      </c>
      <c r="J82" s="13">
        <v>59</v>
      </c>
      <c r="K82" s="14">
        <v>34</v>
      </c>
      <c r="L82" s="14">
        <v>28</v>
      </c>
      <c r="M82" s="12">
        <f t="shared" si="6"/>
        <v>62</v>
      </c>
    </row>
    <row r="83" spans="1:13" ht="13.5">
      <c r="A83" s="50"/>
      <c r="B83" s="4" t="s">
        <v>40</v>
      </c>
      <c r="C83" s="13">
        <v>11</v>
      </c>
      <c r="D83" s="14">
        <v>6</v>
      </c>
      <c r="E83" s="14">
        <v>11</v>
      </c>
      <c r="F83" s="12">
        <f t="shared" si="4"/>
        <v>17</v>
      </c>
      <c r="G83" s="1"/>
      <c r="H83" s="64"/>
      <c r="I83" s="4" t="s">
        <v>60</v>
      </c>
      <c r="J83" s="13">
        <v>39</v>
      </c>
      <c r="K83" s="14">
        <v>28</v>
      </c>
      <c r="L83" s="14">
        <v>19</v>
      </c>
      <c r="M83" s="12">
        <f t="shared" si="6"/>
        <v>47</v>
      </c>
    </row>
    <row r="84" spans="1:13" ht="13.5">
      <c r="A84" s="50"/>
      <c r="B84" s="4" t="s">
        <v>21</v>
      </c>
      <c r="C84" s="13">
        <v>8</v>
      </c>
      <c r="D84" s="14">
        <v>6</v>
      </c>
      <c r="E84" s="14">
        <v>4</v>
      </c>
      <c r="F84" s="12">
        <f t="shared" si="4"/>
        <v>10</v>
      </c>
      <c r="G84" s="1"/>
      <c r="H84" s="64"/>
      <c r="I84" s="4" t="s">
        <v>85</v>
      </c>
      <c r="J84" s="13">
        <v>7</v>
      </c>
      <c r="K84" s="14">
        <v>4</v>
      </c>
      <c r="L84" s="14">
        <v>5</v>
      </c>
      <c r="M84" s="12">
        <f t="shared" si="6"/>
        <v>9</v>
      </c>
    </row>
    <row r="85" spans="1:13" ht="13.5">
      <c r="A85" s="50"/>
      <c r="B85" s="4" t="s">
        <v>10</v>
      </c>
      <c r="C85" s="13">
        <v>33</v>
      </c>
      <c r="D85" s="14">
        <v>28</v>
      </c>
      <c r="E85" s="14">
        <v>28</v>
      </c>
      <c r="F85" s="12">
        <f t="shared" si="4"/>
        <v>56</v>
      </c>
      <c r="G85" s="1"/>
      <c r="H85" s="64"/>
      <c r="I85" s="4" t="s">
        <v>86</v>
      </c>
      <c r="J85" s="13">
        <v>9</v>
      </c>
      <c r="K85" s="14">
        <v>6</v>
      </c>
      <c r="L85" s="14">
        <v>7</v>
      </c>
      <c r="M85" s="12">
        <f t="shared" si="6"/>
        <v>13</v>
      </c>
    </row>
    <row r="86" spans="1:13" ht="13.5">
      <c r="A86" s="50"/>
      <c r="B86" s="4" t="s">
        <v>11</v>
      </c>
      <c r="C86" s="13">
        <v>29</v>
      </c>
      <c r="D86" s="14">
        <v>21</v>
      </c>
      <c r="E86" s="14">
        <v>26</v>
      </c>
      <c r="F86" s="12">
        <f t="shared" si="4"/>
        <v>47</v>
      </c>
      <c r="G86" s="1"/>
      <c r="H86" s="64"/>
      <c r="I86" s="4" t="s">
        <v>87</v>
      </c>
      <c r="J86" s="13">
        <v>4</v>
      </c>
      <c r="K86" s="14">
        <v>1</v>
      </c>
      <c r="L86" s="14">
        <v>3</v>
      </c>
      <c r="M86" s="12">
        <f t="shared" si="6"/>
        <v>4</v>
      </c>
    </row>
    <row r="87" spans="1:13" ht="13.5">
      <c r="A87" s="50"/>
      <c r="B87" s="4" t="s">
        <v>12</v>
      </c>
      <c r="C87" s="13">
        <v>80</v>
      </c>
      <c r="D87" s="14">
        <v>76</v>
      </c>
      <c r="E87" s="14">
        <v>57</v>
      </c>
      <c r="F87" s="12">
        <f t="shared" si="4"/>
        <v>133</v>
      </c>
      <c r="G87" s="1"/>
      <c r="H87" s="64"/>
      <c r="I87" s="4" t="s">
        <v>88</v>
      </c>
      <c r="J87" s="13">
        <v>2</v>
      </c>
      <c r="K87" s="14">
        <v>2</v>
      </c>
      <c r="L87" s="14">
        <v>1</v>
      </c>
      <c r="M87" s="12">
        <f t="shared" si="6"/>
        <v>3</v>
      </c>
    </row>
    <row r="88" spans="1:13" ht="13.5">
      <c r="A88" s="50"/>
      <c r="B88" s="4" t="s">
        <v>13</v>
      </c>
      <c r="C88" s="13">
        <v>44</v>
      </c>
      <c r="D88" s="14">
        <v>46</v>
      </c>
      <c r="E88" s="14">
        <v>50</v>
      </c>
      <c r="F88" s="12">
        <f t="shared" si="4"/>
        <v>96</v>
      </c>
      <c r="G88" s="1"/>
      <c r="H88" s="65"/>
      <c r="I88" s="24" t="s">
        <v>41</v>
      </c>
      <c r="J88" s="25">
        <f>SUM(J73:J87)</f>
        <v>198</v>
      </c>
      <c r="K88" s="25">
        <f>SUM(K73:K87)</f>
        <v>124</v>
      </c>
      <c r="L88" s="25">
        <f>SUM(L73:L87)</f>
        <v>103</v>
      </c>
      <c r="M88" s="25">
        <f>SUM(M73:M87)</f>
        <v>227</v>
      </c>
    </row>
    <row r="89" spans="1:13" ht="13.5">
      <c r="A89" s="50"/>
      <c r="B89" s="4" t="s">
        <v>14</v>
      </c>
      <c r="C89" s="13">
        <v>44</v>
      </c>
      <c r="D89" s="14">
        <v>39</v>
      </c>
      <c r="E89" s="14">
        <v>39</v>
      </c>
      <c r="F89" s="12">
        <f t="shared" si="4"/>
        <v>78</v>
      </c>
      <c r="G89" s="1"/>
      <c r="H89" s="15" t="s">
        <v>61</v>
      </c>
      <c r="I89" s="16"/>
      <c r="J89" s="16"/>
      <c r="K89" s="16"/>
      <c r="L89" s="16"/>
      <c r="M89" s="21"/>
    </row>
    <row r="90" spans="1:13" ht="13.5">
      <c r="A90" s="50"/>
      <c r="B90" s="4" t="s">
        <v>15</v>
      </c>
      <c r="C90" s="13">
        <v>47</v>
      </c>
      <c r="D90" s="14">
        <v>38</v>
      </c>
      <c r="E90" s="14">
        <v>34</v>
      </c>
      <c r="F90" s="12">
        <f t="shared" si="4"/>
        <v>72</v>
      </c>
      <c r="G90" s="1"/>
      <c r="H90" s="63"/>
      <c r="I90" s="4" t="s">
        <v>62</v>
      </c>
      <c r="J90" s="13">
        <v>6</v>
      </c>
      <c r="K90" s="14">
        <v>1</v>
      </c>
      <c r="L90" s="14">
        <v>6</v>
      </c>
      <c r="M90" s="12">
        <f>K90+L90</f>
        <v>7</v>
      </c>
    </row>
    <row r="91" spans="1:13" ht="13.5">
      <c r="A91" s="50"/>
      <c r="B91" s="4" t="s">
        <v>81</v>
      </c>
      <c r="C91" s="13">
        <v>31</v>
      </c>
      <c r="D91" s="14">
        <v>33</v>
      </c>
      <c r="E91" s="14">
        <v>21</v>
      </c>
      <c r="F91" s="12">
        <f t="shared" si="4"/>
        <v>54</v>
      </c>
      <c r="G91" s="1"/>
      <c r="H91" s="64"/>
      <c r="I91" s="4" t="s">
        <v>63</v>
      </c>
      <c r="J91" s="13">
        <v>1</v>
      </c>
      <c r="K91" s="14">
        <v>0</v>
      </c>
      <c r="L91" s="14">
        <v>1</v>
      </c>
      <c r="M91" s="12">
        <f>K91+L91</f>
        <v>1</v>
      </c>
    </row>
    <row r="92" spans="1:13" ht="13.5">
      <c r="A92" s="50"/>
      <c r="B92" s="4" t="s">
        <v>18</v>
      </c>
      <c r="C92" s="13">
        <v>9</v>
      </c>
      <c r="D92" s="14">
        <v>10</v>
      </c>
      <c r="E92" s="14">
        <v>3</v>
      </c>
      <c r="F92" s="12">
        <f t="shared" si="4"/>
        <v>13</v>
      </c>
      <c r="G92" s="1"/>
      <c r="H92" s="64"/>
      <c r="I92" s="4" t="s">
        <v>64</v>
      </c>
      <c r="J92" s="13">
        <v>3</v>
      </c>
      <c r="K92" s="14">
        <v>1</v>
      </c>
      <c r="L92" s="14">
        <v>2</v>
      </c>
      <c r="M92" s="12">
        <f>K92+L92</f>
        <v>3</v>
      </c>
    </row>
    <row r="93" spans="1:13" ht="13.5">
      <c r="A93" s="50"/>
      <c r="B93" s="4" t="s">
        <v>93</v>
      </c>
      <c r="C93" s="13">
        <v>0</v>
      </c>
      <c r="D93" s="14">
        <v>0</v>
      </c>
      <c r="E93" s="14">
        <v>0</v>
      </c>
      <c r="F93" s="12">
        <f t="shared" si="4"/>
        <v>0</v>
      </c>
      <c r="G93" s="1"/>
      <c r="H93" s="64"/>
      <c r="I93" s="4" t="s">
        <v>65</v>
      </c>
      <c r="J93" s="13">
        <v>7</v>
      </c>
      <c r="K93" s="14">
        <v>4</v>
      </c>
      <c r="L93" s="14">
        <v>10</v>
      </c>
      <c r="M93" s="12">
        <f>K93+L93</f>
        <v>14</v>
      </c>
    </row>
    <row r="94" spans="1:13" ht="13.5">
      <c r="A94" s="50"/>
      <c r="B94" s="4" t="s">
        <v>104</v>
      </c>
      <c r="C94" s="13">
        <v>2</v>
      </c>
      <c r="D94" s="14">
        <v>2</v>
      </c>
      <c r="E94" s="14">
        <v>1</v>
      </c>
      <c r="F94" s="12">
        <f t="shared" si="4"/>
        <v>3</v>
      </c>
      <c r="G94" s="1"/>
      <c r="H94" s="65"/>
      <c r="I94" s="24" t="s">
        <v>41</v>
      </c>
      <c r="J94" s="25">
        <f>SUM(J90:J93)</f>
        <v>17</v>
      </c>
      <c r="K94" s="25">
        <f>SUM(K90:K93)</f>
        <v>6</v>
      </c>
      <c r="L94" s="25">
        <f>SUM(L90:L93)</f>
        <v>19</v>
      </c>
      <c r="M94" s="25">
        <f>SUM(M90:M93)</f>
        <v>25</v>
      </c>
    </row>
    <row r="95" spans="1:13" ht="13.5">
      <c r="A95" s="50"/>
      <c r="B95" s="4" t="s">
        <v>105</v>
      </c>
      <c r="C95" s="13">
        <v>6</v>
      </c>
      <c r="D95" s="14">
        <v>1</v>
      </c>
      <c r="E95" s="14">
        <v>5</v>
      </c>
      <c r="F95" s="12">
        <f t="shared" si="4"/>
        <v>6</v>
      </c>
      <c r="G95" s="1"/>
      <c r="H95" s="15" t="s">
        <v>66</v>
      </c>
      <c r="I95" s="16"/>
      <c r="J95" s="16"/>
      <c r="K95" s="16"/>
      <c r="L95" s="16"/>
      <c r="M95" s="21"/>
    </row>
    <row r="96" spans="1:13" ht="13.5">
      <c r="A96" s="50"/>
      <c r="B96" s="4" t="s">
        <v>106</v>
      </c>
      <c r="C96" s="13">
        <v>4</v>
      </c>
      <c r="D96" s="14">
        <v>6</v>
      </c>
      <c r="E96" s="14">
        <v>7</v>
      </c>
      <c r="F96" s="12">
        <f t="shared" si="4"/>
        <v>13</v>
      </c>
      <c r="G96" s="1"/>
      <c r="H96" s="5"/>
      <c r="I96" s="4" t="s">
        <v>67</v>
      </c>
      <c r="J96" s="13">
        <v>19</v>
      </c>
      <c r="K96" s="14">
        <v>15</v>
      </c>
      <c r="L96" s="14">
        <v>10</v>
      </c>
      <c r="M96" s="12">
        <f aca="true" t="shared" si="7" ref="M96:M107">K96+L96</f>
        <v>25</v>
      </c>
    </row>
    <row r="97" spans="1:13" ht="13.5">
      <c r="A97" s="50"/>
      <c r="B97" s="24" t="s">
        <v>41</v>
      </c>
      <c r="C97" s="25">
        <f>SUM(C64:C96)</f>
        <v>874</v>
      </c>
      <c r="D97" s="25">
        <f>SUM(D64:D96)</f>
        <v>685</v>
      </c>
      <c r="E97" s="25">
        <f>SUM(E64:E96)</f>
        <v>611</v>
      </c>
      <c r="F97" s="25">
        <f>SUM(F64:F96)</f>
        <v>1296</v>
      </c>
      <c r="G97" s="1"/>
      <c r="H97" s="6"/>
      <c r="I97" s="4" t="s">
        <v>68</v>
      </c>
      <c r="J97" s="13">
        <v>26</v>
      </c>
      <c r="K97" s="14">
        <v>22</v>
      </c>
      <c r="L97" s="14">
        <v>18</v>
      </c>
      <c r="M97" s="12">
        <f t="shared" si="7"/>
        <v>40</v>
      </c>
    </row>
    <row r="98" spans="1:13" ht="13.5">
      <c r="A98" s="58" t="s">
        <v>84</v>
      </c>
      <c r="B98" s="59"/>
      <c r="C98" s="59"/>
      <c r="D98" s="59"/>
      <c r="E98" s="59"/>
      <c r="F98" s="59"/>
      <c r="G98" s="1"/>
      <c r="H98" s="6"/>
      <c r="I98" s="4" t="s">
        <v>69</v>
      </c>
      <c r="J98" s="13">
        <v>141</v>
      </c>
      <c r="K98" s="14">
        <v>94</v>
      </c>
      <c r="L98" s="14">
        <v>58</v>
      </c>
      <c r="M98" s="12">
        <f t="shared" si="7"/>
        <v>152</v>
      </c>
    </row>
    <row r="99" spans="1:13" ht="13.5">
      <c r="A99" s="50"/>
      <c r="B99" s="4" t="s">
        <v>19</v>
      </c>
      <c r="C99" s="13">
        <v>44</v>
      </c>
      <c r="D99" s="14">
        <v>40</v>
      </c>
      <c r="E99" s="14">
        <v>24</v>
      </c>
      <c r="F99" s="12">
        <f>D99+E99</f>
        <v>64</v>
      </c>
      <c r="G99" s="1"/>
      <c r="H99" s="6"/>
      <c r="I99" s="4" t="s">
        <v>70</v>
      </c>
      <c r="J99" s="13">
        <v>19</v>
      </c>
      <c r="K99" s="14">
        <v>14</v>
      </c>
      <c r="L99" s="14">
        <v>16</v>
      </c>
      <c r="M99" s="12">
        <f t="shared" si="7"/>
        <v>30</v>
      </c>
    </row>
    <row r="100" spans="1:13" ht="13.5">
      <c r="A100" s="50"/>
      <c r="B100" s="4" t="s">
        <v>20</v>
      </c>
      <c r="C100" s="13">
        <v>8</v>
      </c>
      <c r="D100" s="14">
        <v>9</v>
      </c>
      <c r="E100" s="14">
        <v>5</v>
      </c>
      <c r="F100" s="12">
        <f>D100+E100</f>
        <v>14</v>
      </c>
      <c r="G100" s="1"/>
      <c r="H100" s="6"/>
      <c r="I100" s="4" t="s">
        <v>71</v>
      </c>
      <c r="J100" s="13">
        <v>0</v>
      </c>
      <c r="K100" s="14">
        <v>0</v>
      </c>
      <c r="L100" s="14">
        <v>0</v>
      </c>
      <c r="M100" s="12">
        <f t="shared" si="7"/>
        <v>0</v>
      </c>
    </row>
    <row r="101" spans="1:13" ht="13.5">
      <c r="A101" s="50"/>
      <c r="B101" s="4" t="s">
        <v>16</v>
      </c>
      <c r="C101" s="13">
        <v>72</v>
      </c>
      <c r="D101" s="14">
        <v>48</v>
      </c>
      <c r="E101" s="14">
        <v>28</v>
      </c>
      <c r="F101" s="12">
        <f>D101+E101</f>
        <v>76</v>
      </c>
      <c r="G101" s="1"/>
      <c r="H101" s="6"/>
      <c r="I101" s="4" t="s">
        <v>73</v>
      </c>
      <c r="J101" s="13">
        <v>0</v>
      </c>
      <c r="K101" s="14">
        <v>0</v>
      </c>
      <c r="L101" s="14">
        <v>0</v>
      </c>
      <c r="M101" s="12">
        <f t="shared" si="7"/>
        <v>0</v>
      </c>
    </row>
    <row r="102" spans="1:13" ht="13.5">
      <c r="A102" s="50"/>
      <c r="B102" s="4" t="s">
        <v>17</v>
      </c>
      <c r="C102" s="13">
        <v>14</v>
      </c>
      <c r="D102" s="14">
        <v>12</v>
      </c>
      <c r="E102" s="14">
        <v>6</v>
      </c>
      <c r="F102" s="12">
        <f>D102+E102</f>
        <v>18</v>
      </c>
      <c r="G102" s="1"/>
      <c r="H102" s="6"/>
      <c r="I102" s="4" t="s">
        <v>72</v>
      </c>
      <c r="J102" s="13">
        <v>1</v>
      </c>
      <c r="K102" s="14">
        <v>0</v>
      </c>
      <c r="L102" s="14">
        <v>1</v>
      </c>
      <c r="M102" s="12">
        <f t="shared" si="7"/>
        <v>1</v>
      </c>
    </row>
    <row r="103" spans="1:13" ht="13.5">
      <c r="A103" s="50"/>
      <c r="B103" s="24" t="s">
        <v>41</v>
      </c>
      <c r="C103" s="25">
        <f>SUM(C99:C102)</f>
        <v>138</v>
      </c>
      <c r="D103" s="25">
        <f>SUM(D99:D102)</f>
        <v>109</v>
      </c>
      <c r="E103" s="25">
        <f>SUM(E99:E102)</f>
        <v>63</v>
      </c>
      <c r="F103" s="25">
        <f>SUM(F99:F102)</f>
        <v>172</v>
      </c>
      <c r="G103" s="1"/>
      <c r="H103" s="6"/>
      <c r="I103" s="4" t="s">
        <v>74</v>
      </c>
      <c r="J103" s="13">
        <v>1</v>
      </c>
      <c r="K103" s="14">
        <v>0</v>
      </c>
      <c r="L103" s="14">
        <v>1</v>
      </c>
      <c r="M103" s="12">
        <f t="shared" si="7"/>
        <v>1</v>
      </c>
    </row>
    <row r="104" spans="1:13" ht="13.5">
      <c r="A104" s="58" t="s">
        <v>25</v>
      </c>
      <c r="B104" s="59"/>
      <c r="C104" s="59"/>
      <c r="D104" s="59"/>
      <c r="E104" s="59"/>
      <c r="F104" s="59"/>
      <c r="G104" s="1"/>
      <c r="H104" s="6"/>
      <c r="I104" s="4" t="s">
        <v>75</v>
      </c>
      <c r="J104" s="13">
        <v>9</v>
      </c>
      <c r="K104" s="14">
        <v>8</v>
      </c>
      <c r="L104" s="14">
        <v>1</v>
      </c>
      <c r="M104" s="12">
        <f t="shared" si="7"/>
        <v>9</v>
      </c>
    </row>
    <row r="105" spans="1:13" ht="13.5">
      <c r="A105" s="50"/>
      <c r="B105" s="4" t="s">
        <v>22</v>
      </c>
      <c r="C105" s="13">
        <v>16</v>
      </c>
      <c r="D105" s="14">
        <v>9</v>
      </c>
      <c r="E105" s="14">
        <v>9</v>
      </c>
      <c r="F105" s="12">
        <f>D105+E105</f>
        <v>18</v>
      </c>
      <c r="G105" s="1"/>
      <c r="H105" s="6"/>
      <c r="I105" s="4" t="s">
        <v>76</v>
      </c>
      <c r="J105" s="13">
        <v>4</v>
      </c>
      <c r="K105" s="14">
        <v>0</v>
      </c>
      <c r="L105" s="14">
        <v>4</v>
      </c>
      <c r="M105" s="12">
        <f t="shared" si="7"/>
        <v>4</v>
      </c>
    </row>
    <row r="106" spans="1:13" ht="13.5">
      <c r="A106" s="50"/>
      <c r="B106" s="4" t="s">
        <v>23</v>
      </c>
      <c r="C106" s="13">
        <v>43</v>
      </c>
      <c r="D106" s="14">
        <v>35</v>
      </c>
      <c r="E106" s="14">
        <v>8</v>
      </c>
      <c r="F106" s="12">
        <f>D106+E106</f>
        <v>43</v>
      </c>
      <c r="G106" s="1"/>
      <c r="H106" s="6"/>
      <c r="I106" s="4" t="s">
        <v>77</v>
      </c>
      <c r="J106" s="13">
        <v>10</v>
      </c>
      <c r="K106" s="14">
        <v>6</v>
      </c>
      <c r="L106" s="14">
        <v>9</v>
      </c>
      <c r="M106" s="12">
        <f t="shared" si="7"/>
        <v>15</v>
      </c>
    </row>
    <row r="107" spans="1:13" ht="13.5">
      <c r="A107" s="50"/>
      <c r="B107" s="24" t="s">
        <v>41</v>
      </c>
      <c r="C107" s="25">
        <f>SUM(C105:C106)</f>
        <v>59</v>
      </c>
      <c r="D107" s="25">
        <f>SUM(D105:D106)</f>
        <v>44</v>
      </c>
      <c r="E107" s="25">
        <f>SUM(E105:E106)</f>
        <v>17</v>
      </c>
      <c r="F107" s="25">
        <f>SUM(F105:F106)</f>
        <v>61</v>
      </c>
      <c r="G107" s="1"/>
      <c r="H107" s="6"/>
      <c r="I107" s="4" t="s">
        <v>78</v>
      </c>
      <c r="J107" s="13">
        <v>32</v>
      </c>
      <c r="K107" s="14">
        <v>28</v>
      </c>
      <c r="L107" s="14">
        <v>23</v>
      </c>
      <c r="M107" s="12">
        <f t="shared" si="7"/>
        <v>51</v>
      </c>
    </row>
    <row r="108" spans="8:13" ht="13.5">
      <c r="H108" s="6"/>
      <c r="I108" s="4" t="s">
        <v>80</v>
      </c>
      <c r="J108" s="13">
        <v>4</v>
      </c>
      <c r="K108" s="14">
        <v>1</v>
      </c>
      <c r="L108" s="14">
        <v>3</v>
      </c>
      <c r="M108" s="12">
        <f>K108+L108</f>
        <v>4</v>
      </c>
    </row>
    <row r="109" spans="8:13" ht="13.5">
      <c r="H109" s="7"/>
      <c r="I109" s="24" t="s">
        <v>41</v>
      </c>
      <c r="J109" s="25">
        <f>SUM(J96:J108)</f>
        <v>266</v>
      </c>
      <c r="K109" s="25">
        <f>SUM(K96:K108)</f>
        <v>188</v>
      </c>
      <c r="L109" s="25">
        <f>SUM(L96:L108)</f>
        <v>144</v>
      </c>
      <c r="M109" s="25">
        <f>SUM(M96:M108)</f>
        <v>332</v>
      </c>
    </row>
    <row r="110" spans="8:13" ht="13.5">
      <c r="H110" s="9"/>
      <c r="I110" s="10"/>
      <c r="J110" s="11"/>
      <c r="K110" s="11"/>
      <c r="L110" s="11"/>
      <c r="M110" s="11"/>
    </row>
    <row r="111" spans="8:13" ht="13.5">
      <c r="H111" s="9"/>
      <c r="I111" s="22" t="s">
        <v>79</v>
      </c>
      <c r="J111" s="23">
        <f>C97+C103+C107+J71+J88+J94+J109</f>
        <v>1682</v>
      </c>
      <c r="K111" s="23">
        <f>D97+D103+D107+K71+K88+K94+K109</f>
        <v>1251</v>
      </c>
      <c r="L111" s="23">
        <f>E97+E103+E107+L71+L88+L94+L109</f>
        <v>1015</v>
      </c>
      <c r="M111" s="23">
        <f>F97+F103+F107+M71+M88+M94+M109</f>
        <v>2266</v>
      </c>
    </row>
  </sheetData>
  <sheetProtection/>
  <mergeCells count="31">
    <mergeCell ref="A4:B5"/>
    <mergeCell ref="C4:C5"/>
    <mergeCell ref="D4:F4"/>
    <mergeCell ref="H4:I5"/>
    <mergeCell ref="J4:J5"/>
    <mergeCell ref="K4:M4"/>
    <mergeCell ref="A6:F6"/>
    <mergeCell ref="A7:A40"/>
    <mergeCell ref="H15:M15"/>
    <mergeCell ref="H16:H31"/>
    <mergeCell ref="H32:M32"/>
    <mergeCell ref="H38:M38"/>
    <mergeCell ref="A41:F41"/>
    <mergeCell ref="A42:A46"/>
    <mergeCell ref="A47:F47"/>
    <mergeCell ref="A48:A50"/>
    <mergeCell ref="B57:M57"/>
    <mergeCell ref="A61:B62"/>
    <mergeCell ref="C61:C62"/>
    <mergeCell ref="D61:F61"/>
    <mergeCell ref="H61:I62"/>
    <mergeCell ref="J61:J62"/>
    <mergeCell ref="A99:A103"/>
    <mergeCell ref="A104:F104"/>
    <mergeCell ref="A105:A107"/>
    <mergeCell ref="K61:M61"/>
    <mergeCell ref="A63:F63"/>
    <mergeCell ref="A64:A97"/>
    <mergeCell ref="H73:H88"/>
    <mergeCell ref="H90:H94"/>
    <mergeCell ref="A98:F98"/>
  </mergeCells>
  <printOptions/>
  <pageMargins left="0.7" right="0.7" top="0.75" bottom="0.75" header="0.3" footer="0.3"/>
  <pageSetup horizontalDpi="600" verticalDpi="600" orientation="portrait" paperSize="9" scale="96" r:id="rId1"/>
</worksheet>
</file>

<file path=xl/worksheets/sheet12.xml><?xml version="1.0" encoding="utf-8"?>
<worksheet xmlns="http://schemas.openxmlformats.org/spreadsheetml/2006/main" xmlns:r="http://schemas.openxmlformats.org/officeDocument/2006/relationships">
  <dimension ref="A1:M111"/>
  <sheetViews>
    <sheetView tabSelected="1" zoomScalePageLayoutView="0" workbookViewId="0" topLeftCell="A1">
      <selection activeCell="E2" sqref="E2"/>
    </sheetView>
  </sheetViews>
  <sheetFormatPr defaultColWidth="9.00390625" defaultRowHeight="13.5"/>
  <cols>
    <col min="1" max="1" width="3.25390625" style="0" customWidth="1"/>
    <col min="2" max="2" width="11.125" style="0" customWidth="1"/>
    <col min="3" max="3" width="7.625" style="0" customWidth="1"/>
    <col min="4" max="5" width="6.625" style="0" customWidth="1"/>
    <col min="7" max="7" width="3.625" style="0" customWidth="1"/>
    <col min="8" max="8" width="3.25390625" style="0" customWidth="1"/>
    <col min="9" max="9" width="12.00390625" style="0" customWidth="1"/>
    <col min="10" max="10" width="7.625" style="0" customWidth="1"/>
    <col min="11" max="12" width="6.625" style="0" customWidth="1"/>
  </cols>
  <sheetData>
    <row r="1" ht="24">
      <c r="B1" s="2" t="s">
        <v>89</v>
      </c>
    </row>
    <row r="2" spans="2:12" ht="24">
      <c r="B2" s="2"/>
      <c r="K2" s="33" t="str">
        <f>'[3]1月'!K2</f>
        <v>平成31</v>
      </c>
      <c r="L2" s="34" t="s">
        <v>120</v>
      </c>
    </row>
    <row r="4" spans="1:13" ht="13.5">
      <c r="A4" s="50"/>
      <c r="B4" s="50"/>
      <c r="C4" s="51" t="s">
        <v>26</v>
      </c>
      <c r="D4" s="53" t="s">
        <v>27</v>
      </c>
      <c r="E4" s="53"/>
      <c r="F4" s="53"/>
      <c r="G4" s="1"/>
      <c r="H4" s="54"/>
      <c r="I4" s="55"/>
      <c r="J4" s="51" t="s">
        <v>26</v>
      </c>
      <c r="K4" s="53" t="s">
        <v>27</v>
      </c>
      <c r="L4" s="53"/>
      <c r="M4" s="53"/>
    </row>
    <row r="5" spans="1:13" ht="13.5">
      <c r="A5" s="50"/>
      <c r="B5" s="50"/>
      <c r="C5" s="52"/>
      <c r="D5" s="3" t="s">
        <v>28</v>
      </c>
      <c r="E5" s="3" t="s">
        <v>29</v>
      </c>
      <c r="F5" s="8" t="s">
        <v>30</v>
      </c>
      <c r="G5" s="1"/>
      <c r="H5" s="56"/>
      <c r="I5" s="57"/>
      <c r="J5" s="52"/>
      <c r="K5" s="3" t="s">
        <v>28</v>
      </c>
      <c r="L5" s="3" t="s">
        <v>29</v>
      </c>
      <c r="M5" s="8" t="s">
        <v>30</v>
      </c>
    </row>
    <row r="6" spans="1:13" ht="13.5">
      <c r="A6" s="58" t="s">
        <v>24</v>
      </c>
      <c r="B6" s="58"/>
      <c r="C6" s="59"/>
      <c r="D6" s="59"/>
      <c r="E6" s="59"/>
      <c r="F6" s="59"/>
      <c r="G6" s="1"/>
      <c r="H6" s="15" t="s">
        <v>42</v>
      </c>
      <c r="I6" s="16"/>
      <c r="J6" s="17"/>
      <c r="K6" s="17"/>
      <c r="L6" s="17"/>
      <c r="M6" s="18"/>
    </row>
    <row r="7" spans="1:13" ht="13.5">
      <c r="A7" s="50"/>
      <c r="B7" s="4" t="s">
        <v>0</v>
      </c>
      <c r="C7" s="26">
        <v>268</v>
      </c>
      <c r="D7" s="27">
        <v>287</v>
      </c>
      <c r="E7" s="27">
        <v>293</v>
      </c>
      <c r="F7" s="28">
        <f aca="true" t="shared" si="0" ref="F7:F39">D7+E7</f>
        <v>580</v>
      </c>
      <c r="G7" s="1"/>
      <c r="H7" s="5"/>
      <c r="I7" s="4" t="s">
        <v>43</v>
      </c>
      <c r="J7" s="26">
        <v>556</v>
      </c>
      <c r="K7" s="27">
        <v>707</v>
      </c>
      <c r="L7" s="27">
        <v>738</v>
      </c>
      <c r="M7" s="28">
        <f aca="true" t="shared" si="1" ref="M7:M13">K7+L7</f>
        <v>1445</v>
      </c>
    </row>
    <row r="8" spans="1:13" ht="13.5">
      <c r="A8" s="50"/>
      <c r="B8" s="4" t="s">
        <v>31</v>
      </c>
      <c r="C8" s="26">
        <v>329</v>
      </c>
      <c r="D8" s="27">
        <v>281</v>
      </c>
      <c r="E8" s="27">
        <v>327</v>
      </c>
      <c r="F8" s="28">
        <f t="shared" si="0"/>
        <v>608</v>
      </c>
      <c r="G8" s="1"/>
      <c r="H8" s="6"/>
      <c r="I8" s="4" t="s">
        <v>44</v>
      </c>
      <c r="J8" s="26">
        <v>1862</v>
      </c>
      <c r="K8" s="27">
        <v>2249</v>
      </c>
      <c r="L8" s="27">
        <v>2312</v>
      </c>
      <c r="M8" s="28">
        <f t="shared" si="1"/>
        <v>4561</v>
      </c>
    </row>
    <row r="9" spans="1:13" ht="13.5">
      <c r="A9" s="50"/>
      <c r="B9" s="4" t="s">
        <v>1</v>
      </c>
      <c r="C9" s="26">
        <v>543</v>
      </c>
      <c r="D9" s="27">
        <v>604</v>
      </c>
      <c r="E9" s="27">
        <v>570</v>
      </c>
      <c r="F9" s="28">
        <f t="shared" si="0"/>
        <v>1174</v>
      </c>
      <c r="G9" s="1"/>
      <c r="H9" s="6"/>
      <c r="I9" s="4" t="s">
        <v>45</v>
      </c>
      <c r="J9" s="26">
        <v>128</v>
      </c>
      <c r="K9" s="27">
        <v>153</v>
      </c>
      <c r="L9" s="27">
        <v>150</v>
      </c>
      <c r="M9" s="28">
        <f t="shared" si="1"/>
        <v>303</v>
      </c>
    </row>
    <row r="10" spans="1:13" ht="13.5">
      <c r="A10" s="50"/>
      <c r="B10" s="4" t="s">
        <v>32</v>
      </c>
      <c r="C10" s="26">
        <v>655</v>
      </c>
      <c r="D10" s="27">
        <v>671</v>
      </c>
      <c r="E10" s="27">
        <v>718</v>
      </c>
      <c r="F10" s="28">
        <f t="shared" si="0"/>
        <v>1389</v>
      </c>
      <c r="G10" s="1"/>
      <c r="H10" s="6"/>
      <c r="I10" s="4" t="s">
        <v>46</v>
      </c>
      <c r="J10" s="26">
        <v>235</v>
      </c>
      <c r="K10" s="27">
        <v>312</v>
      </c>
      <c r="L10" s="27">
        <v>306</v>
      </c>
      <c r="M10" s="28">
        <f t="shared" si="1"/>
        <v>618</v>
      </c>
    </row>
    <row r="11" spans="1:13" ht="13.5">
      <c r="A11" s="50"/>
      <c r="B11" s="4" t="s">
        <v>2</v>
      </c>
      <c r="C11" s="26">
        <v>525</v>
      </c>
      <c r="D11" s="27">
        <v>505</v>
      </c>
      <c r="E11" s="27">
        <v>480</v>
      </c>
      <c r="F11" s="28">
        <f t="shared" si="0"/>
        <v>985</v>
      </c>
      <c r="G11" s="1"/>
      <c r="H11" s="6"/>
      <c r="I11" s="4" t="s">
        <v>47</v>
      </c>
      <c r="J11" s="26">
        <v>793</v>
      </c>
      <c r="K11" s="27">
        <v>914</v>
      </c>
      <c r="L11" s="27">
        <v>913</v>
      </c>
      <c r="M11" s="28">
        <f t="shared" si="1"/>
        <v>1827</v>
      </c>
    </row>
    <row r="12" spans="1:13" ht="13.5">
      <c r="A12" s="50"/>
      <c r="B12" s="4" t="s">
        <v>33</v>
      </c>
      <c r="C12" s="26">
        <v>684</v>
      </c>
      <c r="D12" s="27">
        <v>684</v>
      </c>
      <c r="E12" s="27">
        <v>681</v>
      </c>
      <c r="F12" s="28">
        <f t="shared" si="0"/>
        <v>1365</v>
      </c>
      <c r="G12" s="1"/>
      <c r="H12" s="6"/>
      <c r="I12" s="4" t="s">
        <v>48</v>
      </c>
      <c r="J12" s="26">
        <v>149</v>
      </c>
      <c r="K12" s="27">
        <v>195</v>
      </c>
      <c r="L12" s="27">
        <v>187</v>
      </c>
      <c r="M12" s="28">
        <f t="shared" si="1"/>
        <v>382</v>
      </c>
    </row>
    <row r="13" spans="1:13" ht="13.5">
      <c r="A13" s="50"/>
      <c r="B13" s="4" t="s">
        <v>34</v>
      </c>
      <c r="C13" s="26">
        <v>455</v>
      </c>
      <c r="D13" s="27">
        <v>470</v>
      </c>
      <c r="E13" s="27">
        <v>499</v>
      </c>
      <c r="F13" s="28">
        <f t="shared" si="0"/>
        <v>969</v>
      </c>
      <c r="G13" s="1"/>
      <c r="H13" s="6"/>
      <c r="I13" s="4" t="s">
        <v>92</v>
      </c>
      <c r="J13" s="26">
        <v>0</v>
      </c>
      <c r="K13" s="27">
        <v>0</v>
      </c>
      <c r="L13" s="27">
        <v>0</v>
      </c>
      <c r="M13" s="12">
        <f t="shared" si="1"/>
        <v>0</v>
      </c>
    </row>
    <row r="14" spans="1:13" ht="13.5">
      <c r="A14" s="50"/>
      <c r="B14" s="4" t="s">
        <v>3</v>
      </c>
      <c r="C14" s="26">
        <v>421</v>
      </c>
      <c r="D14" s="27">
        <v>407</v>
      </c>
      <c r="E14" s="27">
        <v>413</v>
      </c>
      <c r="F14" s="28">
        <f t="shared" si="0"/>
        <v>820</v>
      </c>
      <c r="G14" s="1"/>
      <c r="H14" s="7"/>
      <c r="I14" s="24" t="s">
        <v>41</v>
      </c>
      <c r="J14" s="30">
        <f>SUM(J7:J13)</f>
        <v>3723</v>
      </c>
      <c r="K14" s="30">
        <f>SUM(K7:K13)</f>
        <v>4530</v>
      </c>
      <c r="L14" s="30">
        <f>SUM(L7:L13)</f>
        <v>4606</v>
      </c>
      <c r="M14" s="30">
        <f>SUM(M7:M13)</f>
        <v>9136</v>
      </c>
    </row>
    <row r="15" spans="1:13" ht="13.5">
      <c r="A15" s="50"/>
      <c r="B15" s="4" t="s">
        <v>4</v>
      </c>
      <c r="C15" s="26">
        <v>385</v>
      </c>
      <c r="D15" s="27">
        <v>421</v>
      </c>
      <c r="E15" s="27">
        <v>458</v>
      </c>
      <c r="F15" s="28">
        <f t="shared" si="0"/>
        <v>879</v>
      </c>
      <c r="G15" s="1"/>
      <c r="H15" s="60" t="s">
        <v>49</v>
      </c>
      <c r="I15" s="61"/>
      <c r="J15" s="61"/>
      <c r="K15" s="61"/>
      <c r="L15" s="61"/>
      <c r="M15" s="62"/>
    </row>
    <row r="16" spans="1:13" ht="13.5">
      <c r="A16" s="50"/>
      <c r="B16" s="4" t="s">
        <v>35</v>
      </c>
      <c r="C16" s="26">
        <v>596</v>
      </c>
      <c r="D16" s="27">
        <v>640</v>
      </c>
      <c r="E16" s="27">
        <v>659</v>
      </c>
      <c r="F16" s="28">
        <f t="shared" si="0"/>
        <v>1299</v>
      </c>
      <c r="G16" s="1"/>
      <c r="H16" s="63"/>
      <c r="I16" s="4" t="s">
        <v>50</v>
      </c>
      <c r="J16" s="26">
        <v>991</v>
      </c>
      <c r="K16" s="27">
        <v>1165</v>
      </c>
      <c r="L16" s="27">
        <v>1182</v>
      </c>
      <c r="M16" s="28">
        <f aca="true" t="shared" si="2" ref="M16:M30">K16+L16</f>
        <v>2347</v>
      </c>
    </row>
    <row r="17" spans="1:13" ht="13.5">
      <c r="A17" s="50"/>
      <c r="B17" s="4" t="s">
        <v>36</v>
      </c>
      <c r="C17" s="26">
        <v>607</v>
      </c>
      <c r="D17" s="27">
        <v>685</v>
      </c>
      <c r="E17" s="27">
        <v>648</v>
      </c>
      <c r="F17" s="28">
        <f t="shared" si="0"/>
        <v>1333</v>
      </c>
      <c r="G17" s="1"/>
      <c r="H17" s="64"/>
      <c r="I17" s="4" t="s">
        <v>51</v>
      </c>
      <c r="J17" s="26">
        <v>88</v>
      </c>
      <c r="K17" s="27">
        <v>128</v>
      </c>
      <c r="L17" s="27">
        <v>108</v>
      </c>
      <c r="M17" s="28">
        <f t="shared" si="2"/>
        <v>236</v>
      </c>
    </row>
    <row r="18" spans="1:13" ht="13.5">
      <c r="A18" s="50"/>
      <c r="B18" s="4" t="s">
        <v>37</v>
      </c>
      <c r="C18" s="26">
        <v>549</v>
      </c>
      <c r="D18" s="27">
        <v>583</v>
      </c>
      <c r="E18" s="27">
        <v>545</v>
      </c>
      <c r="F18" s="28">
        <f t="shared" si="0"/>
        <v>1128</v>
      </c>
      <c r="G18" s="1"/>
      <c r="H18" s="64"/>
      <c r="I18" s="4" t="s">
        <v>52</v>
      </c>
      <c r="J18" s="26">
        <v>276</v>
      </c>
      <c r="K18" s="27">
        <v>362</v>
      </c>
      <c r="L18" s="27">
        <v>369</v>
      </c>
      <c r="M18" s="28">
        <f t="shared" si="2"/>
        <v>731</v>
      </c>
    </row>
    <row r="19" spans="1:13" ht="13.5">
      <c r="A19" s="50"/>
      <c r="B19" s="4" t="s">
        <v>5</v>
      </c>
      <c r="C19" s="26">
        <v>570</v>
      </c>
      <c r="D19" s="27">
        <v>639</v>
      </c>
      <c r="E19" s="27">
        <v>671</v>
      </c>
      <c r="F19" s="28">
        <f t="shared" si="0"/>
        <v>1310</v>
      </c>
      <c r="G19" s="1"/>
      <c r="H19" s="64"/>
      <c r="I19" s="4" t="s">
        <v>53</v>
      </c>
      <c r="J19" s="26">
        <v>420</v>
      </c>
      <c r="K19" s="27">
        <v>519</v>
      </c>
      <c r="L19" s="27">
        <v>538</v>
      </c>
      <c r="M19" s="28">
        <f t="shared" si="2"/>
        <v>1057</v>
      </c>
    </row>
    <row r="20" spans="1:13" ht="13.5">
      <c r="A20" s="50"/>
      <c r="B20" s="4" t="s">
        <v>6</v>
      </c>
      <c r="C20" s="26">
        <v>373</v>
      </c>
      <c r="D20" s="27">
        <v>432</v>
      </c>
      <c r="E20" s="27">
        <v>433</v>
      </c>
      <c r="F20" s="28">
        <f t="shared" si="0"/>
        <v>865</v>
      </c>
      <c r="G20" s="1"/>
      <c r="H20" s="64"/>
      <c r="I20" s="4" t="s">
        <v>54</v>
      </c>
      <c r="J20" s="26">
        <v>565</v>
      </c>
      <c r="K20" s="27">
        <v>755</v>
      </c>
      <c r="L20" s="27">
        <v>702</v>
      </c>
      <c r="M20" s="28">
        <f t="shared" si="2"/>
        <v>1457</v>
      </c>
    </row>
    <row r="21" spans="1:13" ht="13.5">
      <c r="A21" s="50"/>
      <c r="B21" s="4" t="s">
        <v>7</v>
      </c>
      <c r="C21" s="26">
        <v>442</v>
      </c>
      <c r="D21" s="27">
        <v>521</v>
      </c>
      <c r="E21" s="27">
        <v>536</v>
      </c>
      <c r="F21" s="28">
        <f t="shared" si="0"/>
        <v>1057</v>
      </c>
      <c r="G21" s="1"/>
      <c r="H21" s="64"/>
      <c r="I21" s="4" t="s">
        <v>55</v>
      </c>
      <c r="J21" s="26">
        <v>217</v>
      </c>
      <c r="K21" s="27">
        <v>275</v>
      </c>
      <c r="L21" s="27">
        <v>282</v>
      </c>
      <c r="M21" s="28">
        <f>K21+L21</f>
        <v>557</v>
      </c>
    </row>
    <row r="22" spans="1:13" ht="13.5">
      <c r="A22" s="50"/>
      <c r="B22" s="4" t="s">
        <v>38</v>
      </c>
      <c r="C22" s="26">
        <v>316</v>
      </c>
      <c r="D22" s="27">
        <v>342</v>
      </c>
      <c r="E22" s="27">
        <v>325</v>
      </c>
      <c r="F22" s="28">
        <f t="shared" si="0"/>
        <v>667</v>
      </c>
      <c r="G22" s="1"/>
      <c r="H22" s="64"/>
      <c r="I22" s="4" t="s">
        <v>56</v>
      </c>
      <c r="J22" s="26">
        <v>529</v>
      </c>
      <c r="K22" s="27">
        <v>539</v>
      </c>
      <c r="L22" s="27">
        <v>434</v>
      </c>
      <c r="M22" s="28">
        <f t="shared" si="2"/>
        <v>973</v>
      </c>
    </row>
    <row r="23" spans="1:13" ht="13.5">
      <c r="A23" s="50"/>
      <c r="B23" s="4" t="s">
        <v>8</v>
      </c>
      <c r="C23" s="26">
        <v>1194</v>
      </c>
      <c r="D23" s="27">
        <v>1382</v>
      </c>
      <c r="E23" s="27">
        <v>1466</v>
      </c>
      <c r="F23" s="28">
        <f t="shared" si="0"/>
        <v>2848</v>
      </c>
      <c r="G23" s="1"/>
      <c r="H23" s="64"/>
      <c r="I23" s="4" t="s">
        <v>57</v>
      </c>
      <c r="J23" s="26">
        <v>749</v>
      </c>
      <c r="K23" s="27">
        <v>906</v>
      </c>
      <c r="L23" s="27">
        <v>864</v>
      </c>
      <c r="M23" s="28">
        <f t="shared" si="2"/>
        <v>1770</v>
      </c>
    </row>
    <row r="24" spans="1:13" ht="13.5">
      <c r="A24" s="50"/>
      <c r="B24" s="4" t="s">
        <v>9</v>
      </c>
      <c r="C24" s="26">
        <v>506</v>
      </c>
      <c r="D24" s="27">
        <v>558</v>
      </c>
      <c r="E24" s="27">
        <v>603</v>
      </c>
      <c r="F24" s="28">
        <f t="shared" si="0"/>
        <v>1161</v>
      </c>
      <c r="G24" s="1"/>
      <c r="H24" s="64"/>
      <c r="I24" s="4" t="s">
        <v>58</v>
      </c>
      <c r="J24" s="26">
        <v>37</v>
      </c>
      <c r="K24" s="27">
        <v>49</v>
      </c>
      <c r="L24" s="27">
        <v>51</v>
      </c>
      <c r="M24" s="28">
        <f t="shared" si="2"/>
        <v>100</v>
      </c>
    </row>
    <row r="25" spans="1:13" ht="13.5">
      <c r="A25" s="50"/>
      <c r="B25" s="4" t="s">
        <v>39</v>
      </c>
      <c r="C25" s="26">
        <v>519</v>
      </c>
      <c r="D25" s="27">
        <v>652</v>
      </c>
      <c r="E25" s="27">
        <v>644</v>
      </c>
      <c r="F25" s="28">
        <f t="shared" si="0"/>
        <v>1296</v>
      </c>
      <c r="G25" s="1"/>
      <c r="H25" s="64"/>
      <c r="I25" s="4" t="s">
        <v>59</v>
      </c>
      <c r="J25" s="26">
        <v>590</v>
      </c>
      <c r="K25" s="27">
        <v>554</v>
      </c>
      <c r="L25" s="27">
        <v>497</v>
      </c>
      <c r="M25" s="28">
        <f t="shared" si="2"/>
        <v>1051</v>
      </c>
    </row>
    <row r="26" spans="1:13" ht="13.5">
      <c r="A26" s="50"/>
      <c r="B26" s="4" t="s">
        <v>40</v>
      </c>
      <c r="C26" s="26">
        <v>344</v>
      </c>
      <c r="D26" s="27">
        <v>391</v>
      </c>
      <c r="E26" s="27">
        <v>395</v>
      </c>
      <c r="F26" s="28">
        <f t="shared" si="0"/>
        <v>786</v>
      </c>
      <c r="G26" s="1"/>
      <c r="H26" s="64"/>
      <c r="I26" s="4" t="s">
        <v>60</v>
      </c>
      <c r="J26" s="26">
        <v>563</v>
      </c>
      <c r="K26" s="27">
        <v>579</v>
      </c>
      <c r="L26" s="27">
        <v>509</v>
      </c>
      <c r="M26" s="28">
        <f t="shared" si="2"/>
        <v>1088</v>
      </c>
    </row>
    <row r="27" spans="1:13" ht="13.5">
      <c r="A27" s="50"/>
      <c r="B27" s="4" t="s">
        <v>21</v>
      </c>
      <c r="C27" s="26">
        <v>460</v>
      </c>
      <c r="D27" s="27">
        <v>572</v>
      </c>
      <c r="E27" s="27">
        <v>569</v>
      </c>
      <c r="F27" s="28">
        <f t="shared" si="0"/>
        <v>1141</v>
      </c>
      <c r="G27" s="1"/>
      <c r="H27" s="64"/>
      <c r="I27" s="4" t="s">
        <v>85</v>
      </c>
      <c r="J27" s="26">
        <v>279</v>
      </c>
      <c r="K27" s="27">
        <v>344</v>
      </c>
      <c r="L27" s="27">
        <v>327</v>
      </c>
      <c r="M27" s="28">
        <f t="shared" si="2"/>
        <v>671</v>
      </c>
    </row>
    <row r="28" spans="1:13" ht="13.5">
      <c r="A28" s="50"/>
      <c r="B28" s="4" t="s">
        <v>10</v>
      </c>
      <c r="C28" s="26">
        <v>524</v>
      </c>
      <c r="D28" s="27">
        <v>529</v>
      </c>
      <c r="E28" s="27">
        <v>533</v>
      </c>
      <c r="F28" s="28">
        <f t="shared" si="0"/>
        <v>1062</v>
      </c>
      <c r="G28" s="1"/>
      <c r="H28" s="64"/>
      <c r="I28" s="4" t="s">
        <v>86</v>
      </c>
      <c r="J28" s="26">
        <v>291</v>
      </c>
      <c r="K28" s="27">
        <v>460</v>
      </c>
      <c r="L28" s="27">
        <v>485</v>
      </c>
      <c r="M28" s="28">
        <f t="shared" si="2"/>
        <v>945</v>
      </c>
    </row>
    <row r="29" spans="1:13" ht="13.5">
      <c r="A29" s="50"/>
      <c r="B29" s="4" t="s">
        <v>11</v>
      </c>
      <c r="C29" s="26">
        <v>308</v>
      </c>
      <c r="D29" s="27">
        <v>343</v>
      </c>
      <c r="E29" s="27">
        <v>320</v>
      </c>
      <c r="F29" s="28">
        <f t="shared" si="0"/>
        <v>663</v>
      </c>
      <c r="G29" s="1"/>
      <c r="H29" s="64"/>
      <c r="I29" s="4" t="s">
        <v>87</v>
      </c>
      <c r="J29" s="26">
        <v>75</v>
      </c>
      <c r="K29" s="27">
        <v>118</v>
      </c>
      <c r="L29" s="27">
        <v>109</v>
      </c>
      <c r="M29" s="28">
        <f t="shared" si="2"/>
        <v>227</v>
      </c>
    </row>
    <row r="30" spans="1:13" ht="13.5">
      <c r="A30" s="50"/>
      <c r="B30" s="4" t="s">
        <v>12</v>
      </c>
      <c r="C30" s="26">
        <v>608</v>
      </c>
      <c r="D30" s="27">
        <v>653</v>
      </c>
      <c r="E30" s="27">
        <v>547</v>
      </c>
      <c r="F30" s="28">
        <f t="shared" si="0"/>
        <v>1200</v>
      </c>
      <c r="G30" s="1"/>
      <c r="H30" s="64"/>
      <c r="I30" s="4" t="s">
        <v>88</v>
      </c>
      <c r="J30" s="26">
        <v>62</v>
      </c>
      <c r="K30" s="27">
        <v>97</v>
      </c>
      <c r="L30" s="27">
        <v>114</v>
      </c>
      <c r="M30" s="28">
        <f t="shared" si="2"/>
        <v>211</v>
      </c>
    </row>
    <row r="31" spans="1:13" ht="13.5">
      <c r="A31" s="50"/>
      <c r="B31" s="4" t="s">
        <v>13</v>
      </c>
      <c r="C31" s="26">
        <v>990</v>
      </c>
      <c r="D31" s="27">
        <v>1084</v>
      </c>
      <c r="E31" s="27">
        <v>1125</v>
      </c>
      <c r="F31" s="28">
        <f t="shared" si="0"/>
        <v>2209</v>
      </c>
      <c r="G31" s="1"/>
      <c r="H31" s="65"/>
      <c r="I31" s="24" t="s">
        <v>41</v>
      </c>
      <c r="J31" s="30">
        <f>SUM(J16:J30)</f>
        <v>5732</v>
      </c>
      <c r="K31" s="30">
        <f>SUM(K16:K30)</f>
        <v>6850</v>
      </c>
      <c r="L31" s="30">
        <f>SUM(L16:L30)</f>
        <v>6571</v>
      </c>
      <c r="M31" s="30">
        <f>SUM(M16:M30)</f>
        <v>13421</v>
      </c>
    </row>
    <row r="32" spans="1:13" ht="13.5">
      <c r="A32" s="50"/>
      <c r="B32" s="4" t="s">
        <v>14</v>
      </c>
      <c r="C32" s="26">
        <v>496</v>
      </c>
      <c r="D32" s="27">
        <v>549</v>
      </c>
      <c r="E32" s="27">
        <v>518</v>
      </c>
      <c r="F32" s="28">
        <f t="shared" si="0"/>
        <v>1067</v>
      </c>
      <c r="G32" s="1"/>
      <c r="H32" s="60" t="s">
        <v>61</v>
      </c>
      <c r="I32" s="66"/>
      <c r="J32" s="66"/>
      <c r="K32" s="66"/>
      <c r="L32" s="66"/>
      <c r="M32" s="67"/>
    </row>
    <row r="33" spans="1:13" ht="13.5">
      <c r="A33" s="50"/>
      <c r="B33" s="4" t="s">
        <v>15</v>
      </c>
      <c r="C33" s="26">
        <v>559</v>
      </c>
      <c r="D33" s="27">
        <v>648</v>
      </c>
      <c r="E33" s="27">
        <v>552</v>
      </c>
      <c r="F33" s="28">
        <f t="shared" si="0"/>
        <v>1200</v>
      </c>
      <c r="G33" s="1"/>
      <c r="H33" s="5"/>
      <c r="I33" s="4" t="s">
        <v>62</v>
      </c>
      <c r="J33" s="29">
        <v>497</v>
      </c>
      <c r="K33" s="27">
        <v>558</v>
      </c>
      <c r="L33" s="27">
        <v>595</v>
      </c>
      <c r="M33" s="28">
        <f>K33+L33</f>
        <v>1153</v>
      </c>
    </row>
    <row r="34" spans="1:13" ht="13.5">
      <c r="A34" s="50"/>
      <c r="B34" s="4" t="s">
        <v>81</v>
      </c>
      <c r="C34" s="29">
        <v>409</v>
      </c>
      <c r="D34" s="27">
        <v>395</v>
      </c>
      <c r="E34" s="27">
        <v>413</v>
      </c>
      <c r="F34" s="28">
        <f t="shared" si="0"/>
        <v>808</v>
      </c>
      <c r="G34" s="1"/>
      <c r="H34" s="6"/>
      <c r="I34" s="4" t="s">
        <v>63</v>
      </c>
      <c r="J34" s="29">
        <v>373</v>
      </c>
      <c r="K34" s="27">
        <v>420</v>
      </c>
      <c r="L34" s="27">
        <v>430</v>
      </c>
      <c r="M34" s="28">
        <f>K34+L34</f>
        <v>850</v>
      </c>
    </row>
    <row r="35" spans="1:13" ht="13.5">
      <c r="A35" s="50"/>
      <c r="B35" s="4" t="s">
        <v>18</v>
      </c>
      <c r="C35" s="29">
        <v>212</v>
      </c>
      <c r="D35" s="27">
        <v>256</v>
      </c>
      <c r="E35" s="27">
        <v>255</v>
      </c>
      <c r="F35" s="28">
        <f t="shared" si="0"/>
        <v>511</v>
      </c>
      <c r="G35" s="1"/>
      <c r="H35" s="6"/>
      <c r="I35" s="4" t="s">
        <v>64</v>
      </c>
      <c r="J35" s="29">
        <v>422</v>
      </c>
      <c r="K35" s="27">
        <v>490</v>
      </c>
      <c r="L35" s="27">
        <v>499</v>
      </c>
      <c r="M35" s="28">
        <f>K35+L35</f>
        <v>989</v>
      </c>
    </row>
    <row r="36" spans="1:13" ht="13.5">
      <c r="A36" s="50"/>
      <c r="B36" s="4" t="s">
        <v>93</v>
      </c>
      <c r="C36" s="29">
        <v>0</v>
      </c>
      <c r="D36" s="27">
        <v>0</v>
      </c>
      <c r="E36" s="27">
        <v>0</v>
      </c>
      <c r="F36" s="28">
        <f t="shared" si="0"/>
        <v>0</v>
      </c>
      <c r="G36" s="1"/>
      <c r="H36" s="6"/>
      <c r="I36" s="4" t="s">
        <v>65</v>
      </c>
      <c r="J36" s="29">
        <v>775</v>
      </c>
      <c r="K36" s="27">
        <v>857</v>
      </c>
      <c r="L36" s="27">
        <v>901</v>
      </c>
      <c r="M36" s="28">
        <f>K36+L36</f>
        <v>1758</v>
      </c>
    </row>
    <row r="37" spans="1:13" ht="13.5">
      <c r="A37" s="50"/>
      <c r="B37" s="4" t="s">
        <v>104</v>
      </c>
      <c r="C37" s="29">
        <v>230</v>
      </c>
      <c r="D37" s="27">
        <v>334</v>
      </c>
      <c r="E37" s="27">
        <v>289</v>
      </c>
      <c r="F37" s="28">
        <f t="shared" si="0"/>
        <v>623</v>
      </c>
      <c r="G37" s="1"/>
      <c r="H37" s="7"/>
      <c r="I37" s="24" t="s">
        <v>41</v>
      </c>
      <c r="J37" s="30">
        <f>SUM(J33:J36)</f>
        <v>2067</v>
      </c>
      <c r="K37" s="30">
        <f>SUM(K33:K36)</f>
        <v>2325</v>
      </c>
      <c r="L37" s="30">
        <f>SUM(L33:L36)</f>
        <v>2425</v>
      </c>
      <c r="M37" s="30">
        <f>SUM(M33:M36)</f>
        <v>4750</v>
      </c>
    </row>
    <row r="38" spans="1:13" ht="13.5">
      <c r="A38" s="50"/>
      <c r="B38" s="4" t="s">
        <v>105</v>
      </c>
      <c r="C38" s="29">
        <v>264</v>
      </c>
      <c r="D38" s="27">
        <v>350</v>
      </c>
      <c r="E38" s="27">
        <v>306</v>
      </c>
      <c r="F38" s="28">
        <f t="shared" si="0"/>
        <v>656</v>
      </c>
      <c r="G38" s="1"/>
      <c r="H38" s="60" t="s">
        <v>66</v>
      </c>
      <c r="I38" s="66"/>
      <c r="J38" s="66"/>
      <c r="K38" s="66"/>
      <c r="L38" s="66"/>
      <c r="M38" s="67"/>
    </row>
    <row r="39" spans="1:13" ht="13.5">
      <c r="A39" s="50"/>
      <c r="B39" s="4" t="s">
        <v>106</v>
      </c>
      <c r="C39" s="29">
        <v>179</v>
      </c>
      <c r="D39" s="27">
        <v>252</v>
      </c>
      <c r="E39" s="27">
        <v>263</v>
      </c>
      <c r="F39" s="28">
        <f t="shared" si="0"/>
        <v>515</v>
      </c>
      <c r="G39" s="1"/>
      <c r="H39" s="5"/>
      <c r="I39" s="4" t="s">
        <v>67</v>
      </c>
      <c r="J39" s="26">
        <v>595</v>
      </c>
      <c r="K39" s="27">
        <v>660</v>
      </c>
      <c r="L39" s="27">
        <v>670</v>
      </c>
      <c r="M39" s="28">
        <f aca="true" t="shared" si="3" ref="M39:M51">K39+L39</f>
        <v>1330</v>
      </c>
    </row>
    <row r="40" spans="1:13" ht="13.5">
      <c r="A40" s="50"/>
      <c r="B40" s="24" t="s">
        <v>41</v>
      </c>
      <c r="C40" s="30">
        <f>SUM(C7:C39)</f>
        <v>15520</v>
      </c>
      <c r="D40" s="30">
        <f>SUM(D7:D39)</f>
        <v>17120</v>
      </c>
      <c r="E40" s="30">
        <f>SUM(E7:E39)</f>
        <v>17054</v>
      </c>
      <c r="F40" s="30">
        <f>SUM(F7:F39)</f>
        <v>34174</v>
      </c>
      <c r="G40" s="1"/>
      <c r="H40" s="6"/>
      <c r="I40" s="4" t="s">
        <v>68</v>
      </c>
      <c r="J40" s="26">
        <v>602</v>
      </c>
      <c r="K40" s="27">
        <v>642</v>
      </c>
      <c r="L40" s="27">
        <v>583</v>
      </c>
      <c r="M40" s="28">
        <f t="shared" si="3"/>
        <v>1225</v>
      </c>
    </row>
    <row r="41" spans="1:13" ht="13.5">
      <c r="A41" s="58" t="s">
        <v>84</v>
      </c>
      <c r="B41" s="59"/>
      <c r="C41" s="59"/>
      <c r="D41" s="59"/>
      <c r="E41" s="59"/>
      <c r="F41" s="59"/>
      <c r="G41" s="1"/>
      <c r="H41" s="6"/>
      <c r="I41" s="4" t="s">
        <v>69</v>
      </c>
      <c r="J41" s="26">
        <v>869</v>
      </c>
      <c r="K41" s="27">
        <v>823</v>
      </c>
      <c r="L41" s="27">
        <v>841</v>
      </c>
      <c r="M41" s="28">
        <f t="shared" si="3"/>
        <v>1664</v>
      </c>
    </row>
    <row r="42" spans="1:13" ht="13.5">
      <c r="A42" s="50"/>
      <c r="B42" s="4" t="s">
        <v>19</v>
      </c>
      <c r="C42" s="26">
        <v>1974</v>
      </c>
      <c r="D42" s="27">
        <v>2317</v>
      </c>
      <c r="E42" s="27">
        <v>2278</v>
      </c>
      <c r="F42" s="28">
        <f>D42+E42</f>
        <v>4595</v>
      </c>
      <c r="G42" s="1"/>
      <c r="H42" s="6"/>
      <c r="I42" s="4" t="s">
        <v>70</v>
      </c>
      <c r="J42" s="26">
        <v>791</v>
      </c>
      <c r="K42" s="27">
        <v>1012</v>
      </c>
      <c r="L42" s="27">
        <v>1017</v>
      </c>
      <c r="M42" s="28">
        <f t="shared" si="3"/>
        <v>2029</v>
      </c>
    </row>
    <row r="43" spans="1:13" ht="13.5">
      <c r="A43" s="50"/>
      <c r="B43" s="4" t="s">
        <v>20</v>
      </c>
      <c r="C43" s="26">
        <v>647</v>
      </c>
      <c r="D43" s="27">
        <v>743</v>
      </c>
      <c r="E43" s="27">
        <v>756</v>
      </c>
      <c r="F43" s="28">
        <f>D43+E43</f>
        <v>1499</v>
      </c>
      <c r="G43" s="1"/>
      <c r="H43" s="6"/>
      <c r="I43" s="4" t="s">
        <v>71</v>
      </c>
      <c r="J43" s="26">
        <v>249</v>
      </c>
      <c r="K43" s="27">
        <v>317</v>
      </c>
      <c r="L43" s="27">
        <v>325</v>
      </c>
      <c r="M43" s="28">
        <f t="shared" si="3"/>
        <v>642</v>
      </c>
    </row>
    <row r="44" spans="1:13" ht="13.5">
      <c r="A44" s="50"/>
      <c r="B44" s="4" t="s">
        <v>83</v>
      </c>
      <c r="C44" s="29">
        <v>651</v>
      </c>
      <c r="D44" s="27">
        <v>747</v>
      </c>
      <c r="E44" s="27">
        <v>667</v>
      </c>
      <c r="F44" s="28">
        <f>D44+E44</f>
        <v>1414</v>
      </c>
      <c r="G44" s="1"/>
      <c r="H44" s="6"/>
      <c r="I44" s="4" t="s">
        <v>73</v>
      </c>
      <c r="J44" s="26">
        <v>50</v>
      </c>
      <c r="K44" s="27">
        <v>74</v>
      </c>
      <c r="L44" s="27">
        <v>62</v>
      </c>
      <c r="M44" s="28">
        <f t="shared" si="3"/>
        <v>136</v>
      </c>
    </row>
    <row r="45" spans="1:13" ht="13.5">
      <c r="A45" s="50"/>
      <c r="B45" s="4" t="s">
        <v>121</v>
      </c>
      <c r="C45" s="26">
        <v>726</v>
      </c>
      <c r="D45" s="27">
        <v>838</v>
      </c>
      <c r="E45" s="27">
        <v>825</v>
      </c>
      <c r="F45" s="28">
        <f>D45+E45</f>
        <v>1663</v>
      </c>
      <c r="G45" s="1"/>
      <c r="H45" s="6"/>
      <c r="I45" s="4" t="s">
        <v>72</v>
      </c>
      <c r="J45" s="26">
        <v>66</v>
      </c>
      <c r="K45" s="27">
        <v>78</v>
      </c>
      <c r="L45" s="27">
        <v>65</v>
      </c>
      <c r="M45" s="28">
        <f t="shared" si="3"/>
        <v>143</v>
      </c>
    </row>
    <row r="46" spans="1:13" ht="13.5">
      <c r="A46" s="50"/>
      <c r="B46" s="24" t="s">
        <v>41</v>
      </c>
      <c r="C46" s="30">
        <f>SUM(C42:C45)</f>
        <v>3998</v>
      </c>
      <c r="D46" s="30">
        <f>SUM(D42:D45)</f>
        <v>4645</v>
      </c>
      <c r="E46" s="30">
        <f>SUM(E42:E45)</f>
        <v>4526</v>
      </c>
      <c r="F46" s="30">
        <f>SUM(F42:F45)</f>
        <v>9171</v>
      </c>
      <c r="G46" s="1"/>
      <c r="H46" s="6"/>
      <c r="I46" s="4" t="s">
        <v>74</v>
      </c>
      <c r="J46" s="26">
        <v>195</v>
      </c>
      <c r="K46" s="27">
        <v>234</v>
      </c>
      <c r="L46" s="27">
        <v>242</v>
      </c>
      <c r="M46" s="28">
        <f t="shared" si="3"/>
        <v>476</v>
      </c>
    </row>
    <row r="47" spans="1:13" ht="13.5">
      <c r="A47" s="58" t="s">
        <v>25</v>
      </c>
      <c r="B47" s="59"/>
      <c r="C47" s="59"/>
      <c r="D47" s="59"/>
      <c r="E47" s="59"/>
      <c r="F47" s="59"/>
      <c r="G47" s="1"/>
      <c r="H47" s="6"/>
      <c r="I47" s="4" t="s">
        <v>75</v>
      </c>
      <c r="J47" s="26">
        <v>371</v>
      </c>
      <c r="K47" s="27">
        <v>453</v>
      </c>
      <c r="L47" s="27">
        <v>475</v>
      </c>
      <c r="M47" s="28">
        <f t="shared" si="3"/>
        <v>928</v>
      </c>
    </row>
    <row r="48" spans="1:13" ht="13.5">
      <c r="A48" s="50"/>
      <c r="B48" s="4" t="s">
        <v>22</v>
      </c>
      <c r="C48" s="26">
        <v>1238</v>
      </c>
      <c r="D48" s="27">
        <v>1331</v>
      </c>
      <c r="E48" s="27">
        <v>1347</v>
      </c>
      <c r="F48" s="28">
        <f>D48+E48</f>
        <v>2678</v>
      </c>
      <c r="G48" s="1"/>
      <c r="H48" s="6"/>
      <c r="I48" s="4" t="s">
        <v>76</v>
      </c>
      <c r="J48" s="26">
        <v>484</v>
      </c>
      <c r="K48" s="27">
        <v>609</v>
      </c>
      <c r="L48" s="27">
        <v>616</v>
      </c>
      <c r="M48" s="28">
        <f t="shared" si="3"/>
        <v>1225</v>
      </c>
    </row>
    <row r="49" spans="1:13" ht="13.5">
      <c r="A49" s="50"/>
      <c r="B49" s="4" t="s">
        <v>23</v>
      </c>
      <c r="C49" s="26">
        <v>305</v>
      </c>
      <c r="D49" s="27">
        <v>357</v>
      </c>
      <c r="E49" s="27">
        <v>367</v>
      </c>
      <c r="F49" s="28">
        <f>D49+E49</f>
        <v>724</v>
      </c>
      <c r="G49" s="1"/>
      <c r="H49" s="6"/>
      <c r="I49" s="4" t="s">
        <v>77</v>
      </c>
      <c r="J49" s="26">
        <v>425</v>
      </c>
      <c r="K49" s="27">
        <v>487</v>
      </c>
      <c r="L49" s="27">
        <v>491</v>
      </c>
      <c r="M49" s="28">
        <f t="shared" si="3"/>
        <v>978</v>
      </c>
    </row>
    <row r="50" spans="1:13" ht="13.5">
      <c r="A50" s="50"/>
      <c r="B50" s="24" t="s">
        <v>41</v>
      </c>
      <c r="C50" s="30">
        <f>SUM(C48:C49)</f>
        <v>1543</v>
      </c>
      <c r="D50" s="30">
        <f>SUM(D48:D49)</f>
        <v>1688</v>
      </c>
      <c r="E50" s="30">
        <f>SUM(E48:E49)</f>
        <v>1714</v>
      </c>
      <c r="F50" s="30">
        <f>SUM(F48:F49)</f>
        <v>3402</v>
      </c>
      <c r="G50" s="1"/>
      <c r="H50" s="6"/>
      <c r="I50" s="4" t="s">
        <v>78</v>
      </c>
      <c r="J50" s="26">
        <v>615</v>
      </c>
      <c r="K50" s="27">
        <v>686</v>
      </c>
      <c r="L50" s="27">
        <v>676</v>
      </c>
      <c r="M50" s="28">
        <f t="shared" si="3"/>
        <v>1362</v>
      </c>
    </row>
    <row r="51" spans="7:13" ht="13.5">
      <c r="G51" s="1"/>
      <c r="H51" s="6"/>
      <c r="I51" s="4" t="s">
        <v>80</v>
      </c>
      <c r="J51" s="26">
        <v>668</v>
      </c>
      <c r="K51" s="27">
        <v>868</v>
      </c>
      <c r="L51" s="27">
        <v>903</v>
      </c>
      <c r="M51" s="28">
        <f t="shared" si="3"/>
        <v>1771</v>
      </c>
    </row>
    <row r="52" spans="7:13" ht="13.5">
      <c r="G52" s="1"/>
      <c r="H52" s="7"/>
      <c r="I52" s="24" t="s">
        <v>41</v>
      </c>
      <c r="J52" s="30">
        <f>SUM(J39:J51)</f>
        <v>5980</v>
      </c>
      <c r="K52" s="30">
        <f>SUM(K39:K51)</f>
        <v>6943</v>
      </c>
      <c r="L52" s="30">
        <f>SUM(L39:L51)</f>
        <v>6966</v>
      </c>
      <c r="M52" s="30">
        <f>SUM(M39:M51)</f>
        <v>13909</v>
      </c>
    </row>
    <row r="53" spans="7:13" ht="13.5">
      <c r="G53" s="1"/>
      <c r="J53" s="31"/>
      <c r="K53" s="31"/>
      <c r="L53" s="31"/>
      <c r="M53" s="31"/>
    </row>
    <row r="54" spans="7:13" ht="13.5">
      <c r="G54" s="1"/>
      <c r="I54" s="22" t="s">
        <v>79</v>
      </c>
      <c r="J54" s="32">
        <f>C40+C46+C50+J14+J31+J37+J52</f>
        <v>38563</v>
      </c>
      <c r="K54" s="32">
        <f>D40+D46+D50+K14+K31+K37+K52</f>
        <v>44101</v>
      </c>
      <c r="L54" s="32">
        <f>E40+E46+E50+L14+L31+L37+L52</f>
        <v>43862</v>
      </c>
      <c r="M54" s="32">
        <f>F40+F46+F50+M14+M31+M37+M52</f>
        <v>87963</v>
      </c>
    </row>
    <row r="55" ht="13.5">
      <c r="G55" s="1"/>
    </row>
    <row r="56" spans="7:13" ht="14.25">
      <c r="G56" s="49"/>
      <c r="H56" s="49"/>
      <c r="I56" s="49"/>
      <c r="J56" s="49"/>
      <c r="K56" s="49"/>
      <c r="L56" s="49"/>
      <c r="M56" s="49"/>
    </row>
    <row r="57" spans="1:13" ht="57.75" customHeight="1">
      <c r="A57" s="1"/>
      <c r="B57" s="73" t="s">
        <v>91</v>
      </c>
      <c r="C57" s="79"/>
      <c r="D57" s="79"/>
      <c r="E57" s="79"/>
      <c r="F57" s="79"/>
      <c r="G57" s="79"/>
      <c r="H57" s="79"/>
      <c r="I57" s="79"/>
      <c r="J57" s="79"/>
      <c r="K57" s="79"/>
      <c r="L57" s="79"/>
      <c r="M57" s="79"/>
    </row>
    <row r="58" spans="2:12" ht="24" customHeight="1">
      <c r="B58" s="2" t="s">
        <v>90</v>
      </c>
      <c r="G58" s="1"/>
      <c r="H58" s="20"/>
      <c r="I58" s="20"/>
      <c r="J58" s="20"/>
      <c r="K58" s="33" t="str">
        <f>'[3]1月'!K58</f>
        <v>平成31</v>
      </c>
      <c r="L58" s="34" t="s">
        <v>120</v>
      </c>
    </row>
    <row r="59" spans="2:12" ht="24">
      <c r="B59" s="2"/>
      <c r="G59" s="1"/>
      <c r="H59" s="20"/>
      <c r="I59" s="20"/>
      <c r="J59" s="20"/>
      <c r="K59" s="33"/>
      <c r="L59" s="34"/>
    </row>
    <row r="60" spans="7:13" ht="13.5">
      <c r="G60" s="1"/>
      <c r="H60" s="20"/>
      <c r="I60" s="20"/>
      <c r="J60" s="20"/>
      <c r="K60" s="20"/>
      <c r="L60" s="20"/>
      <c r="M60" s="20"/>
    </row>
    <row r="61" spans="1:13" ht="13.5">
      <c r="A61" s="50"/>
      <c r="B61" s="50"/>
      <c r="C61" s="51" t="s">
        <v>26</v>
      </c>
      <c r="D61" s="53" t="s">
        <v>27</v>
      </c>
      <c r="E61" s="53"/>
      <c r="F61" s="53"/>
      <c r="G61" s="1"/>
      <c r="H61" s="54"/>
      <c r="I61" s="55"/>
      <c r="J61" s="51" t="s">
        <v>26</v>
      </c>
      <c r="K61" s="53" t="s">
        <v>27</v>
      </c>
      <c r="L61" s="53"/>
      <c r="M61" s="53"/>
    </row>
    <row r="62" spans="1:13" ht="13.5">
      <c r="A62" s="50"/>
      <c r="B62" s="50"/>
      <c r="C62" s="52"/>
      <c r="D62" s="3" t="s">
        <v>28</v>
      </c>
      <c r="E62" s="3" t="s">
        <v>29</v>
      </c>
      <c r="F62" s="8" t="s">
        <v>30</v>
      </c>
      <c r="G62" s="1"/>
      <c r="H62" s="56"/>
      <c r="I62" s="57"/>
      <c r="J62" s="52"/>
      <c r="K62" s="3" t="s">
        <v>28</v>
      </c>
      <c r="L62" s="3" t="s">
        <v>29</v>
      </c>
      <c r="M62" s="8" t="s">
        <v>30</v>
      </c>
    </row>
    <row r="63" spans="1:13" ht="13.5" customHeight="1">
      <c r="A63" s="58" t="s">
        <v>24</v>
      </c>
      <c r="B63" s="58"/>
      <c r="C63" s="59"/>
      <c r="D63" s="59"/>
      <c r="E63" s="59"/>
      <c r="F63" s="59"/>
      <c r="G63" s="1"/>
      <c r="H63" s="15" t="s">
        <v>42</v>
      </c>
      <c r="I63" s="16"/>
      <c r="J63" s="16"/>
      <c r="K63" s="16"/>
      <c r="L63" s="16"/>
      <c r="M63" s="21"/>
    </row>
    <row r="64" spans="1:13" ht="13.5">
      <c r="A64" s="50"/>
      <c r="B64" s="4" t="s">
        <v>0</v>
      </c>
      <c r="C64" s="13">
        <v>7</v>
      </c>
      <c r="D64" s="14">
        <v>6</v>
      </c>
      <c r="E64" s="14">
        <v>1</v>
      </c>
      <c r="F64" s="12">
        <f aca="true" t="shared" si="4" ref="F64:F96">D64+E64</f>
        <v>7</v>
      </c>
      <c r="G64" s="1"/>
      <c r="H64" s="5"/>
      <c r="I64" s="4" t="s">
        <v>43</v>
      </c>
      <c r="J64" s="13">
        <v>20</v>
      </c>
      <c r="K64" s="14">
        <v>19</v>
      </c>
      <c r="L64" s="14">
        <v>1</v>
      </c>
      <c r="M64" s="12">
        <f aca="true" t="shared" si="5" ref="M64:M69">K64+L64</f>
        <v>20</v>
      </c>
    </row>
    <row r="65" spans="1:13" ht="13.5">
      <c r="A65" s="50"/>
      <c r="B65" s="4" t="s">
        <v>31</v>
      </c>
      <c r="C65" s="13">
        <v>48</v>
      </c>
      <c r="D65" s="14">
        <v>34</v>
      </c>
      <c r="E65" s="14">
        <v>20</v>
      </c>
      <c r="F65" s="12">
        <f t="shared" si="4"/>
        <v>54</v>
      </c>
      <c r="G65" s="1"/>
      <c r="H65" s="35"/>
      <c r="I65" s="4" t="s">
        <v>44</v>
      </c>
      <c r="J65" s="13">
        <v>56</v>
      </c>
      <c r="K65" s="14">
        <v>41</v>
      </c>
      <c r="L65" s="14">
        <v>28</v>
      </c>
      <c r="M65" s="12">
        <f t="shared" si="5"/>
        <v>69</v>
      </c>
    </row>
    <row r="66" spans="1:13" ht="13.5">
      <c r="A66" s="50"/>
      <c r="B66" s="4" t="s">
        <v>1</v>
      </c>
      <c r="C66" s="13">
        <v>18</v>
      </c>
      <c r="D66" s="14">
        <v>10</v>
      </c>
      <c r="E66" s="14">
        <v>11</v>
      </c>
      <c r="F66" s="12">
        <f t="shared" si="4"/>
        <v>21</v>
      </c>
      <c r="G66" s="1"/>
      <c r="H66" s="35"/>
      <c r="I66" s="4" t="s">
        <v>45</v>
      </c>
      <c r="J66" s="13">
        <v>1</v>
      </c>
      <c r="K66" s="14">
        <v>1</v>
      </c>
      <c r="L66" s="14">
        <v>0</v>
      </c>
      <c r="M66" s="12">
        <f t="shared" si="5"/>
        <v>1</v>
      </c>
    </row>
    <row r="67" spans="1:13" ht="13.5">
      <c r="A67" s="50"/>
      <c r="B67" s="4" t="s">
        <v>32</v>
      </c>
      <c r="C67" s="13">
        <v>54</v>
      </c>
      <c r="D67" s="14">
        <v>37</v>
      </c>
      <c r="E67" s="14">
        <v>22</v>
      </c>
      <c r="F67" s="12">
        <v>59</v>
      </c>
      <c r="G67" s="1"/>
      <c r="H67" s="35"/>
      <c r="I67" s="4" t="s">
        <v>46</v>
      </c>
      <c r="J67" s="13">
        <v>4</v>
      </c>
      <c r="K67" s="14">
        <v>0</v>
      </c>
      <c r="L67" s="14">
        <v>4</v>
      </c>
      <c r="M67" s="12">
        <f t="shared" si="5"/>
        <v>4</v>
      </c>
    </row>
    <row r="68" spans="1:13" ht="13.5">
      <c r="A68" s="50"/>
      <c r="B68" s="4" t="s">
        <v>2</v>
      </c>
      <c r="C68" s="13">
        <v>28</v>
      </c>
      <c r="D68" s="14">
        <v>12</v>
      </c>
      <c r="E68" s="14">
        <v>23</v>
      </c>
      <c r="F68" s="12">
        <f t="shared" si="4"/>
        <v>35</v>
      </c>
      <c r="G68" s="1"/>
      <c r="H68" s="35"/>
      <c r="I68" s="4" t="s">
        <v>47</v>
      </c>
      <c r="J68" s="13">
        <v>35</v>
      </c>
      <c r="K68" s="14">
        <v>20</v>
      </c>
      <c r="L68" s="14">
        <v>16</v>
      </c>
      <c r="M68" s="12">
        <f t="shared" si="5"/>
        <v>36</v>
      </c>
    </row>
    <row r="69" spans="1:13" ht="13.5">
      <c r="A69" s="50"/>
      <c r="B69" s="4" t="s">
        <v>33</v>
      </c>
      <c r="C69" s="13">
        <v>71</v>
      </c>
      <c r="D69" s="14">
        <v>54</v>
      </c>
      <c r="E69" s="14">
        <v>33</v>
      </c>
      <c r="F69" s="12">
        <f t="shared" si="4"/>
        <v>87</v>
      </c>
      <c r="G69" s="1"/>
      <c r="H69" s="35"/>
      <c r="I69" s="4" t="s">
        <v>48</v>
      </c>
      <c r="J69" s="13">
        <v>7</v>
      </c>
      <c r="K69" s="14">
        <v>9</v>
      </c>
      <c r="L69" s="14">
        <v>6</v>
      </c>
      <c r="M69" s="12">
        <f t="shared" si="5"/>
        <v>15</v>
      </c>
    </row>
    <row r="70" spans="1:13" ht="13.5">
      <c r="A70" s="50"/>
      <c r="B70" s="4" t="s">
        <v>34</v>
      </c>
      <c r="C70" s="13">
        <v>20</v>
      </c>
      <c r="D70" s="14">
        <v>7</v>
      </c>
      <c r="E70" s="14">
        <v>19</v>
      </c>
      <c r="F70" s="12">
        <f t="shared" si="4"/>
        <v>26</v>
      </c>
      <c r="G70" s="1"/>
      <c r="H70" s="36"/>
      <c r="I70" s="4" t="s">
        <v>92</v>
      </c>
      <c r="J70" s="13">
        <v>0</v>
      </c>
      <c r="K70" s="14">
        <v>0</v>
      </c>
      <c r="L70" s="14">
        <v>0</v>
      </c>
      <c r="M70" s="12">
        <f>K70+L70</f>
        <v>0</v>
      </c>
    </row>
    <row r="71" spans="1:13" ht="13.5">
      <c r="A71" s="50"/>
      <c r="B71" s="4" t="s">
        <v>3</v>
      </c>
      <c r="C71" s="13">
        <v>40</v>
      </c>
      <c r="D71" s="14">
        <v>27</v>
      </c>
      <c r="E71" s="14">
        <v>14</v>
      </c>
      <c r="F71" s="12">
        <f t="shared" si="4"/>
        <v>41</v>
      </c>
      <c r="G71" s="1"/>
      <c r="H71" s="36"/>
      <c r="I71" s="24" t="s">
        <v>41</v>
      </c>
      <c r="J71" s="25">
        <f>SUM(J64:J70)</f>
        <v>123</v>
      </c>
      <c r="K71" s="25">
        <f>SUM(K64:K70)</f>
        <v>90</v>
      </c>
      <c r="L71" s="25">
        <f>SUM(L64:L70)</f>
        <v>55</v>
      </c>
      <c r="M71" s="25">
        <f>SUM(M64:M70)</f>
        <v>145</v>
      </c>
    </row>
    <row r="72" spans="1:13" ht="13.5">
      <c r="A72" s="50"/>
      <c r="B72" s="4" t="s">
        <v>4</v>
      </c>
      <c r="C72" s="13">
        <v>7</v>
      </c>
      <c r="D72" s="14">
        <v>4</v>
      </c>
      <c r="E72" s="14">
        <v>6</v>
      </c>
      <c r="F72" s="12">
        <f t="shared" si="4"/>
        <v>10</v>
      </c>
      <c r="G72" s="1"/>
      <c r="H72" s="15" t="s">
        <v>49</v>
      </c>
      <c r="I72" s="16"/>
      <c r="J72" s="16"/>
      <c r="K72" s="16"/>
      <c r="L72" s="16"/>
      <c r="M72" s="21"/>
    </row>
    <row r="73" spans="1:13" ht="13.5">
      <c r="A73" s="50"/>
      <c r="B73" s="4" t="s">
        <v>35</v>
      </c>
      <c r="C73" s="13">
        <v>23</v>
      </c>
      <c r="D73" s="14">
        <v>18</v>
      </c>
      <c r="E73" s="14">
        <v>14</v>
      </c>
      <c r="F73" s="12">
        <f t="shared" si="4"/>
        <v>32</v>
      </c>
      <c r="G73" s="1"/>
      <c r="H73" s="63"/>
      <c r="I73" s="4" t="s">
        <v>50</v>
      </c>
      <c r="J73" s="13">
        <v>22</v>
      </c>
      <c r="K73" s="14">
        <v>13</v>
      </c>
      <c r="L73" s="14">
        <v>10</v>
      </c>
      <c r="M73" s="12">
        <f aca="true" t="shared" si="6" ref="M73:M87">K73+L73</f>
        <v>23</v>
      </c>
    </row>
    <row r="74" spans="1:13" ht="13.5">
      <c r="A74" s="50"/>
      <c r="B74" s="4" t="s">
        <v>36</v>
      </c>
      <c r="C74" s="13">
        <v>23</v>
      </c>
      <c r="D74" s="14">
        <v>17</v>
      </c>
      <c r="E74" s="14">
        <v>15</v>
      </c>
      <c r="F74" s="12">
        <f>D74+E74</f>
        <v>32</v>
      </c>
      <c r="G74" s="1"/>
      <c r="H74" s="64"/>
      <c r="I74" s="4" t="s">
        <v>51</v>
      </c>
      <c r="J74" s="13">
        <v>5</v>
      </c>
      <c r="K74" s="14">
        <v>5</v>
      </c>
      <c r="L74" s="14">
        <v>0</v>
      </c>
      <c r="M74" s="12">
        <f t="shared" si="6"/>
        <v>5</v>
      </c>
    </row>
    <row r="75" spans="1:13" ht="13.5">
      <c r="A75" s="50"/>
      <c r="B75" s="4" t="s">
        <v>37</v>
      </c>
      <c r="C75" s="13">
        <v>22</v>
      </c>
      <c r="D75" s="14">
        <v>18</v>
      </c>
      <c r="E75" s="14">
        <v>14</v>
      </c>
      <c r="F75" s="12">
        <f t="shared" si="4"/>
        <v>32</v>
      </c>
      <c r="G75" s="1"/>
      <c r="H75" s="64"/>
      <c r="I75" s="4" t="s">
        <v>52</v>
      </c>
      <c r="J75" s="13">
        <v>0</v>
      </c>
      <c r="K75" s="14">
        <v>0</v>
      </c>
      <c r="L75" s="14">
        <v>0</v>
      </c>
      <c r="M75" s="12">
        <f t="shared" si="6"/>
        <v>0</v>
      </c>
    </row>
    <row r="76" spans="1:13" ht="13.5">
      <c r="A76" s="50"/>
      <c r="B76" s="4" t="s">
        <v>5</v>
      </c>
      <c r="C76" s="13">
        <v>36</v>
      </c>
      <c r="D76" s="14">
        <v>34</v>
      </c>
      <c r="E76" s="14">
        <v>33</v>
      </c>
      <c r="F76" s="12">
        <f t="shared" si="4"/>
        <v>67</v>
      </c>
      <c r="G76" s="1"/>
      <c r="H76" s="64"/>
      <c r="I76" s="4" t="s">
        <v>53</v>
      </c>
      <c r="J76" s="13">
        <v>4</v>
      </c>
      <c r="K76" s="14">
        <v>1</v>
      </c>
      <c r="L76" s="14">
        <v>3</v>
      </c>
      <c r="M76" s="12">
        <f t="shared" si="6"/>
        <v>4</v>
      </c>
    </row>
    <row r="77" spans="1:13" ht="13.5">
      <c r="A77" s="50"/>
      <c r="B77" s="4" t="s">
        <v>6</v>
      </c>
      <c r="C77" s="13">
        <v>8</v>
      </c>
      <c r="D77" s="14">
        <v>7</v>
      </c>
      <c r="E77" s="14">
        <v>10</v>
      </c>
      <c r="F77" s="12">
        <f t="shared" si="4"/>
        <v>17</v>
      </c>
      <c r="G77" s="1"/>
      <c r="H77" s="64"/>
      <c r="I77" s="4" t="s">
        <v>54</v>
      </c>
      <c r="J77" s="13">
        <v>9</v>
      </c>
      <c r="K77" s="14">
        <v>6</v>
      </c>
      <c r="L77" s="14">
        <v>9</v>
      </c>
      <c r="M77" s="12">
        <f t="shared" si="6"/>
        <v>15</v>
      </c>
    </row>
    <row r="78" spans="1:13" ht="13.5">
      <c r="A78" s="50"/>
      <c r="B78" s="4" t="s">
        <v>7</v>
      </c>
      <c r="C78" s="13">
        <v>36</v>
      </c>
      <c r="D78" s="14">
        <v>26</v>
      </c>
      <c r="E78" s="14">
        <v>19</v>
      </c>
      <c r="F78" s="12">
        <f t="shared" si="4"/>
        <v>45</v>
      </c>
      <c r="G78" s="1"/>
      <c r="H78" s="64"/>
      <c r="I78" s="4" t="s">
        <v>55</v>
      </c>
      <c r="J78" s="13">
        <v>1</v>
      </c>
      <c r="K78" s="14">
        <v>0</v>
      </c>
      <c r="L78" s="14">
        <v>1</v>
      </c>
      <c r="M78" s="12">
        <f t="shared" si="6"/>
        <v>1</v>
      </c>
    </row>
    <row r="79" spans="1:13" ht="13.5">
      <c r="A79" s="50"/>
      <c r="B79" s="4" t="s">
        <v>38</v>
      </c>
      <c r="C79" s="13">
        <v>36</v>
      </c>
      <c r="D79" s="14">
        <v>31</v>
      </c>
      <c r="E79" s="14">
        <v>24</v>
      </c>
      <c r="F79" s="12">
        <f t="shared" si="4"/>
        <v>55</v>
      </c>
      <c r="G79" s="1"/>
      <c r="H79" s="64"/>
      <c r="I79" s="4" t="s">
        <v>56</v>
      </c>
      <c r="J79" s="13">
        <v>11</v>
      </c>
      <c r="K79" s="14">
        <v>8</v>
      </c>
      <c r="L79" s="14">
        <v>5</v>
      </c>
      <c r="M79" s="12">
        <f t="shared" si="6"/>
        <v>13</v>
      </c>
    </row>
    <row r="80" spans="1:13" ht="13.5">
      <c r="A80" s="50"/>
      <c r="B80" s="4" t="s">
        <v>8</v>
      </c>
      <c r="C80" s="13">
        <v>26</v>
      </c>
      <c r="D80" s="14">
        <v>16</v>
      </c>
      <c r="E80" s="14">
        <v>28</v>
      </c>
      <c r="F80" s="12">
        <f t="shared" si="4"/>
        <v>44</v>
      </c>
      <c r="G80" s="1"/>
      <c r="H80" s="64"/>
      <c r="I80" s="4" t="s">
        <v>57</v>
      </c>
      <c r="J80" s="13">
        <v>26</v>
      </c>
      <c r="K80" s="14">
        <v>16</v>
      </c>
      <c r="L80" s="14">
        <v>12</v>
      </c>
      <c r="M80" s="12">
        <f t="shared" si="6"/>
        <v>28</v>
      </c>
    </row>
    <row r="81" spans="1:13" ht="13.5">
      <c r="A81" s="50"/>
      <c r="B81" s="4" t="s">
        <v>9</v>
      </c>
      <c r="C81" s="13">
        <v>18</v>
      </c>
      <c r="D81" s="14">
        <v>15</v>
      </c>
      <c r="E81" s="14">
        <v>10</v>
      </c>
      <c r="F81" s="12">
        <f t="shared" si="4"/>
        <v>25</v>
      </c>
      <c r="G81" s="1"/>
      <c r="H81" s="64"/>
      <c r="I81" s="4" t="s">
        <v>58</v>
      </c>
      <c r="J81" s="13">
        <v>0</v>
      </c>
      <c r="K81" s="14">
        <v>0</v>
      </c>
      <c r="L81" s="14">
        <v>0</v>
      </c>
      <c r="M81" s="12">
        <f t="shared" si="6"/>
        <v>0</v>
      </c>
    </row>
    <row r="82" spans="1:13" ht="13.5">
      <c r="A82" s="50"/>
      <c r="B82" s="4" t="s">
        <v>39</v>
      </c>
      <c r="C82" s="13">
        <v>10</v>
      </c>
      <c r="D82" s="14">
        <v>5</v>
      </c>
      <c r="E82" s="14">
        <v>6</v>
      </c>
      <c r="F82" s="12">
        <f t="shared" si="4"/>
        <v>11</v>
      </c>
      <c r="G82" s="1"/>
      <c r="H82" s="64"/>
      <c r="I82" s="4" t="s">
        <v>59</v>
      </c>
      <c r="J82" s="13">
        <v>61</v>
      </c>
      <c r="K82" s="14">
        <v>38</v>
      </c>
      <c r="L82" s="14">
        <v>30</v>
      </c>
      <c r="M82" s="12">
        <f t="shared" si="6"/>
        <v>68</v>
      </c>
    </row>
    <row r="83" spans="1:13" ht="13.5">
      <c r="A83" s="50"/>
      <c r="B83" s="4" t="s">
        <v>40</v>
      </c>
      <c r="C83" s="13">
        <v>10</v>
      </c>
      <c r="D83" s="14">
        <v>6</v>
      </c>
      <c r="E83" s="14">
        <v>10</v>
      </c>
      <c r="F83" s="12">
        <f t="shared" si="4"/>
        <v>16</v>
      </c>
      <c r="G83" s="1"/>
      <c r="H83" s="64"/>
      <c r="I83" s="4" t="s">
        <v>60</v>
      </c>
      <c r="J83" s="13">
        <v>36</v>
      </c>
      <c r="K83" s="14">
        <v>26</v>
      </c>
      <c r="L83" s="14">
        <v>17</v>
      </c>
      <c r="M83" s="12">
        <f t="shared" si="6"/>
        <v>43</v>
      </c>
    </row>
    <row r="84" spans="1:13" ht="13.5">
      <c r="A84" s="50"/>
      <c r="B84" s="4" t="s">
        <v>21</v>
      </c>
      <c r="C84" s="13">
        <v>8</v>
      </c>
      <c r="D84" s="14">
        <v>6</v>
      </c>
      <c r="E84" s="14">
        <v>4</v>
      </c>
      <c r="F84" s="12">
        <f t="shared" si="4"/>
        <v>10</v>
      </c>
      <c r="G84" s="1"/>
      <c r="H84" s="64"/>
      <c r="I84" s="4" t="s">
        <v>85</v>
      </c>
      <c r="J84" s="13">
        <v>7</v>
      </c>
      <c r="K84" s="14">
        <v>4</v>
      </c>
      <c r="L84" s="14">
        <v>5</v>
      </c>
      <c r="M84" s="12">
        <f t="shared" si="6"/>
        <v>9</v>
      </c>
    </row>
    <row r="85" spans="1:13" ht="13.5">
      <c r="A85" s="50"/>
      <c r="B85" s="4" t="s">
        <v>10</v>
      </c>
      <c r="C85" s="13">
        <v>34</v>
      </c>
      <c r="D85" s="14">
        <v>29</v>
      </c>
      <c r="E85" s="14">
        <v>29</v>
      </c>
      <c r="F85" s="12">
        <f t="shared" si="4"/>
        <v>58</v>
      </c>
      <c r="G85" s="1"/>
      <c r="H85" s="64"/>
      <c r="I85" s="4" t="s">
        <v>86</v>
      </c>
      <c r="J85" s="13">
        <v>9</v>
      </c>
      <c r="K85" s="14">
        <v>6</v>
      </c>
      <c r="L85" s="14">
        <v>7</v>
      </c>
      <c r="M85" s="12">
        <f t="shared" si="6"/>
        <v>13</v>
      </c>
    </row>
    <row r="86" spans="1:13" ht="13.5">
      <c r="A86" s="50"/>
      <c r="B86" s="4" t="s">
        <v>11</v>
      </c>
      <c r="C86" s="13">
        <v>30</v>
      </c>
      <c r="D86" s="14">
        <v>22</v>
      </c>
      <c r="E86" s="14">
        <v>28</v>
      </c>
      <c r="F86" s="12">
        <f t="shared" si="4"/>
        <v>50</v>
      </c>
      <c r="G86" s="1"/>
      <c r="H86" s="64"/>
      <c r="I86" s="4" t="s">
        <v>87</v>
      </c>
      <c r="J86" s="13">
        <v>4</v>
      </c>
      <c r="K86" s="14">
        <v>1</v>
      </c>
      <c r="L86" s="14">
        <v>3</v>
      </c>
      <c r="M86" s="12">
        <f t="shared" si="6"/>
        <v>4</v>
      </c>
    </row>
    <row r="87" spans="1:13" ht="13.5">
      <c r="A87" s="50"/>
      <c r="B87" s="4" t="s">
        <v>12</v>
      </c>
      <c r="C87" s="13">
        <v>83</v>
      </c>
      <c r="D87" s="14">
        <v>76</v>
      </c>
      <c r="E87" s="14">
        <v>60</v>
      </c>
      <c r="F87" s="12">
        <f t="shared" si="4"/>
        <v>136</v>
      </c>
      <c r="G87" s="1"/>
      <c r="H87" s="64"/>
      <c r="I87" s="4" t="s">
        <v>88</v>
      </c>
      <c r="J87" s="13">
        <v>2</v>
      </c>
      <c r="K87" s="14">
        <v>2</v>
      </c>
      <c r="L87" s="14">
        <v>1</v>
      </c>
      <c r="M87" s="12">
        <f t="shared" si="6"/>
        <v>3</v>
      </c>
    </row>
    <row r="88" spans="1:13" ht="13.5">
      <c r="A88" s="50"/>
      <c r="B88" s="4" t="s">
        <v>13</v>
      </c>
      <c r="C88" s="13">
        <v>44</v>
      </c>
      <c r="D88" s="14">
        <v>46</v>
      </c>
      <c r="E88" s="14">
        <v>50</v>
      </c>
      <c r="F88" s="12">
        <f t="shared" si="4"/>
        <v>96</v>
      </c>
      <c r="G88" s="1"/>
      <c r="H88" s="65"/>
      <c r="I88" s="24" t="s">
        <v>41</v>
      </c>
      <c r="J88" s="25">
        <f>SUM(J73:J87)</f>
        <v>197</v>
      </c>
      <c r="K88" s="25">
        <f>SUM(K73:K87)</f>
        <v>126</v>
      </c>
      <c r="L88" s="25">
        <f>SUM(L73:L87)</f>
        <v>103</v>
      </c>
      <c r="M88" s="25">
        <f>SUM(M73:M87)</f>
        <v>229</v>
      </c>
    </row>
    <row r="89" spans="1:13" ht="13.5">
      <c r="A89" s="50"/>
      <c r="B89" s="4" t="s">
        <v>14</v>
      </c>
      <c r="C89" s="13">
        <v>43</v>
      </c>
      <c r="D89" s="14">
        <v>40</v>
      </c>
      <c r="E89" s="14">
        <v>38</v>
      </c>
      <c r="F89" s="12">
        <f t="shared" si="4"/>
        <v>78</v>
      </c>
      <c r="G89" s="1"/>
      <c r="H89" s="15" t="s">
        <v>61</v>
      </c>
      <c r="I89" s="16"/>
      <c r="J89" s="16"/>
      <c r="K89" s="16"/>
      <c r="L89" s="16"/>
      <c r="M89" s="21"/>
    </row>
    <row r="90" spans="1:13" ht="13.5">
      <c r="A90" s="50"/>
      <c r="B90" s="4" t="s">
        <v>15</v>
      </c>
      <c r="C90" s="13">
        <v>47</v>
      </c>
      <c r="D90" s="14">
        <v>39</v>
      </c>
      <c r="E90" s="14">
        <v>36</v>
      </c>
      <c r="F90" s="12">
        <f t="shared" si="4"/>
        <v>75</v>
      </c>
      <c r="G90" s="1"/>
      <c r="H90" s="63"/>
      <c r="I90" s="4" t="s">
        <v>62</v>
      </c>
      <c r="J90" s="13">
        <v>6</v>
      </c>
      <c r="K90" s="14">
        <v>1</v>
      </c>
      <c r="L90" s="14">
        <v>6</v>
      </c>
      <c r="M90" s="12">
        <f>K90+L90</f>
        <v>7</v>
      </c>
    </row>
    <row r="91" spans="1:13" ht="13.5">
      <c r="A91" s="50"/>
      <c r="B91" s="4" t="s">
        <v>81</v>
      </c>
      <c r="C91" s="13">
        <v>32</v>
      </c>
      <c r="D91" s="14">
        <v>34</v>
      </c>
      <c r="E91" s="14">
        <v>22</v>
      </c>
      <c r="F91" s="12">
        <f t="shared" si="4"/>
        <v>56</v>
      </c>
      <c r="G91" s="1"/>
      <c r="H91" s="64"/>
      <c r="I91" s="4" t="s">
        <v>63</v>
      </c>
      <c r="J91" s="13">
        <v>1</v>
      </c>
      <c r="K91" s="14">
        <v>0</v>
      </c>
      <c r="L91" s="14">
        <v>1</v>
      </c>
      <c r="M91" s="12">
        <f>K91+L91</f>
        <v>1</v>
      </c>
    </row>
    <row r="92" spans="1:13" ht="13.5">
      <c r="A92" s="50"/>
      <c r="B92" s="4" t="s">
        <v>18</v>
      </c>
      <c r="C92" s="13">
        <v>9</v>
      </c>
      <c r="D92" s="14">
        <v>10</v>
      </c>
      <c r="E92" s="14">
        <v>3</v>
      </c>
      <c r="F92" s="12">
        <f t="shared" si="4"/>
        <v>13</v>
      </c>
      <c r="G92" s="1"/>
      <c r="H92" s="64"/>
      <c r="I92" s="4" t="s">
        <v>64</v>
      </c>
      <c r="J92" s="13">
        <v>3</v>
      </c>
      <c r="K92" s="14">
        <v>1</v>
      </c>
      <c r="L92" s="14">
        <v>2</v>
      </c>
      <c r="M92" s="12">
        <f>K92+L92</f>
        <v>3</v>
      </c>
    </row>
    <row r="93" spans="1:13" ht="13.5">
      <c r="A93" s="50"/>
      <c r="B93" s="4" t="s">
        <v>93</v>
      </c>
      <c r="C93" s="13">
        <v>0</v>
      </c>
      <c r="D93" s="14">
        <v>0</v>
      </c>
      <c r="E93" s="14">
        <v>0</v>
      </c>
      <c r="F93" s="12">
        <f t="shared" si="4"/>
        <v>0</v>
      </c>
      <c r="G93" s="1"/>
      <c r="H93" s="64"/>
      <c r="I93" s="4" t="s">
        <v>65</v>
      </c>
      <c r="J93" s="13">
        <v>8</v>
      </c>
      <c r="K93" s="14">
        <v>5</v>
      </c>
      <c r="L93" s="14">
        <v>10</v>
      </c>
      <c r="M93" s="12">
        <f>K93+L93</f>
        <v>15</v>
      </c>
    </row>
    <row r="94" spans="1:13" ht="13.5">
      <c r="A94" s="50"/>
      <c r="B94" s="4" t="s">
        <v>104</v>
      </c>
      <c r="C94" s="13">
        <v>2</v>
      </c>
      <c r="D94" s="14">
        <v>2</v>
      </c>
      <c r="E94" s="14">
        <v>1</v>
      </c>
      <c r="F94" s="12">
        <f>D94+E94</f>
        <v>3</v>
      </c>
      <c r="G94" s="1"/>
      <c r="H94" s="65"/>
      <c r="I94" s="24" t="s">
        <v>41</v>
      </c>
      <c r="J94" s="25">
        <f>SUM(J90:J93)</f>
        <v>18</v>
      </c>
      <c r="K94" s="25">
        <f>SUM(K90:K93)</f>
        <v>7</v>
      </c>
      <c r="L94" s="25">
        <f>SUM(L90:L93)</f>
        <v>19</v>
      </c>
      <c r="M94" s="25">
        <f>SUM(M90:M93)</f>
        <v>26</v>
      </c>
    </row>
    <row r="95" spans="1:13" ht="13.5">
      <c r="A95" s="50"/>
      <c r="B95" s="4" t="s">
        <v>105</v>
      </c>
      <c r="C95" s="13">
        <v>6</v>
      </c>
      <c r="D95" s="14">
        <v>1</v>
      </c>
      <c r="E95" s="14">
        <v>5</v>
      </c>
      <c r="F95" s="12">
        <f t="shared" si="4"/>
        <v>6</v>
      </c>
      <c r="G95" s="1"/>
      <c r="H95" s="15" t="s">
        <v>66</v>
      </c>
      <c r="I95" s="16"/>
      <c r="J95" s="16"/>
      <c r="K95" s="16"/>
      <c r="L95" s="16"/>
      <c r="M95" s="21"/>
    </row>
    <row r="96" spans="1:13" ht="13.5">
      <c r="A96" s="50"/>
      <c r="B96" s="4" t="s">
        <v>106</v>
      </c>
      <c r="C96" s="13">
        <v>4</v>
      </c>
      <c r="D96" s="14">
        <v>6</v>
      </c>
      <c r="E96" s="14">
        <v>7</v>
      </c>
      <c r="F96" s="12">
        <f t="shared" si="4"/>
        <v>13</v>
      </c>
      <c r="G96" s="1"/>
      <c r="H96" s="5"/>
      <c r="I96" s="4" t="s">
        <v>67</v>
      </c>
      <c r="J96" s="13">
        <v>21</v>
      </c>
      <c r="K96" s="14">
        <v>16</v>
      </c>
      <c r="L96" s="14">
        <v>12</v>
      </c>
      <c r="M96" s="12">
        <f aca="true" t="shared" si="7" ref="M96:M107">K96+L96</f>
        <v>28</v>
      </c>
    </row>
    <row r="97" spans="1:13" ht="13.5">
      <c r="A97" s="50"/>
      <c r="B97" s="24" t="s">
        <v>41</v>
      </c>
      <c r="C97" s="25">
        <f>SUM(C64:C96)</f>
        <v>883</v>
      </c>
      <c r="D97" s="25">
        <f>SUM(D64:D96)</f>
        <v>695</v>
      </c>
      <c r="E97" s="25">
        <f>SUM(E64:E96)</f>
        <v>615</v>
      </c>
      <c r="F97" s="25">
        <f>SUM(F64:F93)</f>
        <v>1288</v>
      </c>
      <c r="G97" s="1"/>
      <c r="H97" s="6"/>
      <c r="I97" s="4" t="s">
        <v>68</v>
      </c>
      <c r="J97" s="13">
        <v>26</v>
      </c>
      <c r="K97" s="14">
        <v>23</v>
      </c>
      <c r="L97" s="14">
        <v>18</v>
      </c>
      <c r="M97" s="12">
        <f t="shared" si="7"/>
        <v>41</v>
      </c>
    </row>
    <row r="98" spans="1:13" ht="13.5">
      <c r="A98" s="58" t="s">
        <v>84</v>
      </c>
      <c r="B98" s="59"/>
      <c r="C98" s="59"/>
      <c r="D98" s="59"/>
      <c r="E98" s="59"/>
      <c r="F98" s="59"/>
      <c r="G98" s="1"/>
      <c r="H98" s="6"/>
      <c r="I98" s="4" t="s">
        <v>69</v>
      </c>
      <c r="J98" s="13">
        <v>141</v>
      </c>
      <c r="K98" s="14">
        <v>95</v>
      </c>
      <c r="L98" s="14">
        <v>57</v>
      </c>
      <c r="M98" s="12">
        <f t="shared" si="7"/>
        <v>152</v>
      </c>
    </row>
    <row r="99" spans="1:13" ht="13.5">
      <c r="A99" s="50"/>
      <c r="B99" s="4" t="s">
        <v>19</v>
      </c>
      <c r="C99" s="13">
        <v>43</v>
      </c>
      <c r="D99" s="14">
        <v>37</v>
      </c>
      <c r="E99" s="14">
        <v>23</v>
      </c>
      <c r="F99" s="12">
        <f>D99+E99</f>
        <v>60</v>
      </c>
      <c r="G99" s="1"/>
      <c r="H99" s="6"/>
      <c r="I99" s="4" t="s">
        <v>70</v>
      </c>
      <c r="J99" s="13">
        <v>18</v>
      </c>
      <c r="K99" s="14">
        <v>13</v>
      </c>
      <c r="L99" s="14">
        <v>16</v>
      </c>
      <c r="M99" s="12">
        <f t="shared" si="7"/>
        <v>29</v>
      </c>
    </row>
    <row r="100" spans="1:13" ht="13.5">
      <c r="A100" s="50"/>
      <c r="B100" s="4" t="s">
        <v>20</v>
      </c>
      <c r="C100" s="13">
        <v>8</v>
      </c>
      <c r="D100" s="14">
        <v>9</v>
      </c>
      <c r="E100" s="14">
        <v>5</v>
      </c>
      <c r="F100" s="12">
        <f>D100+E100</f>
        <v>14</v>
      </c>
      <c r="G100" s="1"/>
      <c r="H100" s="6"/>
      <c r="I100" s="4" t="s">
        <v>71</v>
      </c>
      <c r="J100" s="13">
        <v>0</v>
      </c>
      <c r="K100" s="14">
        <v>0</v>
      </c>
      <c r="L100" s="14">
        <v>0</v>
      </c>
      <c r="M100" s="12">
        <f t="shared" si="7"/>
        <v>0</v>
      </c>
    </row>
    <row r="101" spans="1:13" ht="13.5">
      <c r="A101" s="50"/>
      <c r="B101" s="4" t="s">
        <v>16</v>
      </c>
      <c r="C101" s="13">
        <v>72</v>
      </c>
      <c r="D101" s="14">
        <v>47</v>
      </c>
      <c r="E101" s="14">
        <v>30</v>
      </c>
      <c r="F101" s="12">
        <f>D101+E101</f>
        <v>77</v>
      </c>
      <c r="G101" s="1"/>
      <c r="H101" s="6"/>
      <c r="I101" s="4" t="s">
        <v>73</v>
      </c>
      <c r="J101" s="13">
        <v>0</v>
      </c>
      <c r="K101" s="14">
        <v>0</v>
      </c>
      <c r="L101" s="14">
        <v>0</v>
      </c>
      <c r="M101" s="12">
        <f t="shared" si="7"/>
        <v>0</v>
      </c>
    </row>
    <row r="102" spans="1:13" ht="13.5">
      <c r="A102" s="50"/>
      <c r="B102" s="4" t="s">
        <v>17</v>
      </c>
      <c r="C102" s="13">
        <v>14</v>
      </c>
      <c r="D102" s="14">
        <v>12</v>
      </c>
      <c r="E102" s="14">
        <v>6</v>
      </c>
      <c r="F102" s="12">
        <f>D102+E102</f>
        <v>18</v>
      </c>
      <c r="G102" s="1"/>
      <c r="H102" s="6"/>
      <c r="I102" s="4" t="s">
        <v>72</v>
      </c>
      <c r="J102" s="13">
        <v>1</v>
      </c>
      <c r="K102" s="14">
        <v>0</v>
      </c>
      <c r="L102" s="14">
        <v>1</v>
      </c>
      <c r="M102" s="12">
        <f t="shared" si="7"/>
        <v>1</v>
      </c>
    </row>
    <row r="103" spans="1:13" ht="13.5">
      <c r="A103" s="50"/>
      <c r="B103" s="24" t="s">
        <v>41</v>
      </c>
      <c r="C103" s="25">
        <f>SUM(C99:C102)</f>
        <v>137</v>
      </c>
      <c r="D103" s="25">
        <f>SUM(D99:D102)</f>
        <v>105</v>
      </c>
      <c r="E103" s="25">
        <f>SUM(E99:E102)</f>
        <v>64</v>
      </c>
      <c r="F103" s="25">
        <f>SUM(F99:F102)</f>
        <v>169</v>
      </c>
      <c r="G103" s="1"/>
      <c r="H103" s="6"/>
      <c r="I103" s="4" t="s">
        <v>74</v>
      </c>
      <c r="J103" s="13">
        <v>1</v>
      </c>
      <c r="K103" s="14">
        <v>0</v>
      </c>
      <c r="L103" s="14">
        <v>1</v>
      </c>
      <c r="M103" s="12">
        <f t="shared" si="7"/>
        <v>1</v>
      </c>
    </row>
    <row r="104" spans="1:13" ht="13.5">
      <c r="A104" s="58" t="s">
        <v>25</v>
      </c>
      <c r="B104" s="59"/>
      <c r="C104" s="59"/>
      <c r="D104" s="59"/>
      <c r="E104" s="59"/>
      <c r="F104" s="59"/>
      <c r="G104" s="1"/>
      <c r="H104" s="6"/>
      <c r="I104" s="4" t="s">
        <v>75</v>
      </c>
      <c r="J104" s="13">
        <v>9</v>
      </c>
      <c r="K104" s="14">
        <v>8</v>
      </c>
      <c r="L104" s="14">
        <v>1</v>
      </c>
      <c r="M104" s="12">
        <f t="shared" si="7"/>
        <v>9</v>
      </c>
    </row>
    <row r="105" spans="1:13" ht="13.5">
      <c r="A105" s="50"/>
      <c r="B105" s="4" t="s">
        <v>22</v>
      </c>
      <c r="C105" s="13">
        <v>16</v>
      </c>
      <c r="D105" s="14">
        <v>9</v>
      </c>
      <c r="E105" s="14">
        <v>9</v>
      </c>
      <c r="F105" s="12">
        <f>D105+E105</f>
        <v>18</v>
      </c>
      <c r="G105" s="1"/>
      <c r="H105" s="6"/>
      <c r="I105" s="4" t="s">
        <v>76</v>
      </c>
      <c r="J105" s="13">
        <v>4</v>
      </c>
      <c r="K105" s="14">
        <v>0</v>
      </c>
      <c r="L105" s="14">
        <v>4</v>
      </c>
      <c r="M105" s="12">
        <f t="shared" si="7"/>
        <v>4</v>
      </c>
    </row>
    <row r="106" spans="1:13" ht="13.5">
      <c r="A106" s="50"/>
      <c r="B106" s="4" t="s">
        <v>23</v>
      </c>
      <c r="C106" s="13">
        <v>43</v>
      </c>
      <c r="D106" s="14">
        <v>35</v>
      </c>
      <c r="E106" s="14">
        <v>8</v>
      </c>
      <c r="F106" s="12">
        <f>D106+E106</f>
        <v>43</v>
      </c>
      <c r="G106" s="1"/>
      <c r="H106" s="6"/>
      <c r="I106" s="4" t="s">
        <v>77</v>
      </c>
      <c r="J106" s="13">
        <v>12</v>
      </c>
      <c r="K106" s="14">
        <v>6</v>
      </c>
      <c r="L106" s="14">
        <v>11</v>
      </c>
      <c r="M106" s="12">
        <f t="shared" si="7"/>
        <v>17</v>
      </c>
    </row>
    <row r="107" spans="1:13" ht="13.5">
      <c r="A107" s="50"/>
      <c r="B107" s="24" t="s">
        <v>41</v>
      </c>
      <c r="C107" s="25">
        <f>SUM(C105:C106)</f>
        <v>59</v>
      </c>
      <c r="D107" s="25">
        <f>SUM(D105:D106)</f>
        <v>44</v>
      </c>
      <c r="E107" s="25">
        <f>SUM(E105:E106)</f>
        <v>17</v>
      </c>
      <c r="F107" s="25">
        <f>SUM(F105:F106)</f>
        <v>61</v>
      </c>
      <c r="G107" s="1"/>
      <c r="H107" s="6"/>
      <c r="I107" s="4" t="s">
        <v>78</v>
      </c>
      <c r="J107" s="13">
        <v>32</v>
      </c>
      <c r="K107" s="14">
        <v>28</v>
      </c>
      <c r="L107" s="14">
        <v>23</v>
      </c>
      <c r="M107" s="12">
        <f t="shared" si="7"/>
        <v>51</v>
      </c>
    </row>
    <row r="108" spans="8:13" ht="13.5">
      <c r="H108" s="6"/>
      <c r="I108" s="4" t="s">
        <v>80</v>
      </c>
      <c r="J108" s="13">
        <v>4</v>
      </c>
      <c r="K108" s="14">
        <v>1</v>
      </c>
      <c r="L108" s="14">
        <v>3</v>
      </c>
      <c r="M108" s="12">
        <f>K108+L108</f>
        <v>4</v>
      </c>
    </row>
    <row r="109" spans="8:13" ht="13.5">
      <c r="H109" s="7"/>
      <c r="I109" s="24" t="s">
        <v>41</v>
      </c>
      <c r="J109" s="25">
        <f>SUM(J96:J108)</f>
        <v>269</v>
      </c>
      <c r="K109" s="25">
        <f>SUM(K96:K108)</f>
        <v>190</v>
      </c>
      <c r="L109" s="25">
        <f>SUM(L96:L108)</f>
        <v>147</v>
      </c>
      <c r="M109" s="25">
        <f>SUM(M96:M108)</f>
        <v>337</v>
      </c>
    </row>
    <row r="110" spans="8:13" ht="13.5">
      <c r="H110" s="9"/>
      <c r="I110" s="10"/>
      <c r="J110" s="11"/>
      <c r="K110" s="11"/>
      <c r="L110" s="11"/>
      <c r="M110" s="11"/>
    </row>
    <row r="111" spans="8:13" ht="13.5">
      <c r="H111" s="9"/>
      <c r="I111" s="22" t="s">
        <v>79</v>
      </c>
      <c r="J111" s="23">
        <f>C97+C103+C107+J71+J88+J94+J109</f>
        <v>1686</v>
      </c>
      <c r="K111" s="23">
        <f>D97+D103+D107+K71+K88+K94+K109</f>
        <v>1257</v>
      </c>
      <c r="L111" s="23">
        <f>E97+E103+E107+L71+L88+L94+L109</f>
        <v>1020</v>
      </c>
      <c r="M111" s="23">
        <f>F97+F103+F107+M71+M88+M94+M109</f>
        <v>2255</v>
      </c>
    </row>
  </sheetData>
  <sheetProtection/>
  <mergeCells count="31">
    <mergeCell ref="A99:A103"/>
    <mergeCell ref="A104:F104"/>
    <mergeCell ref="A105:A107"/>
    <mergeCell ref="K61:M61"/>
    <mergeCell ref="A63:F63"/>
    <mergeCell ref="A64:A97"/>
    <mergeCell ref="H73:H88"/>
    <mergeCell ref="H90:H94"/>
    <mergeCell ref="A98:F98"/>
    <mergeCell ref="A41:F41"/>
    <mergeCell ref="A42:A46"/>
    <mergeCell ref="A47:F47"/>
    <mergeCell ref="A48:A50"/>
    <mergeCell ref="B57:M57"/>
    <mergeCell ref="A61:B62"/>
    <mergeCell ref="C61:C62"/>
    <mergeCell ref="D61:F61"/>
    <mergeCell ref="H61:I62"/>
    <mergeCell ref="J61:J62"/>
    <mergeCell ref="A6:F6"/>
    <mergeCell ref="A7:A40"/>
    <mergeCell ref="H15:M15"/>
    <mergeCell ref="H16:H31"/>
    <mergeCell ref="H32:M32"/>
    <mergeCell ref="H38:M38"/>
    <mergeCell ref="A4:B5"/>
    <mergeCell ref="C4:C5"/>
    <mergeCell ref="D4:F4"/>
    <mergeCell ref="H4:I5"/>
    <mergeCell ref="J4:J5"/>
    <mergeCell ref="K4:M4"/>
  </mergeCells>
  <printOptions/>
  <pageMargins left="0.7" right="0.7" top="0.75" bottom="0.75" header="0.3" footer="0.3"/>
  <pageSetup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dimension ref="A1:N113"/>
  <sheetViews>
    <sheetView zoomScalePageLayoutView="0" workbookViewId="0" topLeftCell="A1">
      <selection activeCell="A1" sqref="A1"/>
    </sheetView>
  </sheetViews>
  <sheetFormatPr defaultColWidth="9.00390625" defaultRowHeight="13.5"/>
  <cols>
    <col min="1" max="1" width="3.25390625" style="0" customWidth="1"/>
    <col min="2" max="2" width="11.125" style="0" customWidth="1"/>
    <col min="3" max="3" width="7.625" style="0" customWidth="1"/>
    <col min="4" max="5" width="6.625" style="0" customWidth="1"/>
    <col min="7" max="7" width="3.625" style="0" customWidth="1"/>
    <col min="8" max="8" width="3.25390625" style="0" customWidth="1"/>
    <col min="9" max="9" width="12.00390625" style="0" customWidth="1"/>
    <col min="10" max="10" width="7.625" style="0" customWidth="1"/>
    <col min="11" max="12" width="6.625" style="0" customWidth="1"/>
  </cols>
  <sheetData>
    <row r="1" ht="24">
      <c r="B1" s="2" t="s">
        <v>89</v>
      </c>
    </row>
    <row r="2" spans="2:12" ht="24">
      <c r="B2" s="2"/>
      <c r="K2" s="33" t="str">
        <f>'[1]4月'!K2</f>
        <v>平成30年</v>
      </c>
      <c r="L2" s="34" t="s">
        <v>96</v>
      </c>
    </row>
    <row r="4" spans="1:13" ht="13.5">
      <c r="A4" s="50"/>
      <c r="B4" s="50"/>
      <c r="C4" s="51" t="s">
        <v>26</v>
      </c>
      <c r="D4" s="53" t="s">
        <v>27</v>
      </c>
      <c r="E4" s="53"/>
      <c r="F4" s="53"/>
      <c r="G4" s="1"/>
      <c r="H4" s="54"/>
      <c r="I4" s="55"/>
      <c r="J4" s="51" t="s">
        <v>26</v>
      </c>
      <c r="K4" s="53" t="s">
        <v>27</v>
      </c>
      <c r="L4" s="53"/>
      <c r="M4" s="53"/>
    </row>
    <row r="5" spans="1:13" ht="13.5">
      <c r="A5" s="50"/>
      <c r="B5" s="50"/>
      <c r="C5" s="52"/>
      <c r="D5" s="3" t="s">
        <v>28</v>
      </c>
      <c r="E5" s="3" t="s">
        <v>29</v>
      </c>
      <c r="F5" s="8" t="s">
        <v>30</v>
      </c>
      <c r="G5" s="1"/>
      <c r="H5" s="56"/>
      <c r="I5" s="57"/>
      <c r="J5" s="52"/>
      <c r="K5" s="3" t="s">
        <v>28</v>
      </c>
      <c r="L5" s="3" t="s">
        <v>29</v>
      </c>
      <c r="M5" s="8" t="s">
        <v>30</v>
      </c>
    </row>
    <row r="6" spans="1:13" ht="13.5">
      <c r="A6" s="58" t="s">
        <v>24</v>
      </c>
      <c r="B6" s="58"/>
      <c r="C6" s="59"/>
      <c r="D6" s="59"/>
      <c r="E6" s="59"/>
      <c r="F6" s="59"/>
      <c r="G6" s="1"/>
      <c r="H6" s="60" t="s">
        <v>49</v>
      </c>
      <c r="I6" s="61"/>
      <c r="J6" s="61"/>
      <c r="K6" s="61"/>
      <c r="L6" s="61"/>
      <c r="M6" s="62"/>
    </row>
    <row r="7" spans="1:13" ht="13.5">
      <c r="A7" s="50"/>
      <c r="B7" s="4" t="s">
        <v>0</v>
      </c>
      <c r="C7" s="26">
        <v>266</v>
      </c>
      <c r="D7" s="27">
        <v>297</v>
      </c>
      <c r="E7" s="27">
        <v>283</v>
      </c>
      <c r="F7" s="28">
        <f>D7+E7</f>
        <v>580</v>
      </c>
      <c r="G7" s="1"/>
      <c r="H7" s="63"/>
      <c r="I7" s="4" t="s">
        <v>50</v>
      </c>
      <c r="J7" s="26">
        <v>978</v>
      </c>
      <c r="K7" s="27">
        <v>1134</v>
      </c>
      <c r="L7" s="27">
        <v>1157</v>
      </c>
      <c r="M7" s="28">
        <f>K7+L7</f>
        <v>2291</v>
      </c>
    </row>
    <row r="8" spans="1:13" ht="13.5">
      <c r="A8" s="50"/>
      <c r="B8" s="4" t="s">
        <v>31</v>
      </c>
      <c r="C8" s="26">
        <v>318</v>
      </c>
      <c r="D8" s="27">
        <v>279</v>
      </c>
      <c r="E8" s="27">
        <v>307</v>
      </c>
      <c r="F8" s="28">
        <f aca="true" t="shared" si="0" ref="F8:F36">D8+E8</f>
        <v>586</v>
      </c>
      <c r="G8" s="1"/>
      <c r="H8" s="64"/>
      <c r="I8" s="4" t="s">
        <v>51</v>
      </c>
      <c r="J8" s="26">
        <v>88</v>
      </c>
      <c r="K8" s="27">
        <v>127</v>
      </c>
      <c r="L8" s="27">
        <v>110</v>
      </c>
      <c r="M8" s="28">
        <f aca="true" t="shared" si="1" ref="M8:M21">K8+L8</f>
        <v>237</v>
      </c>
    </row>
    <row r="9" spans="1:13" ht="13.5">
      <c r="A9" s="50"/>
      <c r="B9" s="4" t="s">
        <v>1</v>
      </c>
      <c r="C9" s="26">
        <v>536</v>
      </c>
      <c r="D9" s="27">
        <v>590</v>
      </c>
      <c r="E9" s="27">
        <v>579</v>
      </c>
      <c r="F9" s="28">
        <f t="shared" si="0"/>
        <v>1169</v>
      </c>
      <c r="G9" s="1"/>
      <c r="H9" s="64"/>
      <c r="I9" s="4" t="s">
        <v>52</v>
      </c>
      <c r="J9" s="26">
        <v>271</v>
      </c>
      <c r="K9" s="27">
        <v>367</v>
      </c>
      <c r="L9" s="27">
        <v>377</v>
      </c>
      <c r="M9" s="28">
        <f t="shared" si="1"/>
        <v>744</v>
      </c>
    </row>
    <row r="10" spans="1:13" ht="13.5">
      <c r="A10" s="50"/>
      <c r="B10" s="4" t="s">
        <v>32</v>
      </c>
      <c r="C10" s="26">
        <v>646</v>
      </c>
      <c r="D10" s="27">
        <v>674</v>
      </c>
      <c r="E10" s="27">
        <v>703</v>
      </c>
      <c r="F10" s="28">
        <f t="shared" si="0"/>
        <v>1377</v>
      </c>
      <c r="G10" s="1"/>
      <c r="H10" s="64"/>
      <c r="I10" s="4" t="s">
        <v>53</v>
      </c>
      <c r="J10" s="26">
        <v>408</v>
      </c>
      <c r="K10" s="27">
        <v>503</v>
      </c>
      <c r="L10" s="27">
        <v>528</v>
      </c>
      <c r="M10" s="28">
        <f t="shared" si="1"/>
        <v>1031</v>
      </c>
    </row>
    <row r="11" spans="1:13" ht="13.5">
      <c r="A11" s="50"/>
      <c r="B11" s="4" t="s">
        <v>2</v>
      </c>
      <c r="C11" s="26">
        <v>513</v>
      </c>
      <c r="D11" s="27">
        <v>496</v>
      </c>
      <c r="E11" s="27">
        <v>478</v>
      </c>
      <c r="F11" s="28">
        <f t="shared" si="0"/>
        <v>974</v>
      </c>
      <c r="G11" s="1"/>
      <c r="H11" s="64"/>
      <c r="I11" s="4" t="s">
        <v>54</v>
      </c>
      <c r="J11" s="26">
        <v>561</v>
      </c>
      <c r="K11" s="27">
        <v>747</v>
      </c>
      <c r="L11" s="27">
        <v>699</v>
      </c>
      <c r="M11" s="28">
        <f t="shared" si="1"/>
        <v>1446</v>
      </c>
    </row>
    <row r="12" spans="1:13" ht="13.5">
      <c r="A12" s="50"/>
      <c r="B12" s="4" t="s">
        <v>33</v>
      </c>
      <c r="C12" s="26">
        <v>686</v>
      </c>
      <c r="D12" s="27">
        <v>685</v>
      </c>
      <c r="E12" s="27">
        <v>679</v>
      </c>
      <c r="F12" s="28">
        <f t="shared" si="0"/>
        <v>1364</v>
      </c>
      <c r="G12" s="1"/>
      <c r="H12" s="64"/>
      <c r="I12" s="4" t="s">
        <v>55</v>
      </c>
      <c r="J12" s="26">
        <v>216</v>
      </c>
      <c r="K12" s="27">
        <v>276</v>
      </c>
      <c r="L12" s="27">
        <v>283</v>
      </c>
      <c r="M12" s="28">
        <f t="shared" si="1"/>
        <v>559</v>
      </c>
    </row>
    <row r="13" spans="1:13" ht="13.5">
      <c r="A13" s="50"/>
      <c r="B13" s="4" t="s">
        <v>34</v>
      </c>
      <c r="C13" s="26">
        <v>455</v>
      </c>
      <c r="D13" s="27">
        <v>480</v>
      </c>
      <c r="E13" s="27">
        <v>507</v>
      </c>
      <c r="F13" s="28">
        <f t="shared" si="0"/>
        <v>987</v>
      </c>
      <c r="G13" s="1"/>
      <c r="H13" s="64"/>
      <c r="I13" s="4" t="s">
        <v>56</v>
      </c>
      <c r="J13" s="26">
        <v>537</v>
      </c>
      <c r="K13" s="27">
        <v>555</v>
      </c>
      <c r="L13" s="27">
        <v>445</v>
      </c>
      <c r="M13" s="28">
        <f t="shared" si="1"/>
        <v>1000</v>
      </c>
    </row>
    <row r="14" spans="1:13" ht="13.5">
      <c r="A14" s="50"/>
      <c r="B14" s="4" t="s">
        <v>3</v>
      </c>
      <c r="C14" s="26">
        <v>418</v>
      </c>
      <c r="D14" s="27">
        <v>407</v>
      </c>
      <c r="E14" s="27">
        <v>420</v>
      </c>
      <c r="F14" s="28">
        <f t="shared" si="0"/>
        <v>827</v>
      </c>
      <c r="G14" s="1"/>
      <c r="H14" s="64"/>
      <c r="I14" s="4" t="s">
        <v>57</v>
      </c>
      <c r="J14" s="26">
        <v>727</v>
      </c>
      <c r="K14" s="27">
        <v>888</v>
      </c>
      <c r="L14" s="27">
        <v>843</v>
      </c>
      <c r="M14" s="28">
        <f t="shared" si="1"/>
        <v>1731</v>
      </c>
    </row>
    <row r="15" spans="1:13" ht="13.5">
      <c r="A15" s="50"/>
      <c r="B15" s="4" t="s">
        <v>4</v>
      </c>
      <c r="C15" s="26">
        <v>386</v>
      </c>
      <c r="D15" s="27">
        <v>428</v>
      </c>
      <c r="E15" s="27">
        <v>460</v>
      </c>
      <c r="F15" s="28">
        <f t="shared" si="0"/>
        <v>888</v>
      </c>
      <c r="G15" s="1"/>
      <c r="H15" s="64"/>
      <c r="I15" s="4" t="s">
        <v>58</v>
      </c>
      <c r="J15" s="26">
        <v>38</v>
      </c>
      <c r="K15" s="27">
        <v>52</v>
      </c>
      <c r="L15" s="27">
        <v>51</v>
      </c>
      <c r="M15" s="28">
        <f t="shared" si="1"/>
        <v>103</v>
      </c>
    </row>
    <row r="16" spans="1:13" ht="13.5">
      <c r="A16" s="50"/>
      <c r="B16" s="4" t="s">
        <v>35</v>
      </c>
      <c r="C16" s="26">
        <v>590</v>
      </c>
      <c r="D16" s="27">
        <v>641</v>
      </c>
      <c r="E16" s="27">
        <v>651</v>
      </c>
      <c r="F16" s="28">
        <f t="shared" si="0"/>
        <v>1292</v>
      </c>
      <c r="G16" s="1"/>
      <c r="H16" s="64"/>
      <c r="I16" s="4" t="s">
        <v>59</v>
      </c>
      <c r="J16" s="26">
        <v>571</v>
      </c>
      <c r="K16" s="27">
        <v>544</v>
      </c>
      <c r="L16" s="27">
        <v>481</v>
      </c>
      <c r="M16" s="28">
        <f t="shared" si="1"/>
        <v>1025</v>
      </c>
    </row>
    <row r="17" spans="1:13" ht="13.5">
      <c r="A17" s="50"/>
      <c r="B17" s="4" t="s">
        <v>36</v>
      </c>
      <c r="C17" s="26">
        <v>609</v>
      </c>
      <c r="D17" s="27">
        <v>698</v>
      </c>
      <c r="E17" s="27">
        <v>654</v>
      </c>
      <c r="F17" s="28">
        <f t="shared" si="0"/>
        <v>1352</v>
      </c>
      <c r="G17" s="1"/>
      <c r="H17" s="64"/>
      <c r="I17" s="4" t="s">
        <v>60</v>
      </c>
      <c r="J17" s="26">
        <v>570</v>
      </c>
      <c r="K17" s="27">
        <v>591</v>
      </c>
      <c r="L17" s="27">
        <v>523</v>
      </c>
      <c r="M17" s="28">
        <f t="shared" si="1"/>
        <v>1114</v>
      </c>
    </row>
    <row r="18" spans="1:13" ht="13.5">
      <c r="A18" s="50"/>
      <c r="B18" s="4" t="s">
        <v>37</v>
      </c>
      <c r="C18" s="26">
        <v>540</v>
      </c>
      <c r="D18" s="27">
        <v>578</v>
      </c>
      <c r="E18" s="27">
        <v>544</v>
      </c>
      <c r="F18" s="28">
        <f t="shared" si="0"/>
        <v>1122</v>
      </c>
      <c r="G18" s="1"/>
      <c r="H18" s="64"/>
      <c r="I18" s="4" t="s">
        <v>85</v>
      </c>
      <c r="J18" s="26">
        <v>276</v>
      </c>
      <c r="K18" s="27">
        <v>337</v>
      </c>
      <c r="L18" s="27">
        <v>335</v>
      </c>
      <c r="M18" s="28">
        <f t="shared" si="1"/>
        <v>672</v>
      </c>
    </row>
    <row r="19" spans="1:13" ht="13.5">
      <c r="A19" s="50"/>
      <c r="B19" s="4" t="s">
        <v>5</v>
      </c>
      <c r="C19" s="26">
        <v>564</v>
      </c>
      <c r="D19" s="27">
        <v>640</v>
      </c>
      <c r="E19" s="27">
        <v>670</v>
      </c>
      <c r="F19" s="28">
        <f t="shared" si="0"/>
        <v>1310</v>
      </c>
      <c r="G19" s="1"/>
      <c r="H19" s="64"/>
      <c r="I19" s="4" t="s">
        <v>86</v>
      </c>
      <c r="J19" s="26">
        <v>291</v>
      </c>
      <c r="K19" s="27">
        <v>464</v>
      </c>
      <c r="L19" s="27">
        <v>483</v>
      </c>
      <c r="M19" s="28">
        <f t="shared" si="1"/>
        <v>947</v>
      </c>
    </row>
    <row r="20" spans="1:13" ht="13.5">
      <c r="A20" s="50"/>
      <c r="B20" s="4" t="s">
        <v>6</v>
      </c>
      <c r="C20" s="26">
        <v>748</v>
      </c>
      <c r="D20" s="27">
        <v>974</v>
      </c>
      <c r="E20" s="27">
        <v>924</v>
      </c>
      <c r="F20" s="28">
        <f t="shared" si="0"/>
        <v>1898</v>
      </c>
      <c r="G20" s="1"/>
      <c r="H20" s="64"/>
      <c r="I20" s="4" t="s">
        <v>87</v>
      </c>
      <c r="J20" s="26">
        <v>58</v>
      </c>
      <c r="K20" s="27">
        <v>90</v>
      </c>
      <c r="L20" s="27">
        <v>88</v>
      </c>
      <c r="M20" s="28">
        <f t="shared" si="1"/>
        <v>178</v>
      </c>
    </row>
    <row r="21" spans="1:13" ht="13.5">
      <c r="A21" s="50"/>
      <c r="B21" s="4" t="s">
        <v>7</v>
      </c>
      <c r="C21" s="26">
        <v>437</v>
      </c>
      <c r="D21" s="27">
        <v>503</v>
      </c>
      <c r="E21" s="27">
        <v>537</v>
      </c>
      <c r="F21" s="28">
        <f t="shared" si="0"/>
        <v>1040</v>
      </c>
      <c r="G21" s="1"/>
      <c r="H21" s="64"/>
      <c r="I21" s="4" t="s">
        <v>88</v>
      </c>
      <c r="J21" s="26">
        <v>63</v>
      </c>
      <c r="K21" s="27">
        <v>98</v>
      </c>
      <c r="L21" s="27">
        <v>112</v>
      </c>
      <c r="M21" s="28">
        <f t="shared" si="1"/>
        <v>210</v>
      </c>
    </row>
    <row r="22" spans="1:13" ht="13.5">
      <c r="A22" s="50"/>
      <c r="B22" s="4" t="s">
        <v>38</v>
      </c>
      <c r="C22" s="26">
        <v>325</v>
      </c>
      <c r="D22" s="27">
        <v>347</v>
      </c>
      <c r="E22" s="27">
        <v>330</v>
      </c>
      <c r="F22" s="28">
        <f t="shared" si="0"/>
        <v>677</v>
      </c>
      <c r="G22" s="1"/>
      <c r="H22" s="65"/>
      <c r="I22" s="24" t="s">
        <v>41</v>
      </c>
      <c r="J22" s="30">
        <f>SUM(J7:J21)</f>
        <v>5653</v>
      </c>
      <c r="K22" s="30">
        <f>SUM(K7:K21)</f>
        <v>6773</v>
      </c>
      <c r="L22" s="30">
        <f>SUM(L7:L21)</f>
        <v>6515</v>
      </c>
      <c r="M22" s="30">
        <f>SUM(M7:M21)</f>
        <v>13288</v>
      </c>
    </row>
    <row r="23" spans="1:13" ht="13.5">
      <c r="A23" s="50"/>
      <c r="B23" s="4" t="s">
        <v>8</v>
      </c>
      <c r="C23" s="26">
        <v>1196</v>
      </c>
      <c r="D23" s="27">
        <v>1398</v>
      </c>
      <c r="E23" s="27">
        <v>1484</v>
      </c>
      <c r="F23" s="28">
        <f t="shared" si="0"/>
        <v>2882</v>
      </c>
      <c r="G23" s="1"/>
      <c r="H23" s="60" t="s">
        <v>61</v>
      </c>
      <c r="I23" s="66"/>
      <c r="J23" s="66"/>
      <c r="K23" s="66"/>
      <c r="L23" s="66"/>
      <c r="M23" s="67"/>
    </row>
    <row r="24" spans="1:13" ht="13.5">
      <c r="A24" s="50"/>
      <c r="B24" s="4" t="s">
        <v>9</v>
      </c>
      <c r="C24" s="26">
        <v>500</v>
      </c>
      <c r="D24" s="27">
        <v>546</v>
      </c>
      <c r="E24" s="27">
        <v>606</v>
      </c>
      <c r="F24" s="28">
        <f t="shared" si="0"/>
        <v>1152</v>
      </c>
      <c r="G24" s="1"/>
      <c r="H24" s="63"/>
      <c r="I24" s="4" t="s">
        <v>62</v>
      </c>
      <c r="J24" s="29">
        <v>494</v>
      </c>
      <c r="K24" s="27">
        <v>566</v>
      </c>
      <c r="L24" s="27">
        <v>593</v>
      </c>
      <c r="M24" s="28">
        <f>K24+L24</f>
        <v>1159</v>
      </c>
    </row>
    <row r="25" spans="1:13" ht="13.5">
      <c r="A25" s="50"/>
      <c r="B25" s="4" t="s">
        <v>39</v>
      </c>
      <c r="C25" s="26">
        <v>526</v>
      </c>
      <c r="D25" s="27">
        <v>658</v>
      </c>
      <c r="E25" s="27">
        <v>657</v>
      </c>
      <c r="F25" s="28">
        <f t="shared" si="0"/>
        <v>1315</v>
      </c>
      <c r="G25" s="1"/>
      <c r="H25" s="68"/>
      <c r="I25" s="4" t="s">
        <v>63</v>
      </c>
      <c r="J25" s="29">
        <v>371</v>
      </c>
      <c r="K25" s="27">
        <v>420</v>
      </c>
      <c r="L25" s="27">
        <v>435</v>
      </c>
      <c r="M25" s="28">
        <f>K25+L25</f>
        <v>855</v>
      </c>
    </row>
    <row r="26" spans="1:13" ht="13.5">
      <c r="A26" s="50"/>
      <c r="B26" s="4" t="s">
        <v>40</v>
      </c>
      <c r="C26" s="26">
        <v>339</v>
      </c>
      <c r="D26" s="27">
        <v>389</v>
      </c>
      <c r="E26" s="27">
        <v>394</v>
      </c>
      <c r="F26" s="28">
        <f t="shared" si="0"/>
        <v>783</v>
      </c>
      <c r="G26" s="1"/>
      <c r="H26" s="68"/>
      <c r="I26" s="4" t="s">
        <v>64</v>
      </c>
      <c r="J26" s="29">
        <v>423</v>
      </c>
      <c r="K26" s="27">
        <v>501</v>
      </c>
      <c r="L26" s="27">
        <v>510</v>
      </c>
      <c r="M26" s="28">
        <f>K26+L26</f>
        <v>1011</v>
      </c>
    </row>
    <row r="27" spans="1:13" ht="13.5">
      <c r="A27" s="50"/>
      <c r="B27" s="4" t="s">
        <v>21</v>
      </c>
      <c r="C27" s="26">
        <v>728</v>
      </c>
      <c r="D27" s="27">
        <v>960</v>
      </c>
      <c r="E27" s="27">
        <v>921</v>
      </c>
      <c r="F27" s="28">
        <f t="shared" si="0"/>
        <v>1881</v>
      </c>
      <c r="G27" s="1"/>
      <c r="H27" s="68"/>
      <c r="I27" s="4" t="s">
        <v>65</v>
      </c>
      <c r="J27" s="29">
        <v>772</v>
      </c>
      <c r="K27" s="27">
        <v>858</v>
      </c>
      <c r="L27" s="27">
        <v>903</v>
      </c>
      <c r="M27" s="28">
        <f>K27+L27</f>
        <v>1761</v>
      </c>
    </row>
    <row r="28" spans="1:13" ht="13.5">
      <c r="A28" s="50"/>
      <c r="B28" s="4" t="s">
        <v>10</v>
      </c>
      <c r="C28" s="26">
        <v>519</v>
      </c>
      <c r="D28" s="27">
        <v>528</v>
      </c>
      <c r="E28" s="27">
        <v>536</v>
      </c>
      <c r="F28" s="28">
        <f t="shared" si="0"/>
        <v>1064</v>
      </c>
      <c r="G28" s="1"/>
      <c r="H28" s="69"/>
      <c r="I28" s="24" t="s">
        <v>41</v>
      </c>
      <c r="J28" s="30">
        <f>SUM(J24:J27)</f>
        <v>2060</v>
      </c>
      <c r="K28" s="30">
        <f>SUM(K24:K27)</f>
        <v>2345</v>
      </c>
      <c r="L28" s="30">
        <f>SUM(L24:L27)</f>
        <v>2441</v>
      </c>
      <c r="M28" s="30">
        <f>SUM(M24:M27)</f>
        <v>4786</v>
      </c>
    </row>
    <row r="29" spans="1:13" ht="13.5">
      <c r="A29" s="50"/>
      <c r="B29" s="4" t="s">
        <v>11</v>
      </c>
      <c r="C29" s="26">
        <v>302</v>
      </c>
      <c r="D29" s="27">
        <v>337</v>
      </c>
      <c r="E29" s="27">
        <v>323</v>
      </c>
      <c r="F29" s="28">
        <f t="shared" si="0"/>
        <v>660</v>
      </c>
      <c r="G29" s="1"/>
      <c r="H29" s="60" t="s">
        <v>66</v>
      </c>
      <c r="I29" s="66"/>
      <c r="J29" s="66"/>
      <c r="K29" s="66"/>
      <c r="L29" s="66"/>
      <c r="M29" s="67"/>
    </row>
    <row r="30" spans="1:13" ht="13.5">
      <c r="A30" s="50"/>
      <c r="B30" s="4" t="s">
        <v>12</v>
      </c>
      <c r="C30" s="26">
        <v>605</v>
      </c>
      <c r="D30" s="27">
        <v>659</v>
      </c>
      <c r="E30" s="27">
        <v>544</v>
      </c>
      <c r="F30" s="28">
        <f t="shared" si="0"/>
        <v>1203</v>
      </c>
      <c r="G30" s="1"/>
      <c r="H30" s="5"/>
      <c r="I30" s="4" t="s">
        <v>67</v>
      </c>
      <c r="J30" s="26">
        <v>600</v>
      </c>
      <c r="K30" s="27">
        <v>665</v>
      </c>
      <c r="L30" s="27">
        <v>673</v>
      </c>
      <c r="M30" s="28">
        <f aca="true" t="shared" si="2" ref="M30:M42">K30+L30</f>
        <v>1338</v>
      </c>
    </row>
    <row r="31" spans="1:13" ht="13.5">
      <c r="A31" s="50"/>
      <c r="B31" s="4" t="s">
        <v>13</v>
      </c>
      <c r="C31" s="26">
        <v>982</v>
      </c>
      <c r="D31" s="27">
        <v>1092</v>
      </c>
      <c r="E31" s="27">
        <v>1122</v>
      </c>
      <c r="F31" s="28">
        <f t="shared" si="0"/>
        <v>2214</v>
      </c>
      <c r="G31" s="1"/>
      <c r="H31" s="6"/>
      <c r="I31" s="4" t="s">
        <v>68</v>
      </c>
      <c r="J31" s="26">
        <v>590</v>
      </c>
      <c r="K31" s="27">
        <v>636</v>
      </c>
      <c r="L31" s="27">
        <v>585</v>
      </c>
      <c r="M31" s="28">
        <f t="shared" si="2"/>
        <v>1221</v>
      </c>
    </row>
    <row r="32" spans="1:13" ht="13.5">
      <c r="A32" s="50"/>
      <c r="B32" s="4" t="s">
        <v>14</v>
      </c>
      <c r="C32" s="26">
        <v>481</v>
      </c>
      <c r="D32" s="27">
        <v>538</v>
      </c>
      <c r="E32" s="27">
        <v>513</v>
      </c>
      <c r="F32" s="28">
        <f t="shared" si="0"/>
        <v>1051</v>
      </c>
      <c r="G32" s="1"/>
      <c r="H32" s="6"/>
      <c r="I32" s="4" t="s">
        <v>69</v>
      </c>
      <c r="J32" s="26">
        <v>873</v>
      </c>
      <c r="K32" s="27">
        <v>828</v>
      </c>
      <c r="L32" s="27">
        <v>855</v>
      </c>
      <c r="M32" s="28">
        <f t="shared" si="2"/>
        <v>1683</v>
      </c>
    </row>
    <row r="33" spans="1:13" ht="13.5">
      <c r="A33" s="50"/>
      <c r="B33" s="4" t="s">
        <v>15</v>
      </c>
      <c r="C33" s="26">
        <v>554</v>
      </c>
      <c r="D33" s="27">
        <v>649</v>
      </c>
      <c r="E33" s="27">
        <v>564</v>
      </c>
      <c r="F33" s="28">
        <f t="shared" si="0"/>
        <v>1213</v>
      </c>
      <c r="G33" s="1"/>
      <c r="H33" s="6"/>
      <c r="I33" s="4" t="s">
        <v>70</v>
      </c>
      <c r="J33" s="26">
        <v>780</v>
      </c>
      <c r="K33" s="27">
        <v>1012</v>
      </c>
      <c r="L33" s="27">
        <v>994</v>
      </c>
      <c r="M33" s="28">
        <f t="shared" si="2"/>
        <v>2006</v>
      </c>
    </row>
    <row r="34" spans="1:13" ht="13.5">
      <c r="A34" s="50"/>
      <c r="B34" s="4" t="s">
        <v>81</v>
      </c>
      <c r="C34" s="29">
        <v>392</v>
      </c>
      <c r="D34" s="27">
        <v>369</v>
      </c>
      <c r="E34" s="27">
        <v>401</v>
      </c>
      <c r="F34" s="28">
        <f t="shared" si="0"/>
        <v>770</v>
      </c>
      <c r="G34" s="1"/>
      <c r="H34" s="6"/>
      <c r="I34" s="4" t="s">
        <v>71</v>
      </c>
      <c r="J34" s="26">
        <v>246</v>
      </c>
      <c r="K34" s="27">
        <v>321</v>
      </c>
      <c r="L34" s="27">
        <v>324</v>
      </c>
      <c r="M34" s="28">
        <f t="shared" si="2"/>
        <v>645</v>
      </c>
    </row>
    <row r="35" spans="1:13" ht="13.5">
      <c r="A35" s="50"/>
      <c r="B35" s="4" t="s">
        <v>18</v>
      </c>
      <c r="C35" s="29">
        <v>213</v>
      </c>
      <c r="D35" s="27">
        <v>261</v>
      </c>
      <c r="E35" s="27">
        <v>252</v>
      </c>
      <c r="F35" s="28">
        <f t="shared" si="0"/>
        <v>513</v>
      </c>
      <c r="G35" s="1"/>
      <c r="H35" s="6"/>
      <c r="I35" s="4" t="s">
        <v>73</v>
      </c>
      <c r="J35" s="26">
        <v>50</v>
      </c>
      <c r="K35" s="27">
        <v>76</v>
      </c>
      <c r="L35" s="27">
        <v>62</v>
      </c>
      <c r="M35" s="28">
        <f t="shared" si="2"/>
        <v>138</v>
      </c>
    </row>
    <row r="36" spans="1:13" ht="13.5">
      <c r="A36" s="50"/>
      <c r="B36" s="4" t="s">
        <v>93</v>
      </c>
      <c r="C36" s="29">
        <v>0</v>
      </c>
      <c r="D36" s="27">
        <v>0</v>
      </c>
      <c r="E36" s="27">
        <v>0</v>
      </c>
      <c r="F36" s="28">
        <f t="shared" si="0"/>
        <v>0</v>
      </c>
      <c r="G36" s="1"/>
      <c r="H36" s="6"/>
      <c r="I36" s="4" t="s">
        <v>72</v>
      </c>
      <c r="J36" s="26">
        <v>68</v>
      </c>
      <c r="K36" s="27">
        <v>81</v>
      </c>
      <c r="L36" s="27">
        <v>67</v>
      </c>
      <c r="M36" s="28">
        <f t="shared" si="2"/>
        <v>148</v>
      </c>
    </row>
    <row r="37" spans="1:13" ht="13.5">
      <c r="A37" s="50"/>
      <c r="B37" s="24" t="s">
        <v>41</v>
      </c>
      <c r="C37" s="30">
        <f>SUM(C7:C36)</f>
        <v>15374</v>
      </c>
      <c r="D37" s="30">
        <f>SUM(D7:D36)</f>
        <v>17101</v>
      </c>
      <c r="E37" s="30">
        <f>SUM(E7:E36)</f>
        <v>17043</v>
      </c>
      <c r="F37" s="30">
        <f>SUM(F7:F36)</f>
        <v>34144</v>
      </c>
      <c r="G37" s="1"/>
      <c r="H37" s="6"/>
      <c r="I37" s="4" t="s">
        <v>74</v>
      </c>
      <c r="J37" s="26">
        <v>190</v>
      </c>
      <c r="K37" s="27">
        <v>231</v>
      </c>
      <c r="L37" s="27">
        <v>243</v>
      </c>
      <c r="M37" s="28">
        <f t="shared" si="2"/>
        <v>474</v>
      </c>
    </row>
    <row r="38" spans="1:13" ht="13.5">
      <c r="A38" s="58" t="s">
        <v>84</v>
      </c>
      <c r="B38" s="59"/>
      <c r="C38" s="59"/>
      <c r="D38" s="59"/>
      <c r="E38" s="59"/>
      <c r="F38" s="59"/>
      <c r="G38" s="1"/>
      <c r="H38" s="6"/>
      <c r="I38" s="4" t="s">
        <v>75</v>
      </c>
      <c r="J38" s="26">
        <v>367</v>
      </c>
      <c r="K38" s="27">
        <v>455</v>
      </c>
      <c r="L38" s="27">
        <v>475</v>
      </c>
      <c r="M38" s="28">
        <f t="shared" si="2"/>
        <v>930</v>
      </c>
    </row>
    <row r="39" spans="1:13" ht="13.5">
      <c r="A39" s="50"/>
      <c r="B39" s="4" t="s">
        <v>19</v>
      </c>
      <c r="C39" s="26">
        <v>1987</v>
      </c>
      <c r="D39" s="27">
        <v>2367</v>
      </c>
      <c r="E39" s="27">
        <v>2315</v>
      </c>
      <c r="F39" s="28">
        <f>D39+E39</f>
        <v>4682</v>
      </c>
      <c r="G39" s="1"/>
      <c r="H39" s="6"/>
      <c r="I39" s="4" t="s">
        <v>76</v>
      </c>
      <c r="J39" s="26">
        <v>478</v>
      </c>
      <c r="K39" s="27">
        <v>618</v>
      </c>
      <c r="L39" s="27">
        <v>616</v>
      </c>
      <c r="M39" s="28">
        <f t="shared" si="2"/>
        <v>1234</v>
      </c>
    </row>
    <row r="40" spans="1:13" ht="13.5">
      <c r="A40" s="50"/>
      <c r="B40" s="4" t="s">
        <v>20</v>
      </c>
      <c r="C40" s="26">
        <v>613</v>
      </c>
      <c r="D40" s="27">
        <v>697</v>
      </c>
      <c r="E40" s="27">
        <v>706</v>
      </c>
      <c r="F40" s="28">
        <f>D40+E40</f>
        <v>1403</v>
      </c>
      <c r="G40" s="1"/>
      <c r="H40" s="6"/>
      <c r="I40" s="4" t="s">
        <v>77</v>
      </c>
      <c r="J40" s="26">
        <v>431</v>
      </c>
      <c r="K40" s="27">
        <v>497</v>
      </c>
      <c r="L40" s="27">
        <v>504</v>
      </c>
      <c r="M40" s="28">
        <f t="shared" si="2"/>
        <v>1001</v>
      </c>
    </row>
    <row r="41" spans="1:13" ht="13.5">
      <c r="A41" s="50"/>
      <c r="B41" s="4" t="s">
        <v>83</v>
      </c>
      <c r="C41" s="26">
        <v>643</v>
      </c>
      <c r="D41" s="27">
        <v>747</v>
      </c>
      <c r="E41" s="27">
        <v>669</v>
      </c>
      <c r="F41" s="28">
        <f>D41+E41</f>
        <v>1416</v>
      </c>
      <c r="G41" s="1"/>
      <c r="H41" s="6"/>
      <c r="I41" s="4" t="s">
        <v>78</v>
      </c>
      <c r="J41" s="26">
        <v>615</v>
      </c>
      <c r="K41" s="27">
        <v>689</v>
      </c>
      <c r="L41" s="27">
        <v>683</v>
      </c>
      <c r="M41" s="28">
        <f t="shared" si="2"/>
        <v>1372</v>
      </c>
    </row>
    <row r="42" spans="1:13" ht="13.5">
      <c r="A42" s="50"/>
      <c r="B42" s="4" t="s">
        <v>82</v>
      </c>
      <c r="C42" s="26">
        <v>722</v>
      </c>
      <c r="D42" s="27">
        <v>843</v>
      </c>
      <c r="E42" s="27">
        <v>827</v>
      </c>
      <c r="F42" s="28">
        <f>D42+E42</f>
        <v>1670</v>
      </c>
      <c r="G42" s="1"/>
      <c r="H42" s="6"/>
      <c r="I42" s="4" t="s">
        <v>80</v>
      </c>
      <c r="J42" s="26">
        <v>661</v>
      </c>
      <c r="K42" s="27">
        <v>870</v>
      </c>
      <c r="L42" s="27">
        <v>913</v>
      </c>
      <c r="M42" s="28">
        <f t="shared" si="2"/>
        <v>1783</v>
      </c>
    </row>
    <row r="43" spans="1:13" ht="13.5">
      <c r="A43" s="50"/>
      <c r="B43" s="24" t="s">
        <v>41</v>
      </c>
      <c r="C43" s="30">
        <f>SUM(C39:C42)</f>
        <v>3965</v>
      </c>
      <c r="D43" s="30">
        <f>SUM(D39:D42)</f>
        <v>4654</v>
      </c>
      <c r="E43" s="30">
        <f>SUM(E39:E42)</f>
        <v>4517</v>
      </c>
      <c r="F43" s="30">
        <f>SUM(F39:F42)</f>
        <v>9171</v>
      </c>
      <c r="G43" s="1"/>
      <c r="H43" s="7"/>
      <c r="I43" s="24" t="s">
        <v>41</v>
      </c>
      <c r="J43" s="30">
        <f>SUM(J30:J42)</f>
        <v>5949</v>
      </c>
      <c r="K43" s="30">
        <f>SUM(K30:K42)</f>
        <v>6979</v>
      </c>
      <c r="L43" s="30">
        <f>SUM(L30:L42)</f>
        <v>6994</v>
      </c>
      <c r="M43" s="30">
        <f>SUM(M30:M42)</f>
        <v>13973</v>
      </c>
    </row>
    <row r="44" spans="1:13" ht="13.5">
      <c r="A44" s="58" t="s">
        <v>25</v>
      </c>
      <c r="B44" s="59"/>
      <c r="C44" s="59"/>
      <c r="D44" s="59"/>
      <c r="E44" s="59"/>
      <c r="F44" s="59"/>
      <c r="G44" s="1"/>
      <c r="J44" s="31"/>
      <c r="K44" s="31"/>
      <c r="L44" s="31"/>
      <c r="M44" s="31"/>
    </row>
    <row r="45" spans="1:13" ht="13.5">
      <c r="A45" s="50"/>
      <c r="B45" s="4" t="s">
        <v>22</v>
      </c>
      <c r="C45" s="26">
        <v>1247</v>
      </c>
      <c r="D45" s="27">
        <v>1360</v>
      </c>
      <c r="E45" s="27">
        <v>1366</v>
      </c>
      <c r="F45" s="28">
        <f>D45+E45</f>
        <v>2726</v>
      </c>
      <c r="G45" s="1"/>
      <c r="I45" s="22" t="s">
        <v>79</v>
      </c>
      <c r="J45" s="32">
        <f>C37+C43+C47+C56+J22+J28+J43</f>
        <v>38273</v>
      </c>
      <c r="K45" s="32">
        <f>D37+D43+D47+D56+K22+K28+K43</f>
        <v>44144</v>
      </c>
      <c r="L45" s="32">
        <f>E37+E43+E47+E56+L22+L28+L43</f>
        <v>43889</v>
      </c>
      <c r="M45" s="32">
        <f>F37+F43+F47+F56+M22+M28+M43</f>
        <v>88033</v>
      </c>
    </row>
    <row r="46" spans="1:13" ht="13.5">
      <c r="A46" s="50"/>
      <c r="B46" s="4" t="s">
        <v>23</v>
      </c>
      <c r="C46" s="26">
        <v>304</v>
      </c>
      <c r="D46" s="27">
        <v>360</v>
      </c>
      <c r="E46" s="27">
        <v>373</v>
      </c>
      <c r="F46" s="28">
        <f>D46+E46</f>
        <v>733</v>
      </c>
      <c r="G46" s="1"/>
      <c r="I46" s="10"/>
      <c r="J46" s="37"/>
      <c r="K46" s="37"/>
      <c r="L46" s="37"/>
      <c r="M46" s="37"/>
    </row>
    <row r="47" spans="1:7" ht="13.5">
      <c r="A47" s="50"/>
      <c r="B47" s="24" t="s">
        <v>41</v>
      </c>
      <c r="C47" s="30">
        <f>SUM(C45:C46)</f>
        <v>1551</v>
      </c>
      <c r="D47" s="30">
        <f>SUM(D45:D46)</f>
        <v>1720</v>
      </c>
      <c r="E47" s="30">
        <f>SUM(E45:E46)</f>
        <v>1739</v>
      </c>
      <c r="F47" s="30">
        <f>SUM(F45:F46)</f>
        <v>3459</v>
      </c>
      <c r="G47" s="1"/>
    </row>
    <row r="48" spans="1:8" ht="13.5">
      <c r="A48" s="15" t="s">
        <v>42</v>
      </c>
      <c r="B48" s="16"/>
      <c r="C48" s="17"/>
      <c r="D48" s="17"/>
      <c r="E48" s="17"/>
      <c r="F48" s="18"/>
      <c r="G48" s="1"/>
      <c r="H48" s="9"/>
    </row>
    <row r="49" spans="1:13" ht="13.5">
      <c r="A49" s="5"/>
      <c r="B49" s="4" t="s">
        <v>43</v>
      </c>
      <c r="C49" s="26">
        <v>555</v>
      </c>
      <c r="D49" s="27">
        <v>714</v>
      </c>
      <c r="E49" s="27">
        <v>738</v>
      </c>
      <c r="F49" s="28">
        <f aca="true" t="shared" si="3" ref="F49:F54">D49+E49</f>
        <v>1452</v>
      </c>
      <c r="G49" s="1"/>
      <c r="H49" s="9"/>
      <c r="I49" s="10"/>
      <c r="J49" s="19"/>
      <c r="K49" s="19"/>
      <c r="L49" s="19"/>
      <c r="M49" s="19"/>
    </row>
    <row r="50" spans="1:13" ht="13.5">
      <c r="A50" s="6"/>
      <c r="B50" s="4" t="s">
        <v>44</v>
      </c>
      <c r="C50" s="26">
        <v>1869</v>
      </c>
      <c r="D50" s="27">
        <v>2282</v>
      </c>
      <c r="E50" s="27">
        <v>2340</v>
      </c>
      <c r="F50" s="28">
        <f t="shared" si="3"/>
        <v>4622</v>
      </c>
      <c r="G50" s="1"/>
      <c r="H50" s="9"/>
      <c r="I50" s="10"/>
      <c r="J50" s="19"/>
      <c r="K50" s="19"/>
      <c r="L50" s="19"/>
      <c r="M50" s="19"/>
    </row>
    <row r="51" spans="1:13" ht="13.5">
      <c r="A51" s="6"/>
      <c r="B51" s="4" t="s">
        <v>45</v>
      </c>
      <c r="C51" s="26">
        <v>130</v>
      </c>
      <c r="D51" s="27">
        <v>157</v>
      </c>
      <c r="E51" s="27">
        <v>155</v>
      </c>
      <c r="F51" s="28">
        <f t="shared" si="3"/>
        <v>312</v>
      </c>
      <c r="G51" s="1"/>
      <c r="H51" s="9"/>
      <c r="I51" s="10"/>
      <c r="J51" s="19"/>
      <c r="K51" s="19"/>
      <c r="L51" s="19"/>
      <c r="M51" s="19"/>
    </row>
    <row r="52" spans="1:13" ht="13.5">
      <c r="A52" s="6"/>
      <c r="B52" s="4" t="s">
        <v>46</v>
      </c>
      <c r="C52" s="26">
        <v>234</v>
      </c>
      <c r="D52" s="27">
        <v>317</v>
      </c>
      <c r="E52" s="27">
        <v>309</v>
      </c>
      <c r="F52" s="28">
        <f t="shared" si="3"/>
        <v>626</v>
      </c>
      <c r="G52" s="1"/>
      <c r="H52" s="9"/>
      <c r="I52" s="10"/>
      <c r="J52" s="19"/>
      <c r="K52" s="19"/>
      <c r="L52" s="19"/>
      <c r="M52" s="19"/>
    </row>
    <row r="53" spans="1:13" ht="13.5">
      <c r="A53" s="6"/>
      <c r="B53" s="4" t="s">
        <v>47</v>
      </c>
      <c r="C53" s="26">
        <v>787</v>
      </c>
      <c r="D53" s="27">
        <v>909</v>
      </c>
      <c r="E53" s="27">
        <v>917</v>
      </c>
      <c r="F53" s="28">
        <f t="shared" si="3"/>
        <v>1826</v>
      </c>
      <c r="G53" s="1"/>
      <c r="H53" s="9"/>
      <c r="I53" s="10"/>
      <c r="J53" s="11"/>
      <c r="K53" s="11"/>
      <c r="L53" s="11"/>
      <c r="M53" s="11"/>
    </row>
    <row r="54" spans="1:13" ht="13.5">
      <c r="A54" s="6"/>
      <c r="B54" s="4" t="s">
        <v>48</v>
      </c>
      <c r="C54" s="26">
        <v>146</v>
      </c>
      <c r="D54" s="27">
        <v>193</v>
      </c>
      <c r="E54" s="27">
        <v>181</v>
      </c>
      <c r="F54" s="28">
        <f t="shared" si="3"/>
        <v>374</v>
      </c>
      <c r="G54" s="1"/>
      <c r="H54" s="20"/>
      <c r="I54" s="20"/>
      <c r="J54" s="20"/>
      <c r="K54" s="20"/>
      <c r="L54" s="20"/>
      <c r="M54" s="20"/>
    </row>
    <row r="55" spans="1:13" ht="13.5">
      <c r="A55" s="9"/>
      <c r="B55" s="4" t="s">
        <v>92</v>
      </c>
      <c r="C55" s="13">
        <v>0</v>
      </c>
      <c r="D55" s="14">
        <v>0</v>
      </c>
      <c r="E55" s="14">
        <v>0</v>
      </c>
      <c r="F55" s="12">
        <f>D55+E55</f>
        <v>0</v>
      </c>
      <c r="G55" s="1"/>
      <c r="H55" s="20"/>
      <c r="I55" s="20"/>
      <c r="J55" s="20"/>
      <c r="K55" s="20"/>
      <c r="L55" s="20"/>
      <c r="M55" s="20"/>
    </row>
    <row r="56" spans="1:13" ht="13.5">
      <c r="A56" s="7"/>
      <c r="B56" s="24" t="s">
        <v>41</v>
      </c>
      <c r="C56" s="30">
        <f>SUM(C49:C55)</f>
        <v>3721</v>
      </c>
      <c r="D56" s="30">
        <f>SUM(D49:D55)</f>
        <v>4572</v>
      </c>
      <c r="E56" s="30">
        <f>SUM(E49:E55)</f>
        <v>4640</v>
      </c>
      <c r="F56" s="30">
        <f>SUM(F49:F55)</f>
        <v>9212</v>
      </c>
      <c r="G56" s="1"/>
      <c r="H56" s="20"/>
      <c r="I56" s="20"/>
      <c r="J56" s="20"/>
      <c r="K56" s="20"/>
      <c r="L56" s="20"/>
      <c r="M56" s="20"/>
    </row>
    <row r="57" spans="1:14" ht="57.75" customHeight="1">
      <c r="A57" s="1"/>
      <c r="B57" s="73" t="s">
        <v>91</v>
      </c>
      <c r="C57" s="73"/>
      <c r="D57" s="73"/>
      <c r="E57" s="73"/>
      <c r="F57" s="73"/>
      <c r="G57" s="73"/>
      <c r="H57" s="73"/>
      <c r="I57" s="73"/>
      <c r="J57" s="73"/>
      <c r="K57" s="73"/>
      <c r="L57" s="73"/>
      <c r="M57" s="73"/>
      <c r="N57" s="38"/>
    </row>
    <row r="58" spans="2:13" ht="24">
      <c r="B58" s="2" t="s">
        <v>90</v>
      </c>
      <c r="G58" s="1"/>
      <c r="H58" s="20"/>
      <c r="I58" s="20"/>
      <c r="J58" s="20"/>
      <c r="K58" s="20"/>
      <c r="L58" s="20"/>
      <c r="M58" s="20"/>
    </row>
    <row r="59" spans="2:12" ht="24">
      <c r="B59" s="2"/>
      <c r="G59" s="1"/>
      <c r="H59" s="20"/>
      <c r="I59" s="20"/>
      <c r="J59" s="20"/>
      <c r="K59" s="33" t="str">
        <f>'[1]4月'!K59</f>
        <v>平成30年</v>
      </c>
      <c r="L59" s="34" t="s">
        <v>97</v>
      </c>
    </row>
    <row r="60" spans="7:13" ht="13.5">
      <c r="G60" s="1"/>
      <c r="H60" s="20"/>
      <c r="I60" s="20"/>
      <c r="J60" s="20"/>
      <c r="K60" s="20"/>
      <c r="L60" s="20"/>
      <c r="M60" s="20"/>
    </row>
    <row r="61" spans="1:13" ht="13.5">
      <c r="A61" s="50"/>
      <c r="B61" s="50"/>
      <c r="C61" s="51" t="s">
        <v>26</v>
      </c>
      <c r="D61" s="53" t="s">
        <v>27</v>
      </c>
      <c r="E61" s="53"/>
      <c r="F61" s="53"/>
      <c r="G61" s="1"/>
      <c r="H61" s="54"/>
      <c r="I61" s="70"/>
      <c r="J61" s="51" t="s">
        <v>26</v>
      </c>
      <c r="K61" s="53" t="s">
        <v>27</v>
      </c>
      <c r="L61" s="53"/>
      <c r="M61" s="53"/>
    </row>
    <row r="62" spans="1:13" ht="13.5" customHeight="1">
      <c r="A62" s="50"/>
      <c r="B62" s="50"/>
      <c r="C62" s="52"/>
      <c r="D62" s="3" t="s">
        <v>28</v>
      </c>
      <c r="E62" s="3" t="s">
        <v>29</v>
      </c>
      <c r="F62" s="8" t="s">
        <v>30</v>
      </c>
      <c r="G62" s="1"/>
      <c r="H62" s="71"/>
      <c r="I62" s="72"/>
      <c r="J62" s="52"/>
      <c r="K62" s="3" t="s">
        <v>28</v>
      </c>
      <c r="L62" s="3" t="s">
        <v>29</v>
      </c>
      <c r="M62" s="8" t="s">
        <v>30</v>
      </c>
    </row>
    <row r="63" spans="1:13" ht="13.5">
      <c r="A63" s="58" t="s">
        <v>24</v>
      </c>
      <c r="B63" s="58"/>
      <c r="C63" s="59"/>
      <c r="D63" s="59"/>
      <c r="E63" s="59"/>
      <c r="F63" s="59"/>
      <c r="G63" s="1"/>
      <c r="H63" s="15" t="s">
        <v>49</v>
      </c>
      <c r="I63" s="16"/>
      <c r="J63" s="16"/>
      <c r="K63" s="16"/>
      <c r="L63" s="16"/>
      <c r="M63" s="21"/>
    </row>
    <row r="64" spans="1:13" ht="13.5">
      <c r="A64" s="50"/>
      <c r="B64" s="4" t="s">
        <v>0</v>
      </c>
      <c r="C64" s="13">
        <v>3</v>
      </c>
      <c r="D64" s="14">
        <v>3</v>
      </c>
      <c r="E64" s="14">
        <v>0</v>
      </c>
      <c r="F64" s="12">
        <f aca="true" t="shared" si="4" ref="F64:F93">D64+E64</f>
        <v>3</v>
      </c>
      <c r="G64" s="1"/>
      <c r="H64" s="63"/>
      <c r="I64" s="4" t="s">
        <v>50</v>
      </c>
      <c r="J64" s="13">
        <v>20</v>
      </c>
      <c r="K64" s="14">
        <v>11</v>
      </c>
      <c r="L64" s="14">
        <v>11</v>
      </c>
      <c r="M64" s="12">
        <f aca="true" t="shared" si="5" ref="M64:M78">K64+L64</f>
        <v>22</v>
      </c>
    </row>
    <row r="65" spans="1:13" ht="13.5">
      <c r="A65" s="50"/>
      <c r="B65" s="4" t="s">
        <v>31</v>
      </c>
      <c r="C65" s="13">
        <v>66</v>
      </c>
      <c r="D65" s="14">
        <v>44</v>
      </c>
      <c r="E65" s="14">
        <v>30</v>
      </c>
      <c r="F65" s="12">
        <f t="shared" si="4"/>
        <v>74</v>
      </c>
      <c r="G65" s="1"/>
      <c r="H65" s="64"/>
      <c r="I65" s="4" t="s">
        <v>51</v>
      </c>
      <c r="J65" s="13">
        <v>8</v>
      </c>
      <c r="K65" s="14">
        <v>7</v>
      </c>
      <c r="L65" s="14">
        <v>1</v>
      </c>
      <c r="M65" s="12">
        <f t="shared" si="5"/>
        <v>8</v>
      </c>
    </row>
    <row r="66" spans="1:13" ht="13.5">
      <c r="A66" s="50"/>
      <c r="B66" s="4" t="s">
        <v>1</v>
      </c>
      <c r="C66" s="13">
        <v>18</v>
      </c>
      <c r="D66" s="14">
        <v>13</v>
      </c>
      <c r="E66" s="14">
        <v>9</v>
      </c>
      <c r="F66" s="12">
        <f t="shared" si="4"/>
        <v>22</v>
      </c>
      <c r="G66" s="1"/>
      <c r="H66" s="64"/>
      <c r="I66" s="4" t="s">
        <v>52</v>
      </c>
      <c r="J66" s="13">
        <v>0</v>
      </c>
      <c r="K66" s="14">
        <v>0</v>
      </c>
      <c r="L66" s="14">
        <v>0</v>
      </c>
      <c r="M66" s="12">
        <f t="shared" si="5"/>
        <v>0</v>
      </c>
    </row>
    <row r="67" spans="1:13" ht="13.5">
      <c r="A67" s="50"/>
      <c r="B67" s="4" t="s">
        <v>32</v>
      </c>
      <c r="C67" s="13">
        <v>52</v>
      </c>
      <c r="D67" s="14">
        <v>35</v>
      </c>
      <c r="E67" s="14">
        <v>21</v>
      </c>
      <c r="F67" s="12">
        <f t="shared" si="4"/>
        <v>56</v>
      </c>
      <c r="G67" s="1"/>
      <c r="H67" s="64"/>
      <c r="I67" s="4" t="s">
        <v>53</v>
      </c>
      <c r="J67" s="13">
        <v>6</v>
      </c>
      <c r="K67" s="14">
        <v>1</v>
      </c>
      <c r="L67" s="14">
        <v>5</v>
      </c>
      <c r="M67" s="12">
        <f t="shared" si="5"/>
        <v>6</v>
      </c>
    </row>
    <row r="68" spans="1:13" ht="13.5">
      <c r="A68" s="50"/>
      <c r="B68" s="4" t="s">
        <v>2</v>
      </c>
      <c r="C68" s="13">
        <v>28</v>
      </c>
      <c r="D68" s="14">
        <v>13</v>
      </c>
      <c r="E68" s="14">
        <v>22</v>
      </c>
      <c r="F68" s="12">
        <f t="shared" si="4"/>
        <v>35</v>
      </c>
      <c r="G68" s="1"/>
      <c r="H68" s="64"/>
      <c r="I68" s="4" t="s">
        <v>54</v>
      </c>
      <c r="J68" s="13">
        <v>6</v>
      </c>
      <c r="K68" s="14">
        <v>6</v>
      </c>
      <c r="L68" s="14">
        <v>6</v>
      </c>
      <c r="M68" s="12">
        <f t="shared" si="5"/>
        <v>12</v>
      </c>
    </row>
    <row r="69" spans="1:13" ht="13.5">
      <c r="A69" s="50"/>
      <c r="B69" s="4" t="s">
        <v>33</v>
      </c>
      <c r="C69" s="13">
        <v>72</v>
      </c>
      <c r="D69" s="14">
        <v>49</v>
      </c>
      <c r="E69" s="14">
        <v>36</v>
      </c>
      <c r="F69" s="12">
        <f t="shared" si="4"/>
        <v>85</v>
      </c>
      <c r="G69" s="1"/>
      <c r="H69" s="64"/>
      <c r="I69" s="4" t="s">
        <v>55</v>
      </c>
      <c r="J69" s="13">
        <v>1</v>
      </c>
      <c r="K69" s="14">
        <v>0</v>
      </c>
      <c r="L69" s="14">
        <v>1</v>
      </c>
      <c r="M69" s="12">
        <f t="shared" si="5"/>
        <v>1</v>
      </c>
    </row>
    <row r="70" spans="1:13" ht="13.5">
      <c r="A70" s="50"/>
      <c r="B70" s="4" t="s">
        <v>34</v>
      </c>
      <c r="C70" s="13">
        <v>22</v>
      </c>
      <c r="D70" s="14">
        <v>8</v>
      </c>
      <c r="E70" s="14">
        <v>18</v>
      </c>
      <c r="F70" s="12">
        <f t="shared" si="4"/>
        <v>26</v>
      </c>
      <c r="G70" s="1"/>
      <c r="H70" s="64"/>
      <c r="I70" s="4" t="s">
        <v>56</v>
      </c>
      <c r="J70" s="13">
        <v>10</v>
      </c>
      <c r="K70" s="14">
        <v>7</v>
      </c>
      <c r="L70" s="14">
        <v>5</v>
      </c>
      <c r="M70" s="12">
        <f t="shared" si="5"/>
        <v>12</v>
      </c>
    </row>
    <row r="71" spans="1:13" ht="13.5">
      <c r="A71" s="50"/>
      <c r="B71" s="4" t="s">
        <v>3</v>
      </c>
      <c r="C71" s="13">
        <v>31</v>
      </c>
      <c r="D71" s="14">
        <v>24</v>
      </c>
      <c r="E71" s="14">
        <v>8</v>
      </c>
      <c r="F71" s="12">
        <f t="shared" si="4"/>
        <v>32</v>
      </c>
      <c r="G71" s="1"/>
      <c r="H71" s="64"/>
      <c r="I71" s="4" t="s">
        <v>57</v>
      </c>
      <c r="J71" s="13">
        <v>24</v>
      </c>
      <c r="K71" s="14">
        <v>16</v>
      </c>
      <c r="L71" s="14">
        <v>10</v>
      </c>
      <c r="M71" s="12">
        <f t="shared" si="5"/>
        <v>26</v>
      </c>
    </row>
    <row r="72" spans="1:13" ht="13.5">
      <c r="A72" s="50"/>
      <c r="B72" s="4" t="s">
        <v>4</v>
      </c>
      <c r="C72" s="13">
        <v>5</v>
      </c>
      <c r="D72" s="14">
        <v>3</v>
      </c>
      <c r="E72" s="14">
        <v>5</v>
      </c>
      <c r="F72" s="12">
        <f t="shared" si="4"/>
        <v>8</v>
      </c>
      <c r="G72" s="1"/>
      <c r="H72" s="64"/>
      <c r="I72" s="4" t="s">
        <v>58</v>
      </c>
      <c r="J72" s="13">
        <v>0</v>
      </c>
      <c r="K72" s="14">
        <v>0</v>
      </c>
      <c r="L72" s="14">
        <v>0</v>
      </c>
      <c r="M72" s="12">
        <f t="shared" si="5"/>
        <v>0</v>
      </c>
    </row>
    <row r="73" spans="1:13" ht="13.5">
      <c r="A73" s="50"/>
      <c r="B73" s="4" t="s">
        <v>35</v>
      </c>
      <c r="C73" s="13">
        <v>21</v>
      </c>
      <c r="D73" s="14">
        <v>16</v>
      </c>
      <c r="E73" s="14">
        <v>15</v>
      </c>
      <c r="F73" s="12">
        <f t="shared" si="4"/>
        <v>31</v>
      </c>
      <c r="G73" s="1"/>
      <c r="H73" s="64"/>
      <c r="I73" s="4" t="s">
        <v>59</v>
      </c>
      <c r="J73" s="13">
        <v>51</v>
      </c>
      <c r="K73" s="14">
        <v>29</v>
      </c>
      <c r="L73" s="14">
        <v>26</v>
      </c>
      <c r="M73" s="12">
        <f t="shared" si="5"/>
        <v>55</v>
      </c>
    </row>
    <row r="74" spans="1:13" ht="13.5">
      <c r="A74" s="50"/>
      <c r="B74" s="4" t="s">
        <v>36</v>
      </c>
      <c r="C74" s="13">
        <v>28</v>
      </c>
      <c r="D74" s="14">
        <v>19</v>
      </c>
      <c r="E74" s="14">
        <v>18</v>
      </c>
      <c r="F74" s="12">
        <f t="shared" si="4"/>
        <v>37</v>
      </c>
      <c r="G74" s="1"/>
      <c r="H74" s="64"/>
      <c r="I74" s="4" t="s">
        <v>60</v>
      </c>
      <c r="J74" s="13">
        <v>48</v>
      </c>
      <c r="K74" s="14">
        <v>34</v>
      </c>
      <c r="L74" s="14">
        <v>19</v>
      </c>
      <c r="M74" s="12">
        <f t="shared" si="5"/>
        <v>53</v>
      </c>
    </row>
    <row r="75" spans="1:13" ht="13.5">
      <c r="A75" s="50"/>
      <c r="B75" s="4" t="s">
        <v>37</v>
      </c>
      <c r="C75" s="13">
        <v>15</v>
      </c>
      <c r="D75" s="14">
        <v>14</v>
      </c>
      <c r="E75" s="14">
        <v>10</v>
      </c>
      <c r="F75" s="12">
        <f t="shared" si="4"/>
        <v>24</v>
      </c>
      <c r="G75" s="1"/>
      <c r="H75" s="64"/>
      <c r="I75" s="4" t="s">
        <v>85</v>
      </c>
      <c r="J75" s="13">
        <v>7</v>
      </c>
      <c r="K75" s="14">
        <v>4</v>
      </c>
      <c r="L75" s="14">
        <v>5</v>
      </c>
      <c r="M75" s="12">
        <f t="shared" si="5"/>
        <v>9</v>
      </c>
    </row>
    <row r="76" spans="1:13" ht="13.5">
      <c r="A76" s="50"/>
      <c r="B76" s="4" t="s">
        <v>5</v>
      </c>
      <c r="C76" s="13">
        <v>29</v>
      </c>
      <c r="D76" s="14">
        <v>24</v>
      </c>
      <c r="E76" s="14">
        <v>32</v>
      </c>
      <c r="F76" s="12">
        <f t="shared" si="4"/>
        <v>56</v>
      </c>
      <c r="G76" s="1"/>
      <c r="H76" s="64"/>
      <c r="I76" s="4" t="s">
        <v>86</v>
      </c>
      <c r="J76" s="13">
        <v>8</v>
      </c>
      <c r="K76" s="14">
        <v>3</v>
      </c>
      <c r="L76" s="14">
        <v>6</v>
      </c>
      <c r="M76" s="12">
        <f t="shared" si="5"/>
        <v>9</v>
      </c>
    </row>
    <row r="77" spans="1:13" ht="13.5">
      <c r="A77" s="50"/>
      <c r="B77" s="4" t="s">
        <v>6</v>
      </c>
      <c r="C77" s="13">
        <v>16</v>
      </c>
      <c r="D77" s="14">
        <v>17</v>
      </c>
      <c r="E77" s="14">
        <v>20</v>
      </c>
      <c r="F77" s="12">
        <f t="shared" si="4"/>
        <v>37</v>
      </c>
      <c r="G77" s="1"/>
      <c r="H77" s="64"/>
      <c r="I77" s="4" t="s">
        <v>87</v>
      </c>
      <c r="J77" s="13">
        <v>0</v>
      </c>
      <c r="K77" s="14">
        <v>0</v>
      </c>
      <c r="L77" s="14">
        <v>0</v>
      </c>
      <c r="M77" s="12">
        <f t="shared" si="5"/>
        <v>0</v>
      </c>
    </row>
    <row r="78" spans="1:13" ht="13.5">
      <c r="A78" s="50"/>
      <c r="B78" s="4" t="s">
        <v>7</v>
      </c>
      <c r="C78" s="13">
        <v>44</v>
      </c>
      <c r="D78" s="14">
        <v>18</v>
      </c>
      <c r="E78" s="14">
        <v>27</v>
      </c>
      <c r="F78" s="12">
        <f t="shared" si="4"/>
        <v>45</v>
      </c>
      <c r="G78" s="1"/>
      <c r="H78" s="64"/>
      <c r="I78" s="4" t="s">
        <v>88</v>
      </c>
      <c r="J78" s="13">
        <v>2</v>
      </c>
      <c r="K78" s="14">
        <v>2</v>
      </c>
      <c r="L78" s="14">
        <v>1</v>
      </c>
      <c r="M78" s="12">
        <f t="shared" si="5"/>
        <v>3</v>
      </c>
    </row>
    <row r="79" spans="1:13" ht="13.5">
      <c r="A79" s="50"/>
      <c r="B79" s="4" t="s">
        <v>38</v>
      </c>
      <c r="C79" s="13">
        <v>36</v>
      </c>
      <c r="D79" s="14">
        <v>31</v>
      </c>
      <c r="E79" s="14">
        <v>24</v>
      </c>
      <c r="F79" s="12">
        <f t="shared" si="4"/>
        <v>55</v>
      </c>
      <c r="G79" s="1"/>
      <c r="H79" s="65"/>
      <c r="I79" s="24" t="s">
        <v>41</v>
      </c>
      <c r="J79" s="25">
        <f>SUM(J64:J78)</f>
        <v>191</v>
      </c>
      <c r="K79" s="25">
        <f>SUM(K64:K78)</f>
        <v>120</v>
      </c>
      <c r="L79" s="25">
        <f>SUM(L64:L78)</f>
        <v>96</v>
      </c>
      <c r="M79" s="25">
        <f>SUM(M64:M78)</f>
        <v>216</v>
      </c>
    </row>
    <row r="80" spans="1:13" ht="13.5">
      <c r="A80" s="50"/>
      <c r="B80" s="4" t="s">
        <v>8</v>
      </c>
      <c r="C80" s="13">
        <v>27</v>
      </c>
      <c r="D80" s="14">
        <v>17</v>
      </c>
      <c r="E80" s="14">
        <v>32</v>
      </c>
      <c r="F80" s="12">
        <f t="shared" si="4"/>
        <v>49</v>
      </c>
      <c r="G80" s="1"/>
      <c r="H80" s="15" t="s">
        <v>61</v>
      </c>
      <c r="I80" s="16"/>
      <c r="J80" s="16"/>
      <c r="K80" s="16"/>
      <c r="L80" s="16"/>
      <c r="M80" s="21"/>
    </row>
    <row r="81" spans="1:13" ht="13.5">
      <c r="A81" s="50"/>
      <c r="B81" s="4" t="s">
        <v>9</v>
      </c>
      <c r="C81" s="13">
        <v>19</v>
      </c>
      <c r="D81" s="14">
        <v>15</v>
      </c>
      <c r="E81" s="14">
        <v>11</v>
      </c>
      <c r="F81" s="12">
        <f t="shared" si="4"/>
        <v>26</v>
      </c>
      <c r="G81" s="1"/>
      <c r="H81" s="63"/>
      <c r="I81" s="4" t="s">
        <v>62</v>
      </c>
      <c r="J81" s="13">
        <v>5</v>
      </c>
      <c r="K81" s="14">
        <v>1</v>
      </c>
      <c r="L81" s="14">
        <v>5</v>
      </c>
      <c r="M81" s="12">
        <f>K81+L81</f>
        <v>6</v>
      </c>
    </row>
    <row r="82" spans="1:13" ht="13.5">
      <c r="A82" s="50"/>
      <c r="B82" s="4" t="s">
        <v>39</v>
      </c>
      <c r="C82" s="13">
        <v>12</v>
      </c>
      <c r="D82" s="14">
        <v>7</v>
      </c>
      <c r="E82" s="14">
        <v>5</v>
      </c>
      <c r="F82" s="12">
        <f t="shared" si="4"/>
        <v>12</v>
      </c>
      <c r="G82" s="1"/>
      <c r="H82" s="68"/>
      <c r="I82" s="4" t="s">
        <v>63</v>
      </c>
      <c r="J82" s="13">
        <v>1</v>
      </c>
      <c r="K82" s="14">
        <v>0</v>
      </c>
      <c r="L82" s="14">
        <v>1</v>
      </c>
      <c r="M82" s="12">
        <f>K82+L82</f>
        <v>1</v>
      </c>
    </row>
    <row r="83" spans="1:13" ht="13.5">
      <c r="A83" s="50"/>
      <c r="B83" s="4" t="s">
        <v>40</v>
      </c>
      <c r="C83" s="13">
        <v>12</v>
      </c>
      <c r="D83" s="14">
        <v>9</v>
      </c>
      <c r="E83" s="14">
        <v>13</v>
      </c>
      <c r="F83" s="12">
        <f t="shared" si="4"/>
        <v>22</v>
      </c>
      <c r="G83" s="1"/>
      <c r="H83" s="68"/>
      <c r="I83" s="4" t="s">
        <v>64</v>
      </c>
      <c r="J83" s="13">
        <v>3</v>
      </c>
      <c r="K83" s="14">
        <v>1</v>
      </c>
      <c r="L83" s="14">
        <v>2</v>
      </c>
      <c r="M83" s="12">
        <f>K83+L83</f>
        <v>3</v>
      </c>
    </row>
    <row r="84" spans="1:13" ht="13.5">
      <c r="A84" s="50"/>
      <c r="B84" s="4" t="s">
        <v>21</v>
      </c>
      <c r="C84" s="13">
        <v>13</v>
      </c>
      <c r="D84" s="14">
        <v>7</v>
      </c>
      <c r="E84" s="14">
        <v>10</v>
      </c>
      <c r="F84" s="12">
        <f t="shared" si="4"/>
        <v>17</v>
      </c>
      <c r="G84" s="1"/>
      <c r="H84" s="68"/>
      <c r="I84" s="4" t="s">
        <v>65</v>
      </c>
      <c r="J84" s="13">
        <v>6</v>
      </c>
      <c r="K84" s="14">
        <v>2</v>
      </c>
      <c r="L84" s="14">
        <v>9</v>
      </c>
      <c r="M84" s="12">
        <f>K84+L84</f>
        <v>11</v>
      </c>
    </row>
    <row r="85" spans="1:13" ht="13.5">
      <c r="A85" s="50"/>
      <c r="B85" s="4" t="s">
        <v>10</v>
      </c>
      <c r="C85" s="13">
        <v>34</v>
      </c>
      <c r="D85" s="14">
        <v>28</v>
      </c>
      <c r="E85" s="14">
        <v>31</v>
      </c>
      <c r="F85" s="12">
        <v>59</v>
      </c>
      <c r="G85" s="1"/>
      <c r="H85" s="69"/>
      <c r="I85" s="24" t="s">
        <v>41</v>
      </c>
      <c r="J85" s="25">
        <f>SUM(J81:J84)</f>
        <v>15</v>
      </c>
      <c r="K85" s="25">
        <f>SUM(K81:K84)</f>
        <v>4</v>
      </c>
      <c r="L85" s="25">
        <f>SUM(L81:L84)</f>
        <v>17</v>
      </c>
      <c r="M85" s="25">
        <f>SUM(M81:M84)</f>
        <v>21</v>
      </c>
    </row>
    <row r="86" spans="1:13" ht="13.5">
      <c r="A86" s="50"/>
      <c r="B86" s="4" t="s">
        <v>11</v>
      </c>
      <c r="C86" s="13">
        <v>27</v>
      </c>
      <c r="D86" s="14">
        <v>25</v>
      </c>
      <c r="E86" s="14">
        <v>27</v>
      </c>
      <c r="F86" s="12">
        <f t="shared" si="4"/>
        <v>52</v>
      </c>
      <c r="G86" s="1"/>
      <c r="H86" s="15" t="s">
        <v>66</v>
      </c>
      <c r="I86" s="16"/>
      <c r="J86" s="16"/>
      <c r="K86" s="16"/>
      <c r="L86" s="16"/>
      <c r="M86" s="21"/>
    </row>
    <row r="87" spans="1:13" ht="13.5">
      <c r="A87" s="50"/>
      <c r="B87" s="4" t="s">
        <v>12</v>
      </c>
      <c r="C87" s="13">
        <v>75</v>
      </c>
      <c r="D87" s="14">
        <v>65</v>
      </c>
      <c r="E87" s="14">
        <v>52</v>
      </c>
      <c r="F87" s="12">
        <f t="shared" si="4"/>
        <v>117</v>
      </c>
      <c r="G87" s="1"/>
      <c r="H87" s="5"/>
      <c r="I87" s="4" t="s">
        <v>67</v>
      </c>
      <c r="J87" s="13">
        <v>19</v>
      </c>
      <c r="K87" s="14">
        <v>18</v>
      </c>
      <c r="L87" s="14">
        <v>12</v>
      </c>
      <c r="M87" s="12">
        <f aca="true" t="shared" si="6" ref="M87:M99">K87+L87</f>
        <v>30</v>
      </c>
    </row>
    <row r="88" spans="1:13" ht="13.5">
      <c r="A88" s="50"/>
      <c r="B88" s="4" t="s">
        <v>13</v>
      </c>
      <c r="C88" s="13">
        <v>41</v>
      </c>
      <c r="D88" s="14">
        <v>45</v>
      </c>
      <c r="E88" s="14">
        <v>47</v>
      </c>
      <c r="F88" s="12">
        <f t="shared" si="4"/>
        <v>92</v>
      </c>
      <c r="G88" s="1"/>
      <c r="H88" s="6"/>
      <c r="I88" s="4" t="s">
        <v>68</v>
      </c>
      <c r="J88" s="13">
        <v>25</v>
      </c>
      <c r="K88" s="14">
        <v>22</v>
      </c>
      <c r="L88" s="14">
        <v>15</v>
      </c>
      <c r="M88" s="12">
        <f t="shared" si="6"/>
        <v>37</v>
      </c>
    </row>
    <row r="89" spans="1:13" ht="13.5">
      <c r="A89" s="50"/>
      <c r="B89" s="4" t="s">
        <v>14</v>
      </c>
      <c r="C89" s="13">
        <v>33</v>
      </c>
      <c r="D89" s="14">
        <v>33</v>
      </c>
      <c r="E89" s="14">
        <v>28</v>
      </c>
      <c r="F89" s="12">
        <f t="shared" si="4"/>
        <v>61</v>
      </c>
      <c r="G89" s="1"/>
      <c r="H89" s="6"/>
      <c r="I89" s="4" t="s">
        <v>69</v>
      </c>
      <c r="J89" s="13">
        <v>113</v>
      </c>
      <c r="K89" s="14">
        <v>89</v>
      </c>
      <c r="L89" s="14">
        <v>35</v>
      </c>
      <c r="M89" s="12">
        <f t="shared" si="6"/>
        <v>124</v>
      </c>
    </row>
    <row r="90" spans="1:13" ht="13.5">
      <c r="A90" s="50"/>
      <c r="B90" s="4" t="s">
        <v>15</v>
      </c>
      <c r="C90" s="13">
        <v>46</v>
      </c>
      <c r="D90" s="14">
        <v>38</v>
      </c>
      <c r="E90" s="14">
        <v>31</v>
      </c>
      <c r="F90" s="12">
        <f t="shared" si="4"/>
        <v>69</v>
      </c>
      <c r="G90" s="1"/>
      <c r="H90" s="6"/>
      <c r="I90" s="4" t="s">
        <v>70</v>
      </c>
      <c r="J90" s="13">
        <v>17</v>
      </c>
      <c r="K90" s="14">
        <v>12</v>
      </c>
      <c r="L90" s="14">
        <v>15</v>
      </c>
      <c r="M90" s="12">
        <f t="shared" si="6"/>
        <v>27</v>
      </c>
    </row>
    <row r="91" spans="1:13" ht="13.5">
      <c r="A91" s="50"/>
      <c r="B91" s="4" t="s">
        <v>81</v>
      </c>
      <c r="C91" s="13">
        <v>36</v>
      </c>
      <c r="D91" s="14">
        <v>39</v>
      </c>
      <c r="E91" s="14">
        <v>20</v>
      </c>
      <c r="F91" s="12">
        <f t="shared" si="4"/>
        <v>59</v>
      </c>
      <c r="G91" s="1"/>
      <c r="H91" s="6"/>
      <c r="I91" s="4" t="s">
        <v>71</v>
      </c>
      <c r="J91" s="13">
        <v>1</v>
      </c>
      <c r="K91" s="14">
        <v>1</v>
      </c>
      <c r="L91" s="14">
        <v>0</v>
      </c>
      <c r="M91" s="12">
        <f t="shared" si="6"/>
        <v>1</v>
      </c>
    </row>
    <row r="92" spans="1:13" ht="13.5">
      <c r="A92" s="50"/>
      <c r="B92" s="4" t="s">
        <v>18</v>
      </c>
      <c r="C92" s="13">
        <v>5</v>
      </c>
      <c r="D92" s="14">
        <v>6</v>
      </c>
      <c r="E92" s="14">
        <v>2</v>
      </c>
      <c r="F92" s="12">
        <f t="shared" si="4"/>
        <v>8</v>
      </c>
      <c r="G92" s="1"/>
      <c r="H92" s="6"/>
      <c r="I92" s="4" t="s">
        <v>73</v>
      </c>
      <c r="J92" s="13">
        <v>0</v>
      </c>
      <c r="K92" s="14">
        <v>0</v>
      </c>
      <c r="L92" s="14">
        <v>0</v>
      </c>
      <c r="M92" s="12">
        <f t="shared" si="6"/>
        <v>0</v>
      </c>
    </row>
    <row r="93" spans="1:13" ht="13.5">
      <c r="A93" s="50"/>
      <c r="B93" s="4" t="s">
        <v>93</v>
      </c>
      <c r="C93" s="13">
        <v>0</v>
      </c>
      <c r="D93" s="14">
        <v>0</v>
      </c>
      <c r="E93" s="14">
        <v>0</v>
      </c>
      <c r="F93" s="12">
        <f t="shared" si="4"/>
        <v>0</v>
      </c>
      <c r="G93" s="1"/>
      <c r="H93" s="6"/>
      <c r="I93" s="4" t="s">
        <v>72</v>
      </c>
      <c r="J93" s="13">
        <v>1</v>
      </c>
      <c r="K93" s="14">
        <v>0</v>
      </c>
      <c r="L93" s="14">
        <v>1</v>
      </c>
      <c r="M93" s="12">
        <f t="shared" si="6"/>
        <v>1</v>
      </c>
    </row>
    <row r="94" spans="1:13" ht="13.5">
      <c r="A94" s="50"/>
      <c r="B94" s="24" t="s">
        <v>41</v>
      </c>
      <c r="C94" s="25">
        <f>SUM(C64:C93)</f>
        <v>866</v>
      </c>
      <c r="D94" s="25">
        <f>SUM(D64:D93)</f>
        <v>665</v>
      </c>
      <c r="E94" s="25">
        <f>SUM(E64:E93)</f>
        <v>604</v>
      </c>
      <c r="F94" s="25">
        <f>SUM(F64:F93)</f>
        <v>1269</v>
      </c>
      <c r="G94" s="1"/>
      <c r="H94" s="6"/>
      <c r="I94" s="4" t="s">
        <v>74</v>
      </c>
      <c r="J94" s="13">
        <v>1</v>
      </c>
      <c r="K94" s="14">
        <v>0</v>
      </c>
      <c r="L94" s="14">
        <v>1</v>
      </c>
      <c r="M94" s="12">
        <f t="shared" si="6"/>
        <v>1</v>
      </c>
    </row>
    <row r="95" spans="1:13" ht="13.5">
      <c r="A95" s="58" t="s">
        <v>84</v>
      </c>
      <c r="B95" s="59"/>
      <c r="C95" s="59"/>
      <c r="D95" s="59"/>
      <c r="E95" s="59"/>
      <c r="F95" s="59"/>
      <c r="G95" s="1"/>
      <c r="H95" s="6"/>
      <c r="I95" s="4" t="s">
        <v>75</v>
      </c>
      <c r="J95" s="13">
        <v>8</v>
      </c>
      <c r="K95" s="14">
        <v>7</v>
      </c>
      <c r="L95" s="14">
        <v>1</v>
      </c>
      <c r="M95" s="12">
        <f t="shared" si="6"/>
        <v>8</v>
      </c>
    </row>
    <row r="96" spans="1:13" ht="13.5">
      <c r="A96" s="50"/>
      <c r="B96" s="4" t="s">
        <v>19</v>
      </c>
      <c r="C96" s="13">
        <v>32</v>
      </c>
      <c r="D96" s="14">
        <v>27</v>
      </c>
      <c r="E96" s="14">
        <v>21</v>
      </c>
      <c r="F96" s="12">
        <f>D96+E96</f>
        <v>48</v>
      </c>
      <c r="G96" s="1"/>
      <c r="H96" s="6"/>
      <c r="I96" s="4" t="s">
        <v>76</v>
      </c>
      <c r="J96" s="13">
        <v>4</v>
      </c>
      <c r="K96" s="14">
        <v>0</v>
      </c>
      <c r="L96" s="14">
        <v>4</v>
      </c>
      <c r="M96" s="12">
        <f t="shared" si="6"/>
        <v>4</v>
      </c>
    </row>
    <row r="97" spans="1:13" ht="13.5">
      <c r="A97" s="50"/>
      <c r="B97" s="4" t="s">
        <v>20</v>
      </c>
      <c r="C97" s="13">
        <v>7</v>
      </c>
      <c r="D97" s="14">
        <v>8</v>
      </c>
      <c r="E97" s="14">
        <v>5</v>
      </c>
      <c r="F97" s="12">
        <f>D97+E97</f>
        <v>13</v>
      </c>
      <c r="G97" s="1"/>
      <c r="H97" s="6"/>
      <c r="I97" s="4" t="s">
        <v>77</v>
      </c>
      <c r="J97" s="13">
        <v>7</v>
      </c>
      <c r="K97" s="14">
        <v>3</v>
      </c>
      <c r="L97" s="14">
        <v>6</v>
      </c>
      <c r="M97" s="12">
        <f t="shared" si="6"/>
        <v>9</v>
      </c>
    </row>
    <row r="98" spans="1:13" ht="13.5">
      <c r="A98" s="50"/>
      <c r="B98" s="4" t="s">
        <v>16</v>
      </c>
      <c r="C98" s="13">
        <v>63</v>
      </c>
      <c r="D98" s="14">
        <v>44</v>
      </c>
      <c r="E98" s="14">
        <v>20</v>
      </c>
      <c r="F98" s="12">
        <f>D98+E98</f>
        <v>64</v>
      </c>
      <c r="G98" s="1"/>
      <c r="H98" s="6"/>
      <c r="I98" s="4" t="s">
        <v>78</v>
      </c>
      <c r="J98" s="13">
        <v>21</v>
      </c>
      <c r="K98" s="14">
        <v>19</v>
      </c>
      <c r="L98" s="14">
        <v>21</v>
      </c>
      <c r="M98" s="12">
        <f t="shared" si="6"/>
        <v>40</v>
      </c>
    </row>
    <row r="99" spans="1:13" ht="13.5">
      <c r="A99" s="50"/>
      <c r="B99" s="4" t="s">
        <v>17</v>
      </c>
      <c r="C99" s="13">
        <v>15</v>
      </c>
      <c r="D99" s="14">
        <v>11</v>
      </c>
      <c r="E99" s="14">
        <v>5</v>
      </c>
      <c r="F99" s="12">
        <f>D99+E99</f>
        <v>16</v>
      </c>
      <c r="G99" s="1"/>
      <c r="H99" s="6"/>
      <c r="I99" s="4" t="s">
        <v>80</v>
      </c>
      <c r="J99" s="13">
        <v>4</v>
      </c>
      <c r="K99" s="14">
        <v>1</v>
      </c>
      <c r="L99" s="14">
        <v>3</v>
      </c>
      <c r="M99" s="12">
        <f t="shared" si="6"/>
        <v>4</v>
      </c>
    </row>
    <row r="100" spans="1:13" ht="13.5">
      <c r="A100" s="50"/>
      <c r="B100" s="24" t="s">
        <v>41</v>
      </c>
      <c r="C100" s="25">
        <f>SUM(C96:C99)</f>
        <v>117</v>
      </c>
      <c r="D100" s="25">
        <f>SUM(D96:D99)</f>
        <v>90</v>
      </c>
      <c r="E100" s="25">
        <f>SUM(E96:E99)</f>
        <v>51</v>
      </c>
      <c r="F100" s="25">
        <f>SUM(F96:F99)</f>
        <v>141</v>
      </c>
      <c r="G100" s="1"/>
      <c r="H100" s="7"/>
      <c r="I100" s="24" t="s">
        <v>41</v>
      </c>
      <c r="J100" s="25">
        <f>SUM(J87:J99)</f>
        <v>221</v>
      </c>
      <c r="K100" s="25">
        <f>SUM(K87:K99)</f>
        <v>172</v>
      </c>
      <c r="L100" s="25">
        <f>SUM(L87:L99)</f>
        <v>114</v>
      </c>
      <c r="M100" s="25">
        <f>SUM(M87:M99)</f>
        <v>286</v>
      </c>
    </row>
    <row r="101" spans="1:13" ht="13.5">
      <c r="A101" s="58" t="s">
        <v>25</v>
      </c>
      <c r="B101" s="59"/>
      <c r="C101" s="59"/>
      <c r="D101" s="59"/>
      <c r="E101" s="59"/>
      <c r="F101" s="59"/>
      <c r="G101" s="1"/>
      <c r="H101" s="39"/>
      <c r="I101" s="10"/>
      <c r="J101" s="19"/>
      <c r="K101" s="19"/>
      <c r="L101" s="19"/>
      <c r="M101" s="19"/>
    </row>
    <row r="102" spans="1:13" ht="13.5">
      <c r="A102" s="50"/>
      <c r="B102" s="4" t="s">
        <v>22</v>
      </c>
      <c r="C102" s="13">
        <v>18</v>
      </c>
      <c r="D102" s="14">
        <v>12</v>
      </c>
      <c r="E102" s="14">
        <v>8</v>
      </c>
      <c r="F102" s="12">
        <f>D102+E102</f>
        <v>20</v>
      </c>
      <c r="G102" s="1"/>
      <c r="H102" s="9"/>
      <c r="I102" s="22" t="s">
        <v>79</v>
      </c>
      <c r="J102" s="23">
        <f>C94+C100+C104+C113+J79+J85+J100</f>
        <v>1569</v>
      </c>
      <c r="K102" s="23">
        <f>D94+D100+D104+D113+K79+K85+K100</f>
        <v>1167</v>
      </c>
      <c r="L102" s="23">
        <f>E94+E100+E104+E113+L79+L85+L100</f>
        <v>952</v>
      </c>
      <c r="M102" s="23">
        <f>F94+F100+F104+F113+M79+M85+M100</f>
        <v>2119</v>
      </c>
    </row>
    <row r="103" spans="1:13" ht="13.5">
      <c r="A103" s="50"/>
      <c r="B103" s="4" t="s">
        <v>23</v>
      </c>
      <c r="C103" s="13">
        <v>43</v>
      </c>
      <c r="D103" s="14">
        <v>36</v>
      </c>
      <c r="E103" s="14">
        <v>8</v>
      </c>
      <c r="F103" s="12">
        <f>D103+E103</f>
        <v>44</v>
      </c>
      <c r="G103" s="1"/>
      <c r="H103" s="9"/>
      <c r="I103" s="10"/>
      <c r="J103" s="19"/>
      <c r="K103" s="19"/>
      <c r="L103" s="19"/>
      <c r="M103" s="19"/>
    </row>
    <row r="104" spans="1:7" ht="13.5">
      <c r="A104" s="50"/>
      <c r="B104" s="24" t="s">
        <v>41</v>
      </c>
      <c r="C104" s="25">
        <f>SUM(C102:C103)</f>
        <v>61</v>
      </c>
      <c r="D104" s="25">
        <f>SUM(D102:D103)</f>
        <v>48</v>
      </c>
      <c r="E104" s="25">
        <f>SUM(E102:E103)</f>
        <v>16</v>
      </c>
      <c r="F104" s="25">
        <f>SUM(F102:F103)</f>
        <v>64</v>
      </c>
      <c r="G104" s="1"/>
    </row>
    <row r="105" spans="1:7" ht="13.5">
      <c r="A105" s="15" t="s">
        <v>42</v>
      </c>
      <c r="B105" s="16"/>
      <c r="C105" s="16"/>
      <c r="D105" s="16"/>
      <c r="E105" s="16"/>
      <c r="F105" s="21"/>
      <c r="G105" s="1"/>
    </row>
    <row r="106" spans="1:6" ht="13.5">
      <c r="A106" s="5"/>
      <c r="B106" s="4" t="s">
        <v>43</v>
      </c>
      <c r="C106" s="13">
        <v>15</v>
      </c>
      <c r="D106" s="14">
        <v>14</v>
      </c>
      <c r="E106" s="14">
        <v>1</v>
      </c>
      <c r="F106" s="12">
        <f aca="true" t="shared" si="7" ref="F106:F111">D106+E106</f>
        <v>15</v>
      </c>
    </row>
    <row r="107" spans="1:6" ht="13.5">
      <c r="A107" s="35"/>
      <c r="B107" s="4" t="s">
        <v>44</v>
      </c>
      <c r="C107" s="13">
        <v>49</v>
      </c>
      <c r="D107" s="14">
        <v>35</v>
      </c>
      <c r="E107" s="14">
        <v>29</v>
      </c>
      <c r="F107" s="12">
        <f t="shared" si="7"/>
        <v>64</v>
      </c>
    </row>
    <row r="108" spans="1:6" ht="13.5">
      <c r="A108" s="35"/>
      <c r="B108" s="4" t="s">
        <v>45</v>
      </c>
      <c r="C108" s="13">
        <v>1</v>
      </c>
      <c r="D108" s="14">
        <v>1</v>
      </c>
      <c r="E108" s="14">
        <v>0</v>
      </c>
      <c r="F108" s="12">
        <f t="shared" si="7"/>
        <v>1</v>
      </c>
    </row>
    <row r="109" spans="1:6" ht="13.5">
      <c r="A109" s="35"/>
      <c r="B109" s="4" t="s">
        <v>46</v>
      </c>
      <c r="C109" s="13">
        <v>4</v>
      </c>
      <c r="D109" s="14">
        <v>0</v>
      </c>
      <c r="E109" s="14">
        <v>4</v>
      </c>
      <c r="F109" s="12">
        <f t="shared" si="7"/>
        <v>4</v>
      </c>
    </row>
    <row r="110" spans="1:6" ht="13.5">
      <c r="A110" s="35"/>
      <c r="B110" s="4" t="s">
        <v>47</v>
      </c>
      <c r="C110" s="13">
        <v>23</v>
      </c>
      <c r="D110" s="14">
        <v>9</v>
      </c>
      <c r="E110" s="14">
        <v>15</v>
      </c>
      <c r="F110" s="12">
        <f t="shared" si="7"/>
        <v>24</v>
      </c>
    </row>
    <row r="111" spans="1:6" ht="13.5">
      <c r="A111" s="35"/>
      <c r="B111" s="4" t="s">
        <v>48</v>
      </c>
      <c r="C111" s="13">
        <v>6</v>
      </c>
      <c r="D111" s="14">
        <v>9</v>
      </c>
      <c r="E111" s="14">
        <v>5</v>
      </c>
      <c r="F111" s="12">
        <f t="shared" si="7"/>
        <v>14</v>
      </c>
    </row>
    <row r="112" spans="1:6" ht="13.5">
      <c r="A112" s="9"/>
      <c r="B112" s="4" t="s">
        <v>92</v>
      </c>
      <c r="C112" s="13">
        <v>0</v>
      </c>
      <c r="D112" s="14">
        <v>0</v>
      </c>
      <c r="E112" s="14">
        <v>0</v>
      </c>
      <c r="F112" s="12">
        <f>D112+E112</f>
        <v>0</v>
      </c>
    </row>
    <row r="113" spans="1:6" ht="13.5">
      <c r="A113" s="36"/>
      <c r="B113" s="24" t="s">
        <v>41</v>
      </c>
      <c r="C113" s="25">
        <f>SUM(C106:C112)</f>
        <v>98</v>
      </c>
      <c r="D113" s="25">
        <f>SUM(D106:D112)</f>
        <v>68</v>
      </c>
      <c r="E113" s="25">
        <f>SUM(E106:E112)</f>
        <v>54</v>
      </c>
      <c r="F113" s="25">
        <f>SUM(F106:F112)</f>
        <v>122</v>
      </c>
    </row>
  </sheetData>
  <sheetProtection/>
  <mergeCells count="32">
    <mergeCell ref="A96:A100"/>
    <mergeCell ref="A101:F101"/>
    <mergeCell ref="A102:A104"/>
    <mergeCell ref="K61:M61"/>
    <mergeCell ref="A63:F63"/>
    <mergeCell ref="A64:A94"/>
    <mergeCell ref="H64:H79"/>
    <mergeCell ref="H81:H85"/>
    <mergeCell ref="A95:F95"/>
    <mergeCell ref="A38:F38"/>
    <mergeCell ref="A39:A43"/>
    <mergeCell ref="A44:F44"/>
    <mergeCell ref="A45:A47"/>
    <mergeCell ref="B57:M57"/>
    <mergeCell ref="A61:B62"/>
    <mergeCell ref="C61:C62"/>
    <mergeCell ref="D61:F61"/>
    <mergeCell ref="H61:I62"/>
    <mergeCell ref="J61:J62"/>
    <mergeCell ref="A6:F6"/>
    <mergeCell ref="H6:M6"/>
    <mergeCell ref="A7:A37"/>
    <mergeCell ref="H7:H22"/>
    <mergeCell ref="H23:M23"/>
    <mergeCell ref="H24:H28"/>
    <mergeCell ref="H29:M29"/>
    <mergeCell ref="A4:B5"/>
    <mergeCell ref="C4:C5"/>
    <mergeCell ref="D4:F4"/>
    <mergeCell ref="H4:I5"/>
    <mergeCell ref="J4:J5"/>
    <mergeCell ref="K4:M4"/>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M114"/>
  <sheetViews>
    <sheetView zoomScalePageLayoutView="0" workbookViewId="0" topLeftCell="A1">
      <selection activeCell="A2" sqref="A2"/>
    </sheetView>
  </sheetViews>
  <sheetFormatPr defaultColWidth="9.00390625" defaultRowHeight="13.5"/>
  <cols>
    <col min="1" max="1" width="3.25390625" style="0" customWidth="1"/>
    <col min="2" max="2" width="11.125" style="0" customWidth="1"/>
    <col min="3" max="3" width="7.625" style="0" customWidth="1"/>
    <col min="4" max="5" width="6.625" style="0" customWidth="1"/>
    <col min="7" max="7" width="3.625" style="0" customWidth="1"/>
    <col min="8" max="8" width="3.25390625" style="0" customWidth="1"/>
    <col min="9" max="9" width="12.00390625" style="0" customWidth="1"/>
    <col min="10" max="10" width="7.625" style="0" customWidth="1"/>
    <col min="11" max="12" width="6.625" style="0" customWidth="1"/>
  </cols>
  <sheetData>
    <row r="1" ht="24">
      <c r="B1" s="2" t="s">
        <v>89</v>
      </c>
    </row>
    <row r="2" spans="2:12" ht="24">
      <c r="B2" s="2"/>
      <c r="K2" s="33" t="s">
        <v>98</v>
      </c>
      <c r="L2" s="34" t="s">
        <v>99</v>
      </c>
    </row>
    <row r="4" spans="1:13" ht="13.5">
      <c r="A4" s="50"/>
      <c r="B4" s="50"/>
      <c r="C4" s="51" t="s">
        <v>26</v>
      </c>
      <c r="D4" s="53" t="s">
        <v>27</v>
      </c>
      <c r="E4" s="53"/>
      <c r="F4" s="53"/>
      <c r="G4" s="1"/>
      <c r="H4" s="54"/>
      <c r="I4" s="55"/>
      <c r="J4" s="51" t="s">
        <v>26</v>
      </c>
      <c r="K4" s="53" t="s">
        <v>27</v>
      </c>
      <c r="L4" s="53"/>
      <c r="M4" s="53"/>
    </row>
    <row r="5" spans="1:13" ht="13.5">
      <c r="A5" s="50"/>
      <c r="B5" s="50"/>
      <c r="C5" s="52"/>
      <c r="D5" s="3" t="s">
        <v>28</v>
      </c>
      <c r="E5" s="3" t="s">
        <v>29</v>
      </c>
      <c r="F5" s="8" t="s">
        <v>30</v>
      </c>
      <c r="G5" s="1"/>
      <c r="H5" s="56"/>
      <c r="I5" s="57"/>
      <c r="J5" s="52"/>
      <c r="K5" s="3" t="s">
        <v>28</v>
      </c>
      <c r="L5" s="3" t="s">
        <v>29</v>
      </c>
      <c r="M5" s="8" t="s">
        <v>30</v>
      </c>
    </row>
    <row r="6" spans="1:13" ht="13.5">
      <c r="A6" s="58" t="s">
        <v>24</v>
      </c>
      <c r="B6" s="58"/>
      <c r="C6" s="59"/>
      <c r="D6" s="59"/>
      <c r="E6" s="59"/>
      <c r="F6" s="59"/>
      <c r="G6" s="1"/>
      <c r="H6" s="60" t="s">
        <v>49</v>
      </c>
      <c r="I6" s="61"/>
      <c r="J6" s="61"/>
      <c r="K6" s="61"/>
      <c r="L6" s="61"/>
      <c r="M6" s="62"/>
    </row>
    <row r="7" spans="1:13" ht="13.5">
      <c r="A7" s="50"/>
      <c r="B7" s="4" t="s">
        <v>0</v>
      </c>
      <c r="C7" s="26">
        <v>268</v>
      </c>
      <c r="D7" s="27">
        <v>297</v>
      </c>
      <c r="E7" s="27">
        <v>285</v>
      </c>
      <c r="F7" s="28">
        <v>582</v>
      </c>
      <c r="G7" s="1"/>
      <c r="H7" s="63"/>
      <c r="I7" s="4" t="s">
        <v>50</v>
      </c>
      <c r="J7" s="26">
        <v>979</v>
      </c>
      <c r="K7" s="27">
        <v>1136</v>
      </c>
      <c r="L7" s="27">
        <v>1162</v>
      </c>
      <c r="M7" s="28">
        <f aca="true" t="shared" si="0" ref="M7:M21">K7+L7</f>
        <v>2298</v>
      </c>
    </row>
    <row r="8" spans="1:13" ht="13.5">
      <c r="A8" s="50"/>
      <c r="B8" s="4" t="s">
        <v>31</v>
      </c>
      <c r="C8" s="26">
        <v>313</v>
      </c>
      <c r="D8" s="27">
        <v>270</v>
      </c>
      <c r="E8" s="27">
        <v>310</v>
      </c>
      <c r="F8" s="28">
        <f aca="true" t="shared" si="1" ref="F8:F36">D8+E8</f>
        <v>580</v>
      </c>
      <c r="G8" s="1"/>
      <c r="H8" s="64"/>
      <c r="I8" s="4" t="s">
        <v>51</v>
      </c>
      <c r="J8" s="26">
        <v>88</v>
      </c>
      <c r="K8" s="27">
        <v>127</v>
      </c>
      <c r="L8" s="27">
        <v>108</v>
      </c>
      <c r="M8" s="28">
        <f t="shared" si="0"/>
        <v>235</v>
      </c>
    </row>
    <row r="9" spans="1:13" ht="13.5">
      <c r="A9" s="50"/>
      <c r="B9" s="4" t="s">
        <v>1</v>
      </c>
      <c r="C9" s="26">
        <v>531</v>
      </c>
      <c r="D9" s="27">
        <v>590</v>
      </c>
      <c r="E9" s="27">
        <v>569</v>
      </c>
      <c r="F9" s="28">
        <f t="shared" si="1"/>
        <v>1159</v>
      </c>
      <c r="G9" s="1"/>
      <c r="H9" s="64"/>
      <c r="I9" s="4" t="s">
        <v>52</v>
      </c>
      <c r="J9" s="26">
        <v>271</v>
      </c>
      <c r="K9" s="27">
        <v>365</v>
      </c>
      <c r="L9" s="27">
        <v>378</v>
      </c>
      <c r="M9" s="28">
        <f t="shared" si="0"/>
        <v>743</v>
      </c>
    </row>
    <row r="10" spans="1:13" ht="13.5">
      <c r="A10" s="50"/>
      <c r="B10" s="4" t="s">
        <v>32</v>
      </c>
      <c r="C10" s="26">
        <v>650</v>
      </c>
      <c r="D10" s="27">
        <v>676</v>
      </c>
      <c r="E10" s="27">
        <v>704</v>
      </c>
      <c r="F10" s="28">
        <f t="shared" si="1"/>
        <v>1380</v>
      </c>
      <c r="G10" s="1"/>
      <c r="H10" s="64"/>
      <c r="I10" s="4" t="s">
        <v>53</v>
      </c>
      <c r="J10" s="26">
        <v>412</v>
      </c>
      <c r="K10" s="27">
        <v>502</v>
      </c>
      <c r="L10" s="27">
        <v>531</v>
      </c>
      <c r="M10" s="28">
        <f t="shared" si="0"/>
        <v>1033</v>
      </c>
    </row>
    <row r="11" spans="1:13" ht="13.5">
      <c r="A11" s="50"/>
      <c r="B11" s="4" t="s">
        <v>2</v>
      </c>
      <c r="C11" s="26">
        <v>517</v>
      </c>
      <c r="D11" s="27">
        <v>497</v>
      </c>
      <c r="E11" s="27">
        <v>484</v>
      </c>
      <c r="F11" s="28">
        <f t="shared" si="1"/>
        <v>981</v>
      </c>
      <c r="G11" s="1"/>
      <c r="H11" s="64"/>
      <c r="I11" s="4" t="s">
        <v>54</v>
      </c>
      <c r="J11" s="26">
        <v>565</v>
      </c>
      <c r="K11" s="27">
        <v>752</v>
      </c>
      <c r="L11" s="27">
        <v>699</v>
      </c>
      <c r="M11" s="28">
        <f t="shared" si="0"/>
        <v>1451</v>
      </c>
    </row>
    <row r="12" spans="1:13" ht="13.5">
      <c r="A12" s="50"/>
      <c r="B12" s="4" t="s">
        <v>33</v>
      </c>
      <c r="C12" s="26">
        <v>686</v>
      </c>
      <c r="D12" s="27">
        <v>683</v>
      </c>
      <c r="E12" s="27">
        <v>682</v>
      </c>
      <c r="F12" s="28">
        <f t="shared" si="1"/>
        <v>1365</v>
      </c>
      <c r="G12" s="1"/>
      <c r="H12" s="64"/>
      <c r="I12" s="4" t="s">
        <v>55</v>
      </c>
      <c r="J12" s="26">
        <v>216</v>
      </c>
      <c r="K12" s="27">
        <v>276</v>
      </c>
      <c r="L12" s="27">
        <v>283</v>
      </c>
      <c r="M12" s="28">
        <f t="shared" si="0"/>
        <v>559</v>
      </c>
    </row>
    <row r="13" spans="1:13" ht="13.5">
      <c r="A13" s="50"/>
      <c r="B13" s="4" t="s">
        <v>34</v>
      </c>
      <c r="C13" s="26">
        <v>455</v>
      </c>
      <c r="D13" s="27">
        <v>479</v>
      </c>
      <c r="E13" s="27">
        <v>507</v>
      </c>
      <c r="F13" s="28">
        <f t="shared" si="1"/>
        <v>986</v>
      </c>
      <c r="G13" s="1"/>
      <c r="H13" s="64"/>
      <c r="I13" s="4" t="s">
        <v>56</v>
      </c>
      <c r="J13" s="26">
        <v>539</v>
      </c>
      <c r="K13" s="27">
        <v>556</v>
      </c>
      <c r="L13" s="27">
        <v>446</v>
      </c>
      <c r="M13" s="28">
        <f t="shared" si="0"/>
        <v>1002</v>
      </c>
    </row>
    <row r="14" spans="1:13" ht="13.5">
      <c r="A14" s="50"/>
      <c r="B14" s="4" t="s">
        <v>3</v>
      </c>
      <c r="C14" s="26">
        <v>416</v>
      </c>
      <c r="D14" s="27">
        <v>407</v>
      </c>
      <c r="E14" s="27">
        <v>418</v>
      </c>
      <c r="F14" s="28">
        <f t="shared" si="1"/>
        <v>825</v>
      </c>
      <c r="G14" s="1"/>
      <c r="H14" s="64"/>
      <c r="I14" s="4" t="s">
        <v>57</v>
      </c>
      <c r="J14" s="26">
        <v>727</v>
      </c>
      <c r="K14" s="27">
        <v>886</v>
      </c>
      <c r="L14" s="27">
        <v>843</v>
      </c>
      <c r="M14" s="28">
        <f t="shared" si="0"/>
        <v>1729</v>
      </c>
    </row>
    <row r="15" spans="1:13" ht="13.5">
      <c r="A15" s="50"/>
      <c r="B15" s="4" t="s">
        <v>4</v>
      </c>
      <c r="C15" s="26">
        <v>383</v>
      </c>
      <c r="D15" s="27">
        <v>426</v>
      </c>
      <c r="E15" s="27">
        <v>457</v>
      </c>
      <c r="F15" s="28">
        <f t="shared" si="1"/>
        <v>883</v>
      </c>
      <c r="G15" s="1"/>
      <c r="H15" s="64"/>
      <c r="I15" s="4" t="s">
        <v>58</v>
      </c>
      <c r="J15" s="26">
        <v>38</v>
      </c>
      <c r="K15" s="27">
        <v>52</v>
      </c>
      <c r="L15" s="27">
        <v>51</v>
      </c>
      <c r="M15" s="28">
        <f t="shared" si="0"/>
        <v>103</v>
      </c>
    </row>
    <row r="16" spans="1:13" ht="13.5">
      <c r="A16" s="50"/>
      <c r="B16" s="4" t="s">
        <v>35</v>
      </c>
      <c r="C16" s="26">
        <v>589</v>
      </c>
      <c r="D16" s="27">
        <v>642</v>
      </c>
      <c r="E16" s="27">
        <v>654</v>
      </c>
      <c r="F16" s="28">
        <f t="shared" si="1"/>
        <v>1296</v>
      </c>
      <c r="G16" s="1"/>
      <c r="H16" s="64"/>
      <c r="I16" s="4" t="s">
        <v>59</v>
      </c>
      <c r="J16" s="26">
        <v>571</v>
      </c>
      <c r="K16" s="27">
        <v>541</v>
      </c>
      <c r="L16" s="27">
        <v>483</v>
      </c>
      <c r="M16" s="28">
        <f>K16+L16</f>
        <v>1024</v>
      </c>
    </row>
    <row r="17" spans="1:13" ht="13.5">
      <c r="A17" s="50"/>
      <c r="B17" s="4" t="s">
        <v>36</v>
      </c>
      <c r="C17" s="26">
        <v>609</v>
      </c>
      <c r="D17" s="27">
        <v>696</v>
      </c>
      <c r="E17" s="27">
        <v>654</v>
      </c>
      <c r="F17" s="28">
        <f t="shared" si="1"/>
        <v>1350</v>
      </c>
      <c r="G17" s="1"/>
      <c r="H17" s="64"/>
      <c r="I17" s="4" t="s">
        <v>60</v>
      </c>
      <c r="J17" s="26">
        <v>572</v>
      </c>
      <c r="K17" s="27">
        <v>595</v>
      </c>
      <c r="L17" s="27">
        <v>522</v>
      </c>
      <c r="M17" s="28">
        <f t="shared" si="0"/>
        <v>1117</v>
      </c>
    </row>
    <row r="18" spans="1:13" ht="13.5">
      <c r="A18" s="50"/>
      <c r="B18" s="4" t="s">
        <v>37</v>
      </c>
      <c r="C18" s="26">
        <v>546</v>
      </c>
      <c r="D18" s="27">
        <v>582</v>
      </c>
      <c r="E18" s="27">
        <v>547</v>
      </c>
      <c r="F18" s="28">
        <f t="shared" si="1"/>
        <v>1129</v>
      </c>
      <c r="G18" s="1"/>
      <c r="H18" s="64"/>
      <c r="I18" s="4" t="s">
        <v>85</v>
      </c>
      <c r="J18" s="26">
        <v>275</v>
      </c>
      <c r="K18" s="27">
        <v>338</v>
      </c>
      <c r="L18" s="27">
        <v>332</v>
      </c>
      <c r="M18" s="28">
        <f t="shared" si="0"/>
        <v>670</v>
      </c>
    </row>
    <row r="19" spans="1:13" ht="13.5">
      <c r="A19" s="50"/>
      <c r="B19" s="4" t="s">
        <v>5</v>
      </c>
      <c r="C19" s="26">
        <v>563</v>
      </c>
      <c r="D19" s="27">
        <v>639</v>
      </c>
      <c r="E19" s="27">
        <v>672</v>
      </c>
      <c r="F19" s="28">
        <f t="shared" si="1"/>
        <v>1311</v>
      </c>
      <c r="G19" s="1"/>
      <c r="H19" s="64"/>
      <c r="I19" s="4" t="s">
        <v>86</v>
      </c>
      <c r="J19" s="26">
        <v>290</v>
      </c>
      <c r="K19" s="27">
        <v>465</v>
      </c>
      <c r="L19" s="27">
        <v>481</v>
      </c>
      <c r="M19" s="28">
        <f t="shared" si="0"/>
        <v>946</v>
      </c>
    </row>
    <row r="20" spans="1:13" ht="13.5">
      <c r="A20" s="50"/>
      <c r="B20" s="4" t="s">
        <v>6</v>
      </c>
      <c r="C20" s="26">
        <v>747</v>
      </c>
      <c r="D20" s="27">
        <v>975</v>
      </c>
      <c r="E20" s="27">
        <v>920</v>
      </c>
      <c r="F20" s="28">
        <f t="shared" si="1"/>
        <v>1895</v>
      </c>
      <c r="G20" s="1"/>
      <c r="H20" s="64"/>
      <c r="I20" s="4" t="s">
        <v>87</v>
      </c>
      <c r="J20" s="26">
        <v>58</v>
      </c>
      <c r="K20" s="27">
        <v>90</v>
      </c>
      <c r="L20" s="27">
        <v>90</v>
      </c>
      <c r="M20" s="28">
        <f t="shared" si="0"/>
        <v>180</v>
      </c>
    </row>
    <row r="21" spans="1:13" ht="13.5">
      <c r="A21" s="50"/>
      <c r="B21" s="4" t="s">
        <v>7</v>
      </c>
      <c r="C21" s="26">
        <v>435</v>
      </c>
      <c r="D21" s="27">
        <v>503</v>
      </c>
      <c r="E21" s="27">
        <v>536</v>
      </c>
      <c r="F21" s="28">
        <f t="shared" si="1"/>
        <v>1039</v>
      </c>
      <c r="G21" s="1"/>
      <c r="H21" s="64"/>
      <c r="I21" s="4" t="s">
        <v>88</v>
      </c>
      <c r="J21" s="26">
        <v>63</v>
      </c>
      <c r="K21" s="27">
        <v>99</v>
      </c>
      <c r="L21" s="27">
        <v>113</v>
      </c>
      <c r="M21" s="28">
        <f t="shared" si="0"/>
        <v>212</v>
      </c>
    </row>
    <row r="22" spans="1:13" ht="13.5">
      <c r="A22" s="50"/>
      <c r="B22" s="4" t="s">
        <v>38</v>
      </c>
      <c r="C22" s="26">
        <v>326</v>
      </c>
      <c r="D22" s="27">
        <v>348</v>
      </c>
      <c r="E22" s="27">
        <v>331</v>
      </c>
      <c r="F22" s="28">
        <f t="shared" si="1"/>
        <v>679</v>
      </c>
      <c r="G22" s="1"/>
      <c r="H22" s="65"/>
      <c r="I22" s="24" t="s">
        <v>41</v>
      </c>
      <c r="J22" s="30">
        <f>SUM(J7:J21)</f>
        <v>5664</v>
      </c>
      <c r="K22" s="30">
        <f>SUM(K7:K21)</f>
        <v>6780</v>
      </c>
      <c r="L22" s="30">
        <f>SUM(L7:L21)</f>
        <v>6522</v>
      </c>
      <c r="M22" s="30">
        <f>SUM(M7:M21)</f>
        <v>13302</v>
      </c>
    </row>
    <row r="23" spans="1:13" ht="13.5">
      <c r="A23" s="50"/>
      <c r="B23" s="4" t="s">
        <v>8</v>
      </c>
      <c r="C23" s="26">
        <v>1191</v>
      </c>
      <c r="D23" s="27">
        <v>1395</v>
      </c>
      <c r="E23" s="27">
        <v>1479</v>
      </c>
      <c r="F23" s="28">
        <f t="shared" si="1"/>
        <v>2874</v>
      </c>
      <c r="G23" s="1"/>
      <c r="H23" s="60" t="s">
        <v>61</v>
      </c>
      <c r="I23" s="66"/>
      <c r="J23" s="66"/>
      <c r="K23" s="66"/>
      <c r="L23" s="66"/>
      <c r="M23" s="67"/>
    </row>
    <row r="24" spans="1:13" ht="13.5">
      <c r="A24" s="50"/>
      <c r="B24" s="4" t="s">
        <v>9</v>
      </c>
      <c r="C24" s="26">
        <v>502</v>
      </c>
      <c r="D24" s="27">
        <v>548</v>
      </c>
      <c r="E24" s="27">
        <v>606</v>
      </c>
      <c r="F24" s="28">
        <f t="shared" si="1"/>
        <v>1154</v>
      </c>
      <c r="G24" s="1"/>
      <c r="H24" s="63"/>
      <c r="I24" s="4" t="s">
        <v>62</v>
      </c>
      <c r="J24" s="29">
        <v>495</v>
      </c>
      <c r="K24" s="27">
        <v>565</v>
      </c>
      <c r="L24" s="27">
        <v>593</v>
      </c>
      <c r="M24" s="28">
        <f>K24+L24</f>
        <v>1158</v>
      </c>
    </row>
    <row r="25" spans="1:13" ht="13.5">
      <c r="A25" s="50"/>
      <c r="B25" s="4" t="s">
        <v>39</v>
      </c>
      <c r="C25" s="26">
        <v>524</v>
      </c>
      <c r="D25" s="27">
        <v>652</v>
      </c>
      <c r="E25" s="27">
        <v>655</v>
      </c>
      <c r="F25" s="28">
        <f t="shared" si="1"/>
        <v>1307</v>
      </c>
      <c r="G25" s="1"/>
      <c r="H25" s="68"/>
      <c r="I25" s="4" t="s">
        <v>63</v>
      </c>
      <c r="J25" s="29">
        <v>370</v>
      </c>
      <c r="K25" s="27">
        <v>420</v>
      </c>
      <c r="L25" s="27">
        <v>432</v>
      </c>
      <c r="M25" s="28">
        <f>K25+L25</f>
        <v>852</v>
      </c>
    </row>
    <row r="26" spans="1:13" ht="13.5">
      <c r="A26" s="50"/>
      <c r="B26" s="4" t="s">
        <v>40</v>
      </c>
      <c r="C26" s="26">
        <v>341</v>
      </c>
      <c r="D26" s="27">
        <v>390</v>
      </c>
      <c r="E26" s="27">
        <v>394</v>
      </c>
      <c r="F26" s="28">
        <f t="shared" si="1"/>
        <v>784</v>
      </c>
      <c r="G26" s="1"/>
      <c r="H26" s="68"/>
      <c r="I26" s="4" t="s">
        <v>64</v>
      </c>
      <c r="J26" s="29">
        <v>423</v>
      </c>
      <c r="K26" s="27">
        <v>500</v>
      </c>
      <c r="L26" s="27">
        <v>509</v>
      </c>
      <c r="M26" s="28">
        <f>K26+L26</f>
        <v>1009</v>
      </c>
    </row>
    <row r="27" spans="1:13" ht="13.5">
      <c r="A27" s="50"/>
      <c r="B27" s="4" t="s">
        <v>21</v>
      </c>
      <c r="C27" s="26">
        <v>727</v>
      </c>
      <c r="D27" s="27">
        <v>961</v>
      </c>
      <c r="E27" s="27">
        <v>917</v>
      </c>
      <c r="F27" s="28">
        <f t="shared" si="1"/>
        <v>1878</v>
      </c>
      <c r="G27" s="1"/>
      <c r="H27" s="68"/>
      <c r="I27" s="4" t="s">
        <v>65</v>
      </c>
      <c r="J27" s="29">
        <v>773</v>
      </c>
      <c r="K27" s="27">
        <v>857</v>
      </c>
      <c r="L27" s="27">
        <v>906</v>
      </c>
      <c r="M27" s="28">
        <f>K27+L27</f>
        <v>1763</v>
      </c>
    </row>
    <row r="28" spans="1:13" ht="13.5">
      <c r="A28" s="50"/>
      <c r="B28" s="4" t="s">
        <v>10</v>
      </c>
      <c r="C28" s="26">
        <v>522</v>
      </c>
      <c r="D28" s="27">
        <v>529</v>
      </c>
      <c r="E28" s="27">
        <v>536</v>
      </c>
      <c r="F28" s="28">
        <f t="shared" si="1"/>
        <v>1065</v>
      </c>
      <c r="G28" s="1"/>
      <c r="H28" s="69"/>
      <c r="I28" s="24" t="s">
        <v>41</v>
      </c>
      <c r="J28" s="30">
        <f>SUM(J24:J27)</f>
        <v>2061</v>
      </c>
      <c r="K28" s="30">
        <f>SUM(K24:K27)</f>
        <v>2342</v>
      </c>
      <c r="L28" s="30">
        <f>SUM(L24:L27)</f>
        <v>2440</v>
      </c>
      <c r="M28" s="30">
        <f>SUM(M24:M27)</f>
        <v>4782</v>
      </c>
    </row>
    <row r="29" spans="1:13" ht="13.5">
      <c r="A29" s="50"/>
      <c r="B29" s="4" t="s">
        <v>11</v>
      </c>
      <c r="C29" s="26">
        <v>308</v>
      </c>
      <c r="D29" s="27">
        <v>341</v>
      </c>
      <c r="E29" s="27">
        <v>324</v>
      </c>
      <c r="F29" s="28">
        <f t="shared" si="1"/>
        <v>665</v>
      </c>
      <c r="G29" s="1"/>
      <c r="H29" s="60" t="s">
        <v>66</v>
      </c>
      <c r="I29" s="66"/>
      <c r="J29" s="66"/>
      <c r="K29" s="66"/>
      <c r="L29" s="66"/>
      <c r="M29" s="67"/>
    </row>
    <row r="30" spans="1:13" ht="13.5">
      <c r="A30" s="50"/>
      <c r="B30" s="4" t="s">
        <v>12</v>
      </c>
      <c r="C30" s="26">
        <v>608</v>
      </c>
      <c r="D30" s="27">
        <v>661</v>
      </c>
      <c r="E30" s="27">
        <v>546</v>
      </c>
      <c r="F30" s="28">
        <f t="shared" si="1"/>
        <v>1207</v>
      </c>
      <c r="G30" s="1"/>
      <c r="H30" s="5"/>
      <c r="I30" s="4" t="s">
        <v>67</v>
      </c>
      <c r="J30" s="26">
        <v>602</v>
      </c>
      <c r="K30" s="27">
        <v>669</v>
      </c>
      <c r="L30" s="27">
        <v>670</v>
      </c>
      <c r="M30" s="28">
        <f aca="true" t="shared" si="2" ref="M30:M42">K30+L30</f>
        <v>1339</v>
      </c>
    </row>
    <row r="31" spans="1:13" ht="13.5">
      <c r="A31" s="50"/>
      <c r="B31" s="4" t="s">
        <v>13</v>
      </c>
      <c r="C31" s="26">
        <v>981</v>
      </c>
      <c r="D31" s="27">
        <v>1092</v>
      </c>
      <c r="E31" s="27">
        <v>1116</v>
      </c>
      <c r="F31" s="28">
        <f t="shared" si="1"/>
        <v>2208</v>
      </c>
      <c r="G31" s="1"/>
      <c r="H31" s="6"/>
      <c r="I31" s="4" t="s">
        <v>68</v>
      </c>
      <c r="J31" s="26">
        <v>588</v>
      </c>
      <c r="K31" s="27">
        <v>634</v>
      </c>
      <c r="L31" s="27">
        <v>583</v>
      </c>
      <c r="M31" s="28">
        <f t="shared" si="2"/>
        <v>1217</v>
      </c>
    </row>
    <row r="32" spans="1:13" ht="13.5">
      <c r="A32" s="50"/>
      <c r="B32" s="4" t="s">
        <v>14</v>
      </c>
      <c r="C32" s="26">
        <v>479</v>
      </c>
      <c r="D32" s="27">
        <v>533</v>
      </c>
      <c r="E32" s="27">
        <v>510</v>
      </c>
      <c r="F32" s="28">
        <f t="shared" si="1"/>
        <v>1043</v>
      </c>
      <c r="G32" s="1"/>
      <c r="H32" s="6"/>
      <c r="I32" s="4" t="s">
        <v>69</v>
      </c>
      <c r="J32" s="26">
        <v>873</v>
      </c>
      <c r="K32" s="27">
        <v>827</v>
      </c>
      <c r="L32" s="27">
        <v>854</v>
      </c>
      <c r="M32" s="28">
        <f t="shared" si="2"/>
        <v>1681</v>
      </c>
    </row>
    <row r="33" spans="1:13" ht="13.5">
      <c r="A33" s="50"/>
      <c r="B33" s="4" t="s">
        <v>15</v>
      </c>
      <c r="C33" s="26">
        <v>555</v>
      </c>
      <c r="D33" s="27">
        <v>648</v>
      </c>
      <c r="E33" s="27">
        <v>562</v>
      </c>
      <c r="F33" s="28">
        <f t="shared" si="1"/>
        <v>1210</v>
      </c>
      <c r="G33" s="1"/>
      <c r="H33" s="6"/>
      <c r="I33" s="4" t="s">
        <v>70</v>
      </c>
      <c r="J33" s="26">
        <v>783</v>
      </c>
      <c r="K33" s="27">
        <v>1009</v>
      </c>
      <c r="L33" s="27">
        <v>999</v>
      </c>
      <c r="M33" s="28">
        <f t="shared" si="2"/>
        <v>2008</v>
      </c>
    </row>
    <row r="34" spans="1:13" ht="13.5">
      <c r="A34" s="50"/>
      <c r="B34" s="4" t="s">
        <v>81</v>
      </c>
      <c r="C34" s="29">
        <v>393</v>
      </c>
      <c r="D34" s="27">
        <v>371</v>
      </c>
      <c r="E34" s="27">
        <v>396</v>
      </c>
      <c r="F34" s="28">
        <f t="shared" si="1"/>
        <v>767</v>
      </c>
      <c r="G34" s="1"/>
      <c r="H34" s="6"/>
      <c r="I34" s="4" t="s">
        <v>71</v>
      </c>
      <c r="J34" s="26">
        <v>247</v>
      </c>
      <c r="K34" s="27">
        <v>320</v>
      </c>
      <c r="L34" s="27">
        <v>325</v>
      </c>
      <c r="M34" s="28">
        <f t="shared" si="2"/>
        <v>645</v>
      </c>
    </row>
    <row r="35" spans="1:13" ht="13.5">
      <c r="A35" s="50"/>
      <c r="B35" s="4" t="s">
        <v>18</v>
      </c>
      <c r="C35" s="29">
        <v>214</v>
      </c>
      <c r="D35" s="27">
        <v>261</v>
      </c>
      <c r="E35" s="27">
        <v>251</v>
      </c>
      <c r="F35" s="28">
        <f t="shared" si="1"/>
        <v>512</v>
      </c>
      <c r="G35" s="1"/>
      <c r="H35" s="6"/>
      <c r="I35" s="4" t="s">
        <v>73</v>
      </c>
      <c r="J35" s="26">
        <v>50</v>
      </c>
      <c r="K35" s="27">
        <v>76</v>
      </c>
      <c r="L35" s="27">
        <v>62</v>
      </c>
      <c r="M35" s="28">
        <f t="shared" si="2"/>
        <v>138</v>
      </c>
    </row>
    <row r="36" spans="1:13" ht="13.5">
      <c r="A36" s="50"/>
      <c r="B36" s="4" t="s">
        <v>93</v>
      </c>
      <c r="C36" s="29">
        <v>0</v>
      </c>
      <c r="D36" s="27">
        <v>0</v>
      </c>
      <c r="E36" s="27">
        <v>0</v>
      </c>
      <c r="F36" s="28">
        <f t="shared" si="1"/>
        <v>0</v>
      </c>
      <c r="G36" s="1"/>
      <c r="H36" s="6"/>
      <c r="I36" s="4" t="s">
        <v>72</v>
      </c>
      <c r="J36" s="26">
        <v>67</v>
      </c>
      <c r="K36" s="27">
        <v>81</v>
      </c>
      <c r="L36" s="27">
        <v>66</v>
      </c>
      <c r="M36" s="28">
        <f t="shared" si="2"/>
        <v>147</v>
      </c>
    </row>
    <row r="37" spans="1:13" ht="13.5">
      <c r="A37" s="50"/>
      <c r="B37" s="24" t="s">
        <v>41</v>
      </c>
      <c r="C37" s="30">
        <f>SUM(C7:C36)</f>
        <v>15379</v>
      </c>
      <c r="D37" s="30">
        <f>SUM(D7:D36)</f>
        <v>17092</v>
      </c>
      <c r="E37" s="30">
        <f>SUM(E7:E36)</f>
        <v>17022</v>
      </c>
      <c r="F37" s="30">
        <f>SUM(F7:F36)</f>
        <v>34114</v>
      </c>
      <c r="G37" s="1"/>
      <c r="H37" s="6"/>
      <c r="I37" s="4" t="s">
        <v>74</v>
      </c>
      <c r="J37" s="26">
        <v>190</v>
      </c>
      <c r="K37" s="27">
        <v>232</v>
      </c>
      <c r="L37" s="27">
        <v>244</v>
      </c>
      <c r="M37" s="28">
        <f t="shared" si="2"/>
        <v>476</v>
      </c>
    </row>
    <row r="38" spans="1:13" ht="13.5">
      <c r="A38" s="58" t="s">
        <v>84</v>
      </c>
      <c r="B38" s="59"/>
      <c r="C38" s="59"/>
      <c r="D38" s="59"/>
      <c r="E38" s="59"/>
      <c r="F38" s="59"/>
      <c r="G38" s="1"/>
      <c r="H38" s="6"/>
      <c r="I38" s="4" t="s">
        <v>75</v>
      </c>
      <c r="J38" s="26">
        <v>368</v>
      </c>
      <c r="K38" s="27">
        <v>454</v>
      </c>
      <c r="L38" s="27">
        <v>472</v>
      </c>
      <c r="M38" s="28">
        <f t="shared" si="2"/>
        <v>926</v>
      </c>
    </row>
    <row r="39" spans="1:13" ht="13.5">
      <c r="A39" s="50"/>
      <c r="B39" s="4" t="s">
        <v>19</v>
      </c>
      <c r="C39" s="26">
        <v>1983</v>
      </c>
      <c r="D39" s="27">
        <v>2364</v>
      </c>
      <c r="E39" s="27">
        <v>2312</v>
      </c>
      <c r="F39" s="28">
        <f>D39+E39</f>
        <v>4676</v>
      </c>
      <c r="G39" s="1"/>
      <c r="H39" s="6"/>
      <c r="I39" s="4" t="s">
        <v>76</v>
      </c>
      <c r="J39" s="26">
        <v>478</v>
      </c>
      <c r="K39" s="27">
        <v>614</v>
      </c>
      <c r="L39" s="27">
        <v>615</v>
      </c>
      <c r="M39" s="28">
        <f t="shared" si="2"/>
        <v>1229</v>
      </c>
    </row>
    <row r="40" spans="1:13" ht="13.5">
      <c r="A40" s="50"/>
      <c r="B40" s="4" t="s">
        <v>20</v>
      </c>
      <c r="C40" s="26">
        <v>616</v>
      </c>
      <c r="D40" s="27">
        <v>700</v>
      </c>
      <c r="E40" s="27">
        <v>708</v>
      </c>
      <c r="F40" s="28">
        <f>D40+E40</f>
        <v>1408</v>
      </c>
      <c r="G40" s="1"/>
      <c r="H40" s="6"/>
      <c r="I40" s="4" t="s">
        <v>77</v>
      </c>
      <c r="J40" s="26">
        <v>431</v>
      </c>
      <c r="K40" s="27">
        <v>496</v>
      </c>
      <c r="L40" s="27">
        <v>503</v>
      </c>
      <c r="M40" s="28">
        <f t="shared" si="2"/>
        <v>999</v>
      </c>
    </row>
    <row r="41" spans="1:13" ht="13.5">
      <c r="A41" s="50"/>
      <c r="B41" s="4" t="s">
        <v>83</v>
      </c>
      <c r="C41" s="26">
        <v>647</v>
      </c>
      <c r="D41" s="27">
        <v>752</v>
      </c>
      <c r="E41" s="27">
        <v>668</v>
      </c>
      <c r="F41" s="28">
        <f>D41+E41</f>
        <v>1420</v>
      </c>
      <c r="G41" s="1"/>
      <c r="H41" s="6"/>
      <c r="I41" s="4" t="s">
        <v>78</v>
      </c>
      <c r="J41" s="26">
        <v>614</v>
      </c>
      <c r="K41" s="27">
        <v>685</v>
      </c>
      <c r="L41" s="27">
        <v>678</v>
      </c>
      <c r="M41" s="28">
        <f t="shared" si="2"/>
        <v>1363</v>
      </c>
    </row>
    <row r="42" spans="1:13" ht="13.5">
      <c r="A42" s="50"/>
      <c r="B42" s="4" t="s">
        <v>100</v>
      </c>
      <c r="C42" s="26">
        <v>721</v>
      </c>
      <c r="D42" s="27">
        <v>837</v>
      </c>
      <c r="E42" s="27">
        <v>826</v>
      </c>
      <c r="F42" s="28">
        <f>D42+E42</f>
        <v>1663</v>
      </c>
      <c r="G42" s="1"/>
      <c r="H42" s="6"/>
      <c r="I42" s="4" t="s">
        <v>80</v>
      </c>
      <c r="J42" s="26">
        <v>660</v>
      </c>
      <c r="K42" s="27">
        <v>869</v>
      </c>
      <c r="L42" s="27">
        <v>911</v>
      </c>
      <c r="M42" s="28">
        <f t="shared" si="2"/>
        <v>1780</v>
      </c>
    </row>
    <row r="43" spans="1:13" ht="13.5">
      <c r="A43" s="50"/>
      <c r="B43" s="24" t="s">
        <v>41</v>
      </c>
      <c r="C43" s="30">
        <f>SUM(C39:C42)</f>
        <v>3967</v>
      </c>
      <c r="D43" s="30">
        <f>SUM(D39:D42)</f>
        <v>4653</v>
      </c>
      <c r="E43" s="30">
        <f>SUM(E39:E42)</f>
        <v>4514</v>
      </c>
      <c r="F43" s="30">
        <f>SUM(F39:F42)</f>
        <v>9167</v>
      </c>
      <c r="G43" s="1"/>
      <c r="H43" s="7"/>
      <c r="I43" s="24" t="s">
        <v>41</v>
      </c>
      <c r="J43" s="30">
        <f>SUM(J30:J42)</f>
        <v>5951</v>
      </c>
      <c r="K43" s="30">
        <f>SUM(K30:K42)</f>
        <v>6966</v>
      </c>
      <c r="L43" s="30">
        <f>SUM(L30:L42)</f>
        <v>6982</v>
      </c>
      <c r="M43" s="30">
        <f>SUM(M30:M42)</f>
        <v>13948</v>
      </c>
    </row>
    <row r="44" spans="1:13" ht="13.5">
      <c r="A44" s="58" t="s">
        <v>25</v>
      </c>
      <c r="B44" s="59"/>
      <c r="C44" s="59"/>
      <c r="D44" s="59"/>
      <c r="E44" s="59"/>
      <c r="F44" s="59"/>
      <c r="G44" s="1"/>
      <c r="J44" s="31"/>
      <c r="K44" s="31"/>
      <c r="L44" s="31"/>
      <c r="M44" s="31"/>
    </row>
    <row r="45" spans="1:13" ht="13.5">
      <c r="A45" s="50"/>
      <c r="B45" s="4" t="s">
        <v>22</v>
      </c>
      <c r="C45" s="26">
        <v>1248</v>
      </c>
      <c r="D45" s="27">
        <v>1360</v>
      </c>
      <c r="E45" s="27">
        <v>1366</v>
      </c>
      <c r="F45" s="28">
        <f>D45+E45</f>
        <v>2726</v>
      </c>
      <c r="G45" s="1"/>
      <c r="I45" s="22" t="s">
        <v>79</v>
      </c>
      <c r="J45" s="32">
        <f>C37+C43+C47+C56+J22+J28+J43</f>
        <v>38284</v>
      </c>
      <c r="K45" s="32">
        <f>D37+D43+D47+D56+K22+K28+K43</f>
        <v>44128</v>
      </c>
      <c r="L45" s="32">
        <f>E37+E43+E47+E56+L22+L28+L43</f>
        <v>43833</v>
      </c>
      <c r="M45" s="32">
        <f>F37+F43+F47+F56+M22+M28+M43</f>
        <v>87961</v>
      </c>
    </row>
    <row r="46" spans="1:7" ht="13.5">
      <c r="A46" s="50"/>
      <c r="B46" s="4" t="s">
        <v>23</v>
      </c>
      <c r="C46" s="26">
        <v>302</v>
      </c>
      <c r="D46" s="27">
        <v>359</v>
      </c>
      <c r="E46" s="27">
        <v>370</v>
      </c>
      <c r="F46" s="28">
        <f>D46+E46</f>
        <v>729</v>
      </c>
      <c r="G46" s="1"/>
    </row>
    <row r="47" spans="1:8" ht="13.5">
      <c r="A47" s="50"/>
      <c r="B47" s="24" t="s">
        <v>41</v>
      </c>
      <c r="C47" s="30">
        <f>SUM(C45:C46)</f>
        <v>1550</v>
      </c>
      <c r="D47" s="30">
        <f>SUM(D45:D46)</f>
        <v>1719</v>
      </c>
      <c r="E47" s="30">
        <f>SUM(E45:E46)</f>
        <v>1736</v>
      </c>
      <c r="F47" s="30">
        <f>SUM(F45:F46)</f>
        <v>3455</v>
      </c>
      <c r="G47" s="1"/>
      <c r="H47" s="9"/>
    </row>
    <row r="48" spans="1:13" ht="13.5">
      <c r="A48" s="15" t="s">
        <v>42</v>
      </c>
      <c r="B48" s="16"/>
      <c r="C48" s="17"/>
      <c r="D48" s="17"/>
      <c r="E48" s="17"/>
      <c r="F48" s="18"/>
      <c r="G48" s="1"/>
      <c r="H48" s="9"/>
      <c r="I48" s="10"/>
      <c r="J48" s="19"/>
      <c r="K48" s="19"/>
      <c r="L48" s="19"/>
      <c r="M48" s="19"/>
    </row>
    <row r="49" spans="1:13" ht="13.5">
      <c r="A49" s="5"/>
      <c r="B49" s="4" t="s">
        <v>43</v>
      </c>
      <c r="C49" s="26">
        <v>555</v>
      </c>
      <c r="D49" s="27">
        <v>717</v>
      </c>
      <c r="E49" s="27">
        <v>738</v>
      </c>
      <c r="F49" s="28">
        <f aca="true" t="shared" si="3" ref="F49:F55">D49+E49</f>
        <v>1455</v>
      </c>
      <c r="G49" s="1"/>
      <c r="H49" s="9"/>
      <c r="I49" s="10"/>
      <c r="J49" s="19"/>
      <c r="K49" s="19"/>
      <c r="L49" s="19"/>
      <c r="M49" s="19"/>
    </row>
    <row r="50" spans="1:13" ht="13.5">
      <c r="A50" s="6"/>
      <c r="B50" s="4" t="s">
        <v>44</v>
      </c>
      <c r="C50" s="26">
        <v>1866</v>
      </c>
      <c r="D50" s="27">
        <v>2278</v>
      </c>
      <c r="E50" s="27">
        <v>2326</v>
      </c>
      <c r="F50" s="28">
        <f t="shared" si="3"/>
        <v>4604</v>
      </c>
      <c r="G50" s="1"/>
      <c r="H50" s="9"/>
      <c r="I50" s="10"/>
      <c r="J50" s="19"/>
      <c r="K50" s="19"/>
      <c r="L50" s="19"/>
      <c r="M50" s="19"/>
    </row>
    <row r="51" spans="1:13" ht="13.5">
      <c r="A51" s="6"/>
      <c r="B51" s="4" t="s">
        <v>45</v>
      </c>
      <c r="C51" s="26">
        <v>130</v>
      </c>
      <c r="D51" s="27">
        <v>157</v>
      </c>
      <c r="E51" s="27">
        <v>155</v>
      </c>
      <c r="F51" s="28">
        <f t="shared" si="3"/>
        <v>312</v>
      </c>
      <c r="G51" s="1"/>
      <c r="H51" s="9"/>
      <c r="I51" s="10"/>
      <c r="J51" s="19"/>
      <c r="K51" s="19"/>
      <c r="L51" s="19"/>
      <c r="M51" s="19"/>
    </row>
    <row r="52" spans="1:13" ht="13.5">
      <c r="A52" s="6"/>
      <c r="B52" s="4" t="s">
        <v>46</v>
      </c>
      <c r="C52" s="26">
        <v>234</v>
      </c>
      <c r="D52" s="27">
        <v>316</v>
      </c>
      <c r="E52" s="27">
        <v>307</v>
      </c>
      <c r="F52" s="28">
        <f t="shared" si="3"/>
        <v>623</v>
      </c>
      <c r="G52" s="1"/>
      <c r="H52" s="9"/>
      <c r="I52" s="10"/>
      <c r="J52" s="11"/>
      <c r="K52" s="11"/>
      <c r="L52" s="11"/>
      <c r="M52" s="11"/>
    </row>
    <row r="53" spans="1:13" ht="13.5">
      <c r="A53" s="6"/>
      <c r="B53" s="4" t="s">
        <v>47</v>
      </c>
      <c r="C53" s="26">
        <v>781</v>
      </c>
      <c r="D53" s="27">
        <v>915</v>
      </c>
      <c r="E53" s="27">
        <v>910</v>
      </c>
      <c r="F53" s="28">
        <f t="shared" si="3"/>
        <v>1825</v>
      </c>
      <c r="G53" s="1"/>
      <c r="H53" s="20"/>
      <c r="I53" s="20"/>
      <c r="J53" s="20"/>
      <c r="K53" s="20"/>
      <c r="L53" s="20"/>
      <c r="M53" s="20"/>
    </row>
    <row r="54" spans="1:13" ht="13.5">
      <c r="A54" s="6"/>
      <c r="B54" s="4" t="s">
        <v>48</v>
      </c>
      <c r="C54" s="26">
        <v>146</v>
      </c>
      <c r="D54" s="27">
        <v>193</v>
      </c>
      <c r="E54" s="27">
        <v>181</v>
      </c>
      <c r="F54" s="28">
        <f t="shared" si="3"/>
        <v>374</v>
      </c>
      <c r="G54" s="1"/>
      <c r="H54" s="20"/>
      <c r="I54" s="20"/>
      <c r="J54" s="20"/>
      <c r="K54" s="20"/>
      <c r="L54" s="20"/>
      <c r="M54" s="20"/>
    </row>
    <row r="55" spans="1:13" ht="13.5">
      <c r="A55" s="6"/>
      <c r="B55" s="4" t="s">
        <v>92</v>
      </c>
      <c r="C55" s="13">
        <v>0</v>
      </c>
      <c r="D55" s="14">
        <v>0</v>
      </c>
      <c r="E55" s="14">
        <v>0</v>
      </c>
      <c r="F55" s="28">
        <f t="shared" si="3"/>
        <v>0</v>
      </c>
      <c r="G55" s="1"/>
      <c r="H55" s="20"/>
      <c r="I55" s="20"/>
      <c r="J55" s="20"/>
      <c r="K55" s="20"/>
      <c r="L55" s="20"/>
      <c r="M55" s="20"/>
    </row>
    <row r="56" spans="1:13" ht="13.5">
      <c r="A56" s="7"/>
      <c r="B56" s="24" t="s">
        <v>41</v>
      </c>
      <c r="C56" s="30">
        <f>SUM(C49:C55)</f>
        <v>3712</v>
      </c>
      <c r="D56" s="30">
        <f>SUM(D49:D55)</f>
        <v>4576</v>
      </c>
      <c r="E56" s="30">
        <f>SUM(E49:E55)</f>
        <v>4617</v>
      </c>
      <c r="F56" s="30">
        <f>SUM(F49:F55)</f>
        <v>9193</v>
      </c>
      <c r="G56" s="1"/>
      <c r="H56" s="20"/>
      <c r="I56" s="20"/>
      <c r="J56" s="20"/>
      <c r="K56" s="20"/>
      <c r="L56" s="20"/>
      <c r="M56" s="20"/>
    </row>
    <row r="57" spans="1:13" ht="6.75" customHeight="1">
      <c r="A57" s="9"/>
      <c r="B57" s="10"/>
      <c r="C57" s="11"/>
      <c r="D57" s="11"/>
      <c r="E57" s="11"/>
      <c r="F57" s="11"/>
      <c r="G57" s="1"/>
      <c r="H57" s="20"/>
      <c r="I57" s="20"/>
      <c r="J57" s="20"/>
      <c r="K57" s="20"/>
      <c r="L57" s="20"/>
      <c r="M57" s="20"/>
    </row>
    <row r="58" spans="1:13" ht="57.75" customHeight="1">
      <c r="A58" s="1"/>
      <c r="B58" s="73" t="s">
        <v>91</v>
      </c>
      <c r="C58" s="73"/>
      <c r="D58" s="73"/>
      <c r="E58" s="73"/>
      <c r="F58" s="73"/>
      <c r="G58" s="73"/>
      <c r="H58" s="73"/>
      <c r="I58" s="73"/>
      <c r="J58" s="73"/>
      <c r="K58" s="73"/>
      <c r="L58" s="73"/>
      <c r="M58" s="73"/>
    </row>
    <row r="59" spans="2:12" ht="24">
      <c r="B59" s="2" t="s">
        <v>90</v>
      </c>
      <c r="G59" s="1"/>
      <c r="H59" s="20"/>
      <c r="I59" s="20"/>
      <c r="J59" s="20"/>
      <c r="K59" s="33" t="s">
        <v>98</v>
      </c>
      <c r="L59" s="34" t="s">
        <v>99</v>
      </c>
    </row>
    <row r="60" spans="2:13" ht="12.75" customHeight="1">
      <c r="B60" s="2"/>
      <c r="G60" s="1"/>
      <c r="H60" s="20"/>
      <c r="I60" s="20"/>
      <c r="J60" s="20"/>
      <c r="K60" s="20"/>
      <c r="L60" s="20"/>
      <c r="M60" s="20"/>
    </row>
    <row r="61" spans="7:13" ht="13.5">
      <c r="G61" s="1"/>
      <c r="H61" s="54"/>
      <c r="I61" s="70"/>
      <c r="J61" s="51" t="s">
        <v>26</v>
      </c>
      <c r="K61" s="53" t="s">
        <v>27</v>
      </c>
      <c r="L61" s="53"/>
      <c r="M61" s="53"/>
    </row>
    <row r="62" spans="1:13" ht="13.5">
      <c r="A62" s="50"/>
      <c r="B62" s="50"/>
      <c r="C62" s="51" t="s">
        <v>26</v>
      </c>
      <c r="D62" s="53" t="s">
        <v>27</v>
      </c>
      <c r="E62" s="53"/>
      <c r="F62" s="53"/>
      <c r="G62" s="1"/>
      <c r="H62" s="71"/>
      <c r="I62" s="72"/>
      <c r="J62" s="52"/>
      <c r="K62" s="3" t="s">
        <v>28</v>
      </c>
      <c r="L62" s="3" t="s">
        <v>29</v>
      </c>
      <c r="M62" s="8" t="s">
        <v>30</v>
      </c>
    </row>
    <row r="63" spans="1:13" ht="13.5" customHeight="1">
      <c r="A63" s="50"/>
      <c r="B63" s="50"/>
      <c r="C63" s="52"/>
      <c r="D63" s="3" t="s">
        <v>28</v>
      </c>
      <c r="E63" s="3" t="s">
        <v>29</v>
      </c>
      <c r="F63" s="8" t="s">
        <v>30</v>
      </c>
      <c r="G63" s="1"/>
      <c r="H63" s="15" t="s">
        <v>49</v>
      </c>
      <c r="I63" s="16"/>
      <c r="J63" s="16"/>
      <c r="K63" s="16"/>
      <c r="L63" s="16"/>
      <c r="M63" s="21"/>
    </row>
    <row r="64" spans="1:13" ht="13.5">
      <c r="A64" s="58" t="s">
        <v>24</v>
      </c>
      <c r="B64" s="58"/>
      <c r="C64" s="59"/>
      <c r="D64" s="59"/>
      <c r="E64" s="59"/>
      <c r="F64" s="59"/>
      <c r="G64" s="1"/>
      <c r="H64" s="63"/>
      <c r="I64" s="4" t="s">
        <v>50</v>
      </c>
      <c r="J64" s="13">
        <v>20</v>
      </c>
      <c r="K64" s="14">
        <v>11</v>
      </c>
      <c r="L64" s="14">
        <v>11</v>
      </c>
      <c r="M64" s="12">
        <f aca="true" t="shared" si="4" ref="M64:M78">K64+L64</f>
        <v>22</v>
      </c>
    </row>
    <row r="65" spans="1:13" ht="13.5">
      <c r="A65" s="50"/>
      <c r="B65" s="4" t="s">
        <v>0</v>
      </c>
      <c r="C65" s="13">
        <v>3</v>
      </c>
      <c r="D65" s="14">
        <v>3</v>
      </c>
      <c r="E65" s="14">
        <v>0</v>
      </c>
      <c r="F65" s="12">
        <f aca="true" t="shared" si="5" ref="F65:F94">D65+E65</f>
        <v>3</v>
      </c>
      <c r="G65" s="1"/>
      <c r="H65" s="64"/>
      <c r="I65" s="4" t="s">
        <v>51</v>
      </c>
      <c r="J65" s="13">
        <v>7</v>
      </c>
      <c r="K65" s="14">
        <v>6</v>
      </c>
      <c r="L65" s="14">
        <v>1</v>
      </c>
      <c r="M65" s="12">
        <f t="shared" si="4"/>
        <v>7</v>
      </c>
    </row>
    <row r="66" spans="1:13" ht="13.5">
      <c r="A66" s="50"/>
      <c r="B66" s="4" t="s">
        <v>31</v>
      </c>
      <c r="C66" s="13">
        <v>65</v>
      </c>
      <c r="D66" s="14">
        <v>45</v>
      </c>
      <c r="E66" s="14">
        <v>29</v>
      </c>
      <c r="F66" s="12">
        <f t="shared" si="5"/>
        <v>74</v>
      </c>
      <c r="G66" s="1"/>
      <c r="H66" s="64"/>
      <c r="I66" s="4" t="s">
        <v>52</v>
      </c>
      <c r="J66" s="13">
        <v>0</v>
      </c>
      <c r="K66" s="14">
        <v>0</v>
      </c>
      <c r="L66" s="14">
        <v>0</v>
      </c>
      <c r="M66" s="12">
        <f t="shared" si="4"/>
        <v>0</v>
      </c>
    </row>
    <row r="67" spans="1:13" ht="13.5">
      <c r="A67" s="50"/>
      <c r="B67" s="4" t="s">
        <v>1</v>
      </c>
      <c r="C67" s="13">
        <v>16</v>
      </c>
      <c r="D67" s="14">
        <v>11</v>
      </c>
      <c r="E67" s="14">
        <v>8</v>
      </c>
      <c r="F67" s="12">
        <f t="shared" si="5"/>
        <v>19</v>
      </c>
      <c r="G67" s="1"/>
      <c r="H67" s="64"/>
      <c r="I67" s="4" t="s">
        <v>53</v>
      </c>
      <c r="J67" s="13">
        <v>6</v>
      </c>
      <c r="K67" s="14">
        <v>1</v>
      </c>
      <c r="L67" s="14">
        <v>5</v>
      </c>
      <c r="M67" s="12">
        <f t="shared" si="4"/>
        <v>6</v>
      </c>
    </row>
    <row r="68" spans="1:13" ht="13.5">
      <c r="A68" s="50"/>
      <c r="B68" s="4" t="s">
        <v>32</v>
      </c>
      <c r="C68" s="13">
        <v>51</v>
      </c>
      <c r="D68" s="14">
        <v>34</v>
      </c>
      <c r="E68" s="14">
        <v>21</v>
      </c>
      <c r="F68" s="12">
        <f t="shared" si="5"/>
        <v>55</v>
      </c>
      <c r="G68" s="1"/>
      <c r="H68" s="64"/>
      <c r="I68" s="4" t="s">
        <v>54</v>
      </c>
      <c r="J68" s="13">
        <v>7</v>
      </c>
      <c r="K68" s="14">
        <v>6</v>
      </c>
      <c r="L68" s="14">
        <v>7</v>
      </c>
      <c r="M68" s="12">
        <f t="shared" si="4"/>
        <v>13</v>
      </c>
    </row>
    <row r="69" spans="1:13" ht="13.5">
      <c r="A69" s="50"/>
      <c r="B69" s="4" t="s">
        <v>2</v>
      </c>
      <c r="C69" s="13">
        <v>26</v>
      </c>
      <c r="D69" s="14">
        <v>12</v>
      </c>
      <c r="E69" s="14">
        <v>21</v>
      </c>
      <c r="F69" s="12">
        <f t="shared" si="5"/>
        <v>33</v>
      </c>
      <c r="G69" s="1"/>
      <c r="H69" s="64"/>
      <c r="I69" s="4" t="s">
        <v>55</v>
      </c>
      <c r="J69" s="13">
        <v>1</v>
      </c>
      <c r="K69" s="14">
        <v>0</v>
      </c>
      <c r="L69" s="14">
        <v>1</v>
      </c>
      <c r="M69" s="12">
        <f t="shared" si="4"/>
        <v>1</v>
      </c>
    </row>
    <row r="70" spans="1:13" ht="13.5">
      <c r="A70" s="50"/>
      <c r="B70" s="4" t="s">
        <v>33</v>
      </c>
      <c r="C70" s="13">
        <v>73</v>
      </c>
      <c r="D70" s="14">
        <v>51</v>
      </c>
      <c r="E70" s="14">
        <v>36</v>
      </c>
      <c r="F70" s="12">
        <f t="shared" si="5"/>
        <v>87</v>
      </c>
      <c r="G70" s="1"/>
      <c r="H70" s="64"/>
      <c r="I70" s="4" t="s">
        <v>56</v>
      </c>
      <c r="J70" s="13">
        <v>10</v>
      </c>
      <c r="K70" s="14">
        <v>7</v>
      </c>
      <c r="L70" s="14">
        <v>5</v>
      </c>
      <c r="M70" s="12">
        <f t="shared" si="4"/>
        <v>12</v>
      </c>
    </row>
    <row r="71" spans="1:13" ht="13.5">
      <c r="A71" s="50"/>
      <c r="B71" s="4" t="s">
        <v>34</v>
      </c>
      <c r="C71" s="13">
        <v>22</v>
      </c>
      <c r="D71" s="14">
        <v>8</v>
      </c>
      <c r="E71" s="14">
        <v>19</v>
      </c>
      <c r="F71" s="12">
        <f t="shared" si="5"/>
        <v>27</v>
      </c>
      <c r="G71" s="1"/>
      <c r="H71" s="64"/>
      <c r="I71" s="4" t="s">
        <v>57</v>
      </c>
      <c r="J71" s="13">
        <v>25</v>
      </c>
      <c r="K71" s="14">
        <v>16</v>
      </c>
      <c r="L71" s="14">
        <v>11</v>
      </c>
      <c r="M71" s="12">
        <f t="shared" si="4"/>
        <v>27</v>
      </c>
    </row>
    <row r="72" spans="1:13" ht="13.5">
      <c r="A72" s="50"/>
      <c r="B72" s="4" t="s">
        <v>3</v>
      </c>
      <c r="C72" s="13">
        <v>25</v>
      </c>
      <c r="D72" s="14">
        <v>18</v>
      </c>
      <c r="E72" s="14">
        <v>8</v>
      </c>
      <c r="F72" s="12">
        <f t="shared" si="5"/>
        <v>26</v>
      </c>
      <c r="G72" s="1"/>
      <c r="H72" s="64"/>
      <c r="I72" s="4" t="s">
        <v>58</v>
      </c>
      <c r="J72" s="13">
        <v>0</v>
      </c>
      <c r="K72" s="14">
        <v>0</v>
      </c>
      <c r="L72" s="14">
        <v>0</v>
      </c>
      <c r="M72" s="12">
        <f t="shared" si="4"/>
        <v>0</v>
      </c>
    </row>
    <row r="73" spans="1:13" ht="13.5">
      <c r="A73" s="50"/>
      <c r="B73" s="4" t="s">
        <v>4</v>
      </c>
      <c r="C73" s="13">
        <v>5</v>
      </c>
      <c r="D73" s="14">
        <v>3</v>
      </c>
      <c r="E73" s="14">
        <v>5</v>
      </c>
      <c r="F73" s="12">
        <f t="shared" si="5"/>
        <v>8</v>
      </c>
      <c r="G73" s="1"/>
      <c r="H73" s="64"/>
      <c r="I73" s="4" t="s">
        <v>59</v>
      </c>
      <c r="J73" s="13">
        <v>56</v>
      </c>
      <c r="K73" s="14">
        <v>34</v>
      </c>
      <c r="L73" s="14">
        <v>26</v>
      </c>
      <c r="M73" s="12">
        <f t="shared" si="4"/>
        <v>60</v>
      </c>
    </row>
    <row r="74" spans="1:13" ht="13.5">
      <c r="A74" s="50"/>
      <c r="B74" s="4" t="s">
        <v>35</v>
      </c>
      <c r="C74" s="13">
        <v>22</v>
      </c>
      <c r="D74" s="14">
        <v>17</v>
      </c>
      <c r="E74" s="14">
        <v>15</v>
      </c>
      <c r="F74" s="12">
        <f t="shared" si="5"/>
        <v>32</v>
      </c>
      <c r="G74" s="1"/>
      <c r="H74" s="64"/>
      <c r="I74" s="4" t="s">
        <v>60</v>
      </c>
      <c r="J74" s="13">
        <v>47</v>
      </c>
      <c r="K74" s="14">
        <v>33</v>
      </c>
      <c r="L74" s="14">
        <v>19</v>
      </c>
      <c r="M74" s="12">
        <f t="shared" si="4"/>
        <v>52</v>
      </c>
    </row>
    <row r="75" spans="1:13" ht="13.5">
      <c r="A75" s="50"/>
      <c r="B75" s="4" t="s">
        <v>36</v>
      </c>
      <c r="C75" s="13">
        <v>31</v>
      </c>
      <c r="D75" s="14">
        <v>22</v>
      </c>
      <c r="E75" s="14">
        <v>19</v>
      </c>
      <c r="F75" s="12">
        <f t="shared" si="5"/>
        <v>41</v>
      </c>
      <c r="G75" s="1"/>
      <c r="H75" s="64"/>
      <c r="I75" s="4" t="s">
        <v>85</v>
      </c>
      <c r="J75" s="13">
        <v>7</v>
      </c>
      <c r="K75" s="14">
        <v>4</v>
      </c>
      <c r="L75" s="14">
        <v>5</v>
      </c>
      <c r="M75" s="12">
        <f t="shared" si="4"/>
        <v>9</v>
      </c>
    </row>
    <row r="76" spans="1:13" ht="13.5">
      <c r="A76" s="50"/>
      <c r="B76" s="4" t="s">
        <v>37</v>
      </c>
      <c r="C76" s="13">
        <v>15</v>
      </c>
      <c r="D76" s="14">
        <v>15</v>
      </c>
      <c r="E76" s="14">
        <v>10</v>
      </c>
      <c r="F76" s="12">
        <f t="shared" si="5"/>
        <v>25</v>
      </c>
      <c r="G76" s="1"/>
      <c r="H76" s="64"/>
      <c r="I76" s="4" t="s">
        <v>86</v>
      </c>
      <c r="J76" s="13">
        <v>9</v>
      </c>
      <c r="K76" s="14">
        <v>5</v>
      </c>
      <c r="L76" s="14">
        <v>8</v>
      </c>
      <c r="M76" s="12">
        <f t="shared" si="4"/>
        <v>13</v>
      </c>
    </row>
    <row r="77" spans="1:13" ht="13.5">
      <c r="A77" s="50"/>
      <c r="B77" s="4" t="s">
        <v>5</v>
      </c>
      <c r="C77" s="13">
        <v>30</v>
      </c>
      <c r="D77" s="14">
        <v>25</v>
      </c>
      <c r="E77" s="14">
        <v>32</v>
      </c>
      <c r="F77" s="12">
        <f t="shared" si="5"/>
        <v>57</v>
      </c>
      <c r="G77" s="1"/>
      <c r="H77" s="64"/>
      <c r="I77" s="4" t="s">
        <v>87</v>
      </c>
      <c r="J77" s="13">
        <v>0</v>
      </c>
      <c r="K77" s="14">
        <v>0</v>
      </c>
      <c r="L77" s="14">
        <v>0</v>
      </c>
      <c r="M77" s="12">
        <f t="shared" si="4"/>
        <v>0</v>
      </c>
    </row>
    <row r="78" spans="1:13" ht="13.5">
      <c r="A78" s="50"/>
      <c r="B78" s="4" t="s">
        <v>6</v>
      </c>
      <c r="C78" s="13">
        <v>15</v>
      </c>
      <c r="D78" s="14">
        <v>17</v>
      </c>
      <c r="E78" s="14">
        <v>19</v>
      </c>
      <c r="F78" s="12">
        <f t="shared" si="5"/>
        <v>36</v>
      </c>
      <c r="G78" s="1"/>
      <c r="H78" s="64"/>
      <c r="I78" s="4" t="s">
        <v>88</v>
      </c>
      <c r="J78" s="13">
        <v>2</v>
      </c>
      <c r="K78" s="14">
        <v>2</v>
      </c>
      <c r="L78" s="14">
        <v>1</v>
      </c>
      <c r="M78" s="12">
        <f t="shared" si="4"/>
        <v>3</v>
      </c>
    </row>
    <row r="79" spans="1:13" ht="13.5">
      <c r="A79" s="50"/>
      <c r="B79" s="4" t="s">
        <v>7</v>
      </c>
      <c r="C79" s="13">
        <v>42</v>
      </c>
      <c r="D79" s="14">
        <v>17</v>
      </c>
      <c r="E79" s="14">
        <v>26</v>
      </c>
      <c r="F79" s="12">
        <f t="shared" si="5"/>
        <v>43</v>
      </c>
      <c r="G79" s="1"/>
      <c r="H79" s="65"/>
      <c r="I79" s="24" t="s">
        <v>41</v>
      </c>
      <c r="J79" s="25">
        <f>SUM(J64:J78)</f>
        <v>197</v>
      </c>
      <c r="K79" s="25">
        <f>SUM(K64:K78)</f>
        <v>125</v>
      </c>
      <c r="L79" s="25">
        <f>SUM(L64:L78)</f>
        <v>100</v>
      </c>
      <c r="M79" s="25">
        <f>SUM(M64:M78)</f>
        <v>225</v>
      </c>
    </row>
    <row r="80" spans="1:13" ht="13.5">
      <c r="A80" s="50"/>
      <c r="B80" s="4" t="s">
        <v>38</v>
      </c>
      <c r="C80" s="13">
        <v>36</v>
      </c>
      <c r="D80" s="14">
        <v>30</v>
      </c>
      <c r="E80" s="14">
        <v>26</v>
      </c>
      <c r="F80" s="12">
        <f t="shared" si="5"/>
        <v>56</v>
      </c>
      <c r="G80" s="1"/>
      <c r="H80" s="15" t="s">
        <v>61</v>
      </c>
      <c r="I80" s="16"/>
      <c r="J80" s="16"/>
      <c r="K80" s="16"/>
      <c r="L80" s="16"/>
      <c r="M80" s="21"/>
    </row>
    <row r="81" spans="1:13" ht="13.5">
      <c r="A81" s="50"/>
      <c r="B81" s="4" t="s">
        <v>8</v>
      </c>
      <c r="C81" s="13">
        <v>27</v>
      </c>
      <c r="D81" s="14">
        <v>17</v>
      </c>
      <c r="E81" s="14">
        <v>30</v>
      </c>
      <c r="F81" s="12">
        <f t="shared" si="5"/>
        <v>47</v>
      </c>
      <c r="G81" s="1"/>
      <c r="H81" s="63"/>
      <c r="I81" s="4" t="s">
        <v>62</v>
      </c>
      <c r="J81" s="13">
        <v>5</v>
      </c>
      <c r="K81" s="14">
        <v>1</v>
      </c>
      <c r="L81" s="14">
        <v>5</v>
      </c>
      <c r="M81" s="12">
        <f>K81+L81</f>
        <v>6</v>
      </c>
    </row>
    <row r="82" spans="1:13" ht="13.5">
      <c r="A82" s="50"/>
      <c r="B82" s="4" t="s">
        <v>9</v>
      </c>
      <c r="C82" s="13">
        <v>17</v>
      </c>
      <c r="D82" s="14">
        <v>12</v>
      </c>
      <c r="E82" s="14">
        <v>11</v>
      </c>
      <c r="F82" s="12">
        <f t="shared" si="5"/>
        <v>23</v>
      </c>
      <c r="G82" s="1"/>
      <c r="H82" s="68"/>
      <c r="I82" s="4" t="s">
        <v>63</v>
      </c>
      <c r="J82" s="13">
        <v>1</v>
      </c>
      <c r="K82" s="14">
        <v>0</v>
      </c>
      <c r="L82" s="14">
        <v>1</v>
      </c>
      <c r="M82" s="12">
        <f>K82+L82</f>
        <v>1</v>
      </c>
    </row>
    <row r="83" spans="1:13" ht="13.5">
      <c r="A83" s="50"/>
      <c r="B83" s="4" t="s">
        <v>39</v>
      </c>
      <c r="C83" s="13">
        <v>11</v>
      </c>
      <c r="D83" s="14">
        <v>6</v>
      </c>
      <c r="E83" s="14">
        <v>6</v>
      </c>
      <c r="F83" s="12">
        <f t="shared" si="5"/>
        <v>12</v>
      </c>
      <c r="G83" s="1"/>
      <c r="H83" s="68"/>
      <c r="I83" s="4" t="s">
        <v>64</v>
      </c>
      <c r="J83" s="13">
        <v>3</v>
      </c>
      <c r="K83" s="14">
        <v>1</v>
      </c>
      <c r="L83" s="14">
        <v>2</v>
      </c>
      <c r="M83" s="12">
        <f>K83+L83</f>
        <v>3</v>
      </c>
    </row>
    <row r="84" spans="1:13" ht="13.5">
      <c r="A84" s="50"/>
      <c r="B84" s="4" t="s">
        <v>40</v>
      </c>
      <c r="C84" s="13">
        <v>12</v>
      </c>
      <c r="D84" s="14">
        <v>9</v>
      </c>
      <c r="E84" s="14">
        <v>13</v>
      </c>
      <c r="F84" s="12">
        <f t="shared" si="5"/>
        <v>22</v>
      </c>
      <c r="G84" s="1"/>
      <c r="H84" s="68"/>
      <c r="I84" s="4" t="s">
        <v>65</v>
      </c>
      <c r="J84" s="13">
        <v>6</v>
      </c>
      <c r="K84" s="14">
        <v>2</v>
      </c>
      <c r="L84" s="14">
        <v>9</v>
      </c>
      <c r="M84" s="12">
        <f>K84+L84</f>
        <v>11</v>
      </c>
    </row>
    <row r="85" spans="1:13" ht="13.5">
      <c r="A85" s="50"/>
      <c r="B85" s="4" t="s">
        <v>21</v>
      </c>
      <c r="C85" s="13">
        <v>12</v>
      </c>
      <c r="D85" s="14">
        <v>6</v>
      </c>
      <c r="E85" s="14">
        <v>10</v>
      </c>
      <c r="F85" s="12">
        <f t="shared" si="5"/>
        <v>16</v>
      </c>
      <c r="G85" s="1"/>
      <c r="H85" s="69"/>
      <c r="I85" s="24" t="s">
        <v>41</v>
      </c>
      <c r="J85" s="25">
        <f>SUM(J81:J84)</f>
        <v>15</v>
      </c>
      <c r="K85" s="25">
        <f>SUM(K81:K84)</f>
        <v>4</v>
      </c>
      <c r="L85" s="25">
        <f>SUM(L81:L84)</f>
        <v>17</v>
      </c>
      <c r="M85" s="25">
        <f>SUM(M81:M84)</f>
        <v>21</v>
      </c>
    </row>
    <row r="86" spans="1:13" ht="13.5">
      <c r="A86" s="50"/>
      <c r="B86" s="4" t="s">
        <v>10</v>
      </c>
      <c r="C86" s="13">
        <v>35</v>
      </c>
      <c r="D86" s="14">
        <v>29</v>
      </c>
      <c r="E86" s="14">
        <v>31</v>
      </c>
      <c r="F86" s="12">
        <f t="shared" si="5"/>
        <v>60</v>
      </c>
      <c r="G86" s="1"/>
      <c r="H86" s="15" t="s">
        <v>66</v>
      </c>
      <c r="I86" s="16"/>
      <c r="J86" s="16"/>
      <c r="K86" s="16"/>
      <c r="L86" s="16"/>
      <c r="M86" s="21"/>
    </row>
    <row r="87" spans="1:13" ht="13.5">
      <c r="A87" s="50"/>
      <c r="B87" s="4" t="s">
        <v>11</v>
      </c>
      <c r="C87" s="13">
        <v>30</v>
      </c>
      <c r="D87" s="14">
        <v>25</v>
      </c>
      <c r="E87" s="14">
        <v>28</v>
      </c>
      <c r="F87" s="12">
        <f t="shared" si="5"/>
        <v>53</v>
      </c>
      <c r="G87" s="1"/>
      <c r="H87" s="5"/>
      <c r="I87" s="4" t="s">
        <v>67</v>
      </c>
      <c r="J87" s="13">
        <v>20</v>
      </c>
      <c r="K87" s="14">
        <v>19</v>
      </c>
      <c r="L87" s="14">
        <v>12</v>
      </c>
      <c r="M87" s="12">
        <f aca="true" t="shared" si="6" ref="M87:M99">K87+L87</f>
        <v>31</v>
      </c>
    </row>
    <row r="88" spans="1:13" ht="13.5">
      <c r="A88" s="50"/>
      <c r="B88" s="4" t="s">
        <v>12</v>
      </c>
      <c r="C88" s="13">
        <v>74</v>
      </c>
      <c r="D88" s="14">
        <v>64</v>
      </c>
      <c r="E88" s="14">
        <v>54</v>
      </c>
      <c r="F88" s="12">
        <f t="shared" si="5"/>
        <v>118</v>
      </c>
      <c r="G88" s="1"/>
      <c r="H88" s="6"/>
      <c r="I88" s="4" t="s">
        <v>68</v>
      </c>
      <c r="J88" s="13">
        <v>25</v>
      </c>
      <c r="K88" s="14">
        <v>21</v>
      </c>
      <c r="L88" s="14">
        <v>17</v>
      </c>
      <c r="M88" s="12">
        <f t="shared" si="6"/>
        <v>38</v>
      </c>
    </row>
    <row r="89" spans="1:13" ht="13.5">
      <c r="A89" s="50"/>
      <c r="B89" s="4" t="s">
        <v>13</v>
      </c>
      <c r="C89" s="13">
        <v>41</v>
      </c>
      <c r="D89" s="14">
        <v>45</v>
      </c>
      <c r="E89" s="14">
        <v>47</v>
      </c>
      <c r="F89" s="12">
        <f t="shared" si="5"/>
        <v>92</v>
      </c>
      <c r="G89" s="1"/>
      <c r="H89" s="6"/>
      <c r="I89" s="4" t="s">
        <v>69</v>
      </c>
      <c r="J89" s="13">
        <v>109</v>
      </c>
      <c r="K89" s="14">
        <v>86</v>
      </c>
      <c r="L89" s="14">
        <v>33</v>
      </c>
      <c r="M89" s="12">
        <f t="shared" si="6"/>
        <v>119</v>
      </c>
    </row>
    <row r="90" spans="1:13" ht="13.5">
      <c r="A90" s="50"/>
      <c r="B90" s="4" t="s">
        <v>14</v>
      </c>
      <c r="C90" s="13">
        <v>33</v>
      </c>
      <c r="D90" s="14">
        <v>33</v>
      </c>
      <c r="E90" s="14">
        <v>28</v>
      </c>
      <c r="F90" s="12">
        <f t="shared" si="5"/>
        <v>61</v>
      </c>
      <c r="G90" s="1"/>
      <c r="H90" s="6"/>
      <c r="I90" s="4" t="s">
        <v>70</v>
      </c>
      <c r="J90" s="13">
        <v>17</v>
      </c>
      <c r="K90" s="14">
        <v>12</v>
      </c>
      <c r="L90" s="14">
        <v>15</v>
      </c>
      <c r="M90" s="12">
        <f t="shared" si="6"/>
        <v>27</v>
      </c>
    </row>
    <row r="91" spans="1:13" ht="13.5">
      <c r="A91" s="50"/>
      <c r="B91" s="4" t="s">
        <v>15</v>
      </c>
      <c r="C91" s="13">
        <v>46</v>
      </c>
      <c r="D91" s="14">
        <v>38</v>
      </c>
      <c r="E91" s="14">
        <v>31</v>
      </c>
      <c r="F91" s="12">
        <f t="shared" si="5"/>
        <v>69</v>
      </c>
      <c r="G91" s="1"/>
      <c r="H91" s="6"/>
      <c r="I91" s="4" t="s">
        <v>71</v>
      </c>
      <c r="J91" s="13">
        <v>1</v>
      </c>
      <c r="K91" s="14">
        <v>1</v>
      </c>
      <c r="L91" s="14">
        <v>0</v>
      </c>
      <c r="M91" s="12">
        <f t="shared" si="6"/>
        <v>1</v>
      </c>
    </row>
    <row r="92" spans="1:13" ht="13.5">
      <c r="A92" s="50"/>
      <c r="B92" s="4" t="s">
        <v>81</v>
      </c>
      <c r="C92" s="13">
        <v>35</v>
      </c>
      <c r="D92" s="14">
        <v>38</v>
      </c>
      <c r="E92" s="14">
        <v>20</v>
      </c>
      <c r="F92" s="12">
        <f t="shared" si="5"/>
        <v>58</v>
      </c>
      <c r="G92" s="1"/>
      <c r="H92" s="6"/>
      <c r="I92" s="4" t="s">
        <v>73</v>
      </c>
      <c r="J92" s="13">
        <v>0</v>
      </c>
      <c r="K92" s="14">
        <v>0</v>
      </c>
      <c r="L92" s="14">
        <v>0</v>
      </c>
      <c r="M92" s="12">
        <f t="shared" si="6"/>
        <v>0</v>
      </c>
    </row>
    <row r="93" spans="1:13" ht="13.5">
      <c r="A93" s="50"/>
      <c r="B93" s="4" t="s">
        <v>18</v>
      </c>
      <c r="C93" s="13">
        <v>5</v>
      </c>
      <c r="D93" s="14">
        <v>6</v>
      </c>
      <c r="E93" s="14">
        <v>2</v>
      </c>
      <c r="F93" s="12">
        <f t="shared" si="5"/>
        <v>8</v>
      </c>
      <c r="G93" s="1"/>
      <c r="H93" s="6"/>
      <c r="I93" s="4" t="s">
        <v>72</v>
      </c>
      <c r="J93" s="13">
        <v>1</v>
      </c>
      <c r="K93" s="14">
        <v>0</v>
      </c>
      <c r="L93" s="14">
        <v>1</v>
      </c>
      <c r="M93" s="12">
        <f t="shared" si="6"/>
        <v>1</v>
      </c>
    </row>
    <row r="94" spans="1:13" ht="13.5">
      <c r="A94" s="50"/>
      <c r="B94" s="4" t="s">
        <v>93</v>
      </c>
      <c r="C94" s="13">
        <v>0</v>
      </c>
      <c r="D94" s="14">
        <v>0</v>
      </c>
      <c r="E94" s="14">
        <v>0</v>
      </c>
      <c r="F94" s="12">
        <f t="shared" si="5"/>
        <v>0</v>
      </c>
      <c r="G94" s="1"/>
      <c r="H94" s="6"/>
      <c r="I94" s="4" t="s">
        <v>74</v>
      </c>
      <c r="J94" s="13">
        <v>1</v>
      </c>
      <c r="K94" s="14">
        <v>0</v>
      </c>
      <c r="L94" s="14">
        <v>1</v>
      </c>
      <c r="M94" s="12">
        <f t="shared" si="6"/>
        <v>1</v>
      </c>
    </row>
    <row r="95" spans="1:13" ht="13.5">
      <c r="A95" s="50"/>
      <c r="B95" s="24" t="s">
        <v>41</v>
      </c>
      <c r="C95" s="25">
        <f>SUM(C65:C94)</f>
        <v>855</v>
      </c>
      <c r="D95" s="25">
        <f>SUM(D65:D94)</f>
        <v>656</v>
      </c>
      <c r="E95" s="25">
        <f>SUM(E65:E94)</f>
        <v>605</v>
      </c>
      <c r="F95" s="25">
        <f>SUM(F65:F94)</f>
        <v>1261</v>
      </c>
      <c r="G95" s="1"/>
      <c r="H95" s="6"/>
      <c r="I95" s="4" t="s">
        <v>75</v>
      </c>
      <c r="J95" s="13">
        <v>8</v>
      </c>
      <c r="K95" s="14">
        <v>7</v>
      </c>
      <c r="L95" s="14">
        <v>1</v>
      </c>
      <c r="M95" s="12">
        <f t="shared" si="6"/>
        <v>8</v>
      </c>
    </row>
    <row r="96" spans="1:13" ht="13.5">
      <c r="A96" s="58" t="s">
        <v>84</v>
      </c>
      <c r="B96" s="59"/>
      <c r="C96" s="59"/>
      <c r="D96" s="59"/>
      <c r="E96" s="59"/>
      <c r="F96" s="59"/>
      <c r="G96" s="1"/>
      <c r="H96" s="6"/>
      <c r="I96" s="4" t="s">
        <v>76</v>
      </c>
      <c r="J96" s="13">
        <v>4</v>
      </c>
      <c r="K96" s="14">
        <v>0</v>
      </c>
      <c r="L96" s="14">
        <v>4</v>
      </c>
      <c r="M96" s="12">
        <f t="shared" si="6"/>
        <v>4</v>
      </c>
    </row>
    <row r="97" spans="1:13" ht="13.5">
      <c r="A97" s="50"/>
      <c r="B97" s="4" t="s">
        <v>19</v>
      </c>
      <c r="C97" s="13">
        <v>33</v>
      </c>
      <c r="D97" s="14">
        <v>28</v>
      </c>
      <c r="E97" s="14">
        <v>21</v>
      </c>
      <c r="F97" s="12">
        <f>D97+E97</f>
        <v>49</v>
      </c>
      <c r="G97" s="1"/>
      <c r="H97" s="6"/>
      <c r="I97" s="4" t="s">
        <v>77</v>
      </c>
      <c r="J97" s="13">
        <v>7</v>
      </c>
      <c r="K97" s="14">
        <v>3</v>
      </c>
      <c r="L97" s="14">
        <v>6</v>
      </c>
      <c r="M97" s="12">
        <f t="shared" si="6"/>
        <v>9</v>
      </c>
    </row>
    <row r="98" spans="1:13" ht="13.5">
      <c r="A98" s="50"/>
      <c r="B98" s="4" t="s">
        <v>20</v>
      </c>
      <c r="C98" s="13">
        <v>7</v>
      </c>
      <c r="D98" s="14">
        <v>8</v>
      </c>
      <c r="E98" s="14">
        <v>5</v>
      </c>
      <c r="F98" s="12">
        <f>D98+E98</f>
        <v>13</v>
      </c>
      <c r="G98" s="1"/>
      <c r="H98" s="6"/>
      <c r="I98" s="4" t="s">
        <v>78</v>
      </c>
      <c r="J98" s="13">
        <v>23</v>
      </c>
      <c r="K98" s="14">
        <v>20</v>
      </c>
      <c r="L98" s="14">
        <v>22</v>
      </c>
      <c r="M98" s="12">
        <f t="shared" si="6"/>
        <v>42</v>
      </c>
    </row>
    <row r="99" spans="1:13" ht="13.5">
      <c r="A99" s="50"/>
      <c r="B99" s="4" t="s">
        <v>16</v>
      </c>
      <c r="C99" s="13">
        <v>64</v>
      </c>
      <c r="D99" s="14">
        <v>44</v>
      </c>
      <c r="E99" s="14">
        <v>22</v>
      </c>
      <c r="F99" s="12">
        <f>D99+E99</f>
        <v>66</v>
      </c>
      <c r="G99" s="1"/>
      <c r="H99" s="6"/>
      <c r="I99" s="4" t="s">
        <v>80</v>
      </c>
      <c r="J99" s="13">
        <v>4</v>
      </c>
      <c r="K99" s="14">
        <v>1</v>
      </c>
      <c r="L99" s="14">
        <v>3</v>
      </c>
      <c r="M99" s="12">
        <f t="shared" si="6"/>
        <v>4</v>
      </c>
    </row>
    <row r="100" spans="1:13" ht="13.5">
      <c r="A100" s="50"/>
      <c r="B100" s="4" t="s">
        <v>17</v>
      </c>
      <c r="C100" s="13">
        <v>14</v>
      </c>
      <c r="D100" s="14">
        <v>11</v>
      </c>
      <c r="E100" s="14">
        <v>4</v>
      </c>
      <c r="F100" s="12">
        <f>D100+E100</f>
        <v>15</v>
      </c>
      <c r="G100" s="1"/>
      <c r="H100" s="7"/>
      <c r="I100" s="24" t="s">
        <v>41</v>
      </c>
      <c r="J100" s="25">
        <f>SUM(J87:J99)</f>
        <v>220</v>
      </c>
      <c r="K100" s="25">
        <f>SUM(K87:K99)</f>
        <v>170</v>
      </c>
      <c r="L100" s="25">
        <f>SUM(L87:L99)</f>
        <v>115</v>
      </c>
      <c r="M100" s="25">
        <f>SUM(M87:M99)</f>
        <v>285</v>
      </c>
    </row>
    <row r="101" spans="1:13" ht="13.5">
      <c r="A101" s="50"/>
      <c r="B101" s="24" t="s">
        <v>41</v>
      </c>
      <c r="C101" s="25">
        <f>SUM(C97:C100)</f>
        <v>118</v>
      </c>
      <c r="D101" s="25">
        <f>SUM(D97:D100)</f>
        <v>91</v>
      </c>
      <c r="E101" s="25">
        <f>SUM(E97:E100)</f>
        <v>52</v>
      </c>
      <c r="F101" s="25">
        <f>SUM(F97:F100)</f>
        <v>143</v>
      </c>
      <c r="G101" s="1"/>
      <c r="H101" s="9"/>
      <c r="I101" s="10"/>
      <c r="J101" s="11"/>
      <c r="K101" s="11"/>
      <c r="L101" s="11"/>
      <c r="M101" s="11"/>
    </row>
    <row r="102" spans="1:13" ht="13.5">
      <c r="A102" s="58" t="s">
        <v>25</v>
      </c>
      <c r="B102" s="59"/>
      <c r="C102" s="59"/>
      <c r="D102" s="59"/>
      <c r="E102" s="59"/>
      <c r="F102" s="59"/>
      <c r="G102" s="1"/>
      <c r="H102" s="9"/>
      <c r="I102" s="22" t="s">
        <v>79</v>
      </c>
      <c r="J102" s="23">
        <f>C95+C101+C105+C114+J79+J85+J100</f>
        <v>1570</v>
      </c>
      <c r="K102" s="23">
        <f>D95+D101+D105+D114+K79+K85+K100</f>
        <v>1168</v>
      </c>
      <c r="L102" s="23">
        <f>E95+E101+E105+E114+L79+L85+L100</f>
        <v>959</v>
      </c>
      <c r="M102" s="23">
        <f>F95+F101+F105+F114+M79+M85+M100</f>
        <v>2127</v>
      </c>
    </row>
    <row r="103" spans="1:7" ht="13.5">
      <c r="A103" s="50"/>
      <c r="B103" s="4" t="s">
        <v>22</v>
      </c>
      <c r="C103" s="13">
        <v>17</v>
      </c>
      <c r="D103" s="14">
        <v>11</v>
      </c>
      <c r="E103" s="14">
        <v>8</v>
      </c>
      <c r="F103" s="12">
        <f>D103+E103</f>
        <v>19</v>
      </c>
      <c r="G103" s="1"/>
    </row>
    <row r="104" spans="1:7" ht="13.5">
      <c r="A104" s="50"/>
      <c r="B104" s="4" t="s">
        <v>23</v>
      </c>
      <c r="C104" s="13">
        <v>43</v>
      </c>
      <c r="D104" s="14">
        <v>36</v>
      </c>
      <c r="E104" s="14">
        <v>8</v>
      </c>
      <c r="F104" s="12">
        <f>D104+E104</f>
        <v>44</v>
      </c>
      <c r="G104" s="1"/>
    </row>
    <row r="105" spans="1:7" ht="13.5">
      <c r="A105" s="50"/>
      <c r="B105" s="24" t="s">
        <v>41</v>
      </c>
      <c r="C105" s="25">
        <f>SUM(C103:C104)</f>
        <v>60</v>
      </c>
      <c r="D105" s="25">
        <f>SUM(D103:D104)</f>
        <v>47</v>
      </c>
      <c r="E105" s="25">
        <f>SUM(E103:E104)</f>
        <v>16</v>
      </c>
      <c r="F105" s="25">
        <f>SUM(F103:F104)</f>
        <v>63</v>
      </c>
      <c r="G105" s="1"/>
    </row>
    <row r="106" spans="1:7" ht="13.5">
      <c r="A106" s="15" t="s">
        <v>42</v>
      </c>
      <c r="B106" s="16"/>
      <c r="C106" s="16"/>
      <c r="D106" s="16"/>
      <c r="E106" s="16"/>
      <c r="F106" s="21"/>
      <c r="G106" s="1"/>
    </row>
    <row r="107" spans="1:6" ht="13.5">
      <c r="A107" s="63"/>
      <c r="B107" s="4" t="s">
        <v>43</v>
      </c>
      <c r="C107" s="13">
        <v>18</v>
      </c>
      <c r="D107" s="14">
        <v>17</v>
      </c>
      <c r="E107" s="14">
        <v>1</v>
      </c>
      <c r="F107" s="12">
        <f aca="true" t="shared" si="7" ref="F107:F113">D107+E107</f>
        <v>18</v>
      </c>
    </row>
    <row r="108" spans="1:6" ht="13.5">
      <c r="A108" s="64"/>
      <c r="B108" s="4" t="s">
        <v>44</v>
      </c>
      <c r="C108" s="13">
        <v>52</v>
      </c>
      <c r="D108" s="14">
        <v>37</v>
      </c>
      <c r="E108" s="14">
        <v>30</v>
      </c>
      <c r="F108" s="12">
        <f t="shared" si="7"/>
        <v>67</v>
      </c>
    </row>
    <row r="109" spans="1:6" ht="13.5">
      <c r="A109" s="64"/>
      <c r="B109" s="4" t="s">
        <v>45</v>
      </c>
      <c r="C109" s="13">
        <v>1</v>
      </c>
      <c r="D109" s="14">
        <v>1</v>
      </c>
      <c r="E109" s="14">
        <v>0</v>
      </c>
      <c r="F109" s="12">
        <f t="shared" si="7"/>
        <v>1</v>
      </c>
    </row>
    <row r="110" spans="1:6" ht="13.5">
      <c r="A110" s="64"/>
      <c r="B110" s="4" t="s">
        <v>46</v>
      </c>
      <c r="C110" s="13">
        <v>4</v>
      </c>
      <c r="D110" s="14">
        <v>0</v>
      </c>
      <c r="E110" s="14">
        <v>4</v>
      </c>
      <c r="F110" s="12">
        <f t="shared" si="7"/>
        <v>4</v>
      </c>
    </row>
    <row r="111" spans="1:6" ht="13.5">
      <c r="A111" s="64"/>
      <c r="B111" s="4" t="s">
        <v>47</v>
      </c>
      <c r="C111" s="13">
        <v>24</v>
      </c>
      <c r="D111" s="14">
        <v>11</v>
      </c>
      <c r="E111" s="14">
        <v>14</v>
      </c>
      <c r="F111" s="12">
        <f t="shared" si="7"/>
        <v>25</v>
      </c>
    </row>
    <row r="112" spans="1:6" ht="13.5">
      <c r="A112" s="64"/>
      <c r="B112" s="4" t="s">
        <v>48</v>
      </c>
      <c r="C112" s="13">
        <v>6</v>
      </c>
      <c r="D112" s="14">
        <v>9</v>
      </c>
      <c r="E112" s="14">
        <v>5</v>
      </c>
      <c r="F112" s="12">
        <f t="shared" si="7"/>
        <v>14</v>
      </c>
    </row>
    <row r="113" spans="1:6" ht="13.5">
      <c r="A113" s="64"/>
      <c r="B113" s="4" t="s">
        <v>92</v>
      </c>
      <c r="C113" s="13">
        <v>0</v>
      </c>
      <c r="D113" s="14">
        <v>0</v>
      </c>
      <c r="E113" s="14">
        <v>0</v>
      </c>
      <c r="F113" s="12">
        <f t="shared" si="7"/>
        <v>0</v>
      </c>
    </row>
    <row r="114" spans="1:6" ht="13.5">
      <c r="A114" s="65"/>
      <c r="B114" s="24" t="s">
        <v>41</v>
      </c>
      <c r="C114" s="25">
        <f>SUM(C107:C113)</f>
        <v>105</v>
      </c>
      <c r="D114" s="25">
        <f>SUM(D107:D113)</f>
        <v>75</v>
      </c>
      <c r="E114" s="25">
        <f>SUM(E107:E113)</f>
        <v>54</v>
      </c>
      <c r="F114" s="25">
        <f>SUM(F107:F113)</f>
        <v>129</v>
      </c>
    </row>
  </sheetData>
  <sheetProtection/>
  <mergeCells count="33">
    <mergeCell ref="H29:M29"/>
    <mergeCell ref="A4:B5"/>
    <mergeCell ref="C4:C5"/>
    <mergeCell ref="D4:F4"/>
    <mergeCell ref="H4:I5"/>
    <mergeCell ref="J4:J5"/>
    <mergeCell ref="K4:M4"/>
    <mergeCell ref="J61:J62"/>
    <mergeCell ref="K61:M61"/>
    <mergeCell ref="A62:B63"/>
    <mergeCell ref="C62:C63"/>
    <mergeCell ref="A6:F6"/>
    <mergeCell ref="H6:M6"/>
    <mergeCell ref="A7:A37"/>
    <mergeCell ref="H7:H22"/>
    <mergeCell ref="H23:M23"/>
    <mergeCell ref="H24:H28"/>
    <mergeCell ref="H64:H79"/>
    <mergeCell ref="A65:A95"/>
    <mergeCell ref="H81:H85"/>
    <mergeCell ref="A96:F96"/>
    <mergeCell ref="A38:F38"/>
    <mergeCell ref="A39:A43"/>
    <mergeCell ref="A44:F44"/>
    <mergeCell ref="A45:A47"/>
    <mergeCell ref="B58:M58"/>
    <mergeCell ref="H61:I62"/>
    <mergeCell ref="A97:A101"/>
    <mergeCell ref="A102:F102"/>
    <mergeCell ref="A103:A105"/>
    <mergeCell ref="A107:A114"/>
    <mergeCell ref="D62:F62"/>
    <mergeCell ref="A64:F6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M113"/>
  <sheetViews>
    <sheetView zoomScalePageLayoutView="0" workbookViewId="0" topLeftCell="A1">
      <selection activeCell="A1" sqref="A1"/>
    </sheetView>
  </sheetViews>
  <sheetFormatPr defaultColWidth="9.00390625" defaultRowHeight="13.5"/>
  <cols>
    <col min="1" max="1" width="3.25390625" style="0" customWidth="1"/>
    <col min="2" max="2" width="11.125" style="0" customWidth="1"/>
    <col min="3" max="3" width="7.625" style="0" customWidth="1"/>
    <col min="4" max="5" width="6.625" style="0" customWidth="1"/>
    <col min="7" max="7" width="3.625" style="0" customWidth="1"/>
    <col min="8" max="8" width="3.25390625" style="0" customWidth="1"/>
    <col min="9" max="9" width="12.00390625" style="0" customWidth="1"/>
    <col min="10" max="10" width="7.625" style="0" customWidth="1"/>
    <col min="11" max="12" width="6.625" style="0" customWidth="1"/>
  </cols>
  <sheetData>
    <row r="1" ht="24">
      <c r="B1" s="2" t="s">
        <v>89</v>
      </c>
    </row>
    <row r="2" spans="2:12" ht="24">
      <c r="B2" s="2"/>
      <c r="K2" s="33" t="s">
        <v>98</v>
      </c>
      <c r="L2" s="34" t="s">
        <v>101</v>
      </c>
    </row>
    <row r="4" spans="1:13" ht="13.5">
      <c r="A4" s="50"/>
      <c r="B4" s="50"/>
      <c r="C4" s="51" t="s">
        <v>26</v>
      </c>
      <c r="D4" s="53" t="s">
        <v>27</v>
      </c>
      <c r="E4" s="53"/>
      <c r="F4" s="53"/>
      <c r="G4" s="1"/>
      <c r="H4" s="54"/>
      <c r="I4" s="55"/>
      <c r="J4" s="51" t="s">
        <v>26</v>
      </c>
      <c r="K4" s="53" t="s">
        <v>27</v>
      </c>
      <c r="L4" s="53"/>
      <c r="M4" s="53"/>
    </row>
    <row r="5" spans="1:13" ht="13.5">
      <c r="A5" s="50"/>
      <c r="B5" s="50"/>
      <c r="C5" s="52"/>
      <c r="D5" s="3" t="s">
        <v>28</v>
      </c>
      <c r="E5" s="3" t="s">
        <v>29</v>
      </c>
      <c r="F5" s="8" t="s">
        <v>30</v>
      </c>
      <c r="G5" s="1"/>
      <c r="H5" s="56"/>
      <c r="I5" s="57"/>
      <c r="J5" s="52"/>
      <c r="K5" s="3" t="s">
        <v>28</v>
      </c>
      <c r="L5" s="3" t="s">
        <v>29</v>
      </c>
      <c r="M5" s="8" t="s">
        <v>30</v>
      </c>
    </row>
    <row r="6" spans="1:13" ht="13.5">
      <c r="A6" s="58" t="s">
        <v>24</v>
      </c>
      <c r="B6" s="58"/>
      <c r="C6" s="59"/>
      <c r="D6" s="59"/>
      <c r="E6" s="59"/>
      <c r="F6" s="59"/>
      <c r="G6" s="1"/>
      <c r="H6" s="60" t="s">
        <v>49</v>
      </c>
      <c r="I6" s="61"/>
      <c r="J6" s="61"/>
      <c r="K6" s="61"/>
      <c r="L6" s="61"/>
      <c r="M6" s="62"/>
    </row>
    <row r="7" spans="1:13" ht="13.5">
      <c r="A7" s="50"/>
      <c r="B7" s="4" t="s">
        <v>0</v>
      </c>
      <c r="C7" s="26">
        <v>268</v>
      </c>
      <c r="D7" s="27">
        <v>296</v>
      </c>
      <c r="E7" s="27">
        <v>285</v>
      </c>
      <c r="F7" s="28">
        <f>D7+E7</f>
        <v>581</v>
      </c>
      <c r="G7" s="1"/>
      <c r="H7" s="63"/>
      <c r="I7" s="4" t="s">
        <v>50</v>
      </c>
      <c r="J7" s="26">
        <v>988</v>
      </c>
      <c r="K7" s="27">
        <v>1147</v>
      </c>
      <c r="L7" s="27">
        <v>1178</v>
      </c>
      <c r="M7" s="28">
        <f aca="true" t="shared" si="0" ref="M7:M21">K7+L7</f>
        <v>2325</v>
      </c>
    </row>
    <row r="8" spans="1:13" ht="13.5">
      <c r="A8" s="50"/>
      <c r="B8" s="4" t="s">
        <v>31</v>
      </c>
      <c r="C8" s="26">
        <v>315</v>
      </c>
      <c r="D8" s="27">
        <v>270</v>
      </c>
      <c r="E8" s="27">
        <v>312</v>
      </c>
      <c r="F8" s="28">
        <f>D8+E8</f>
        <v>582</v>
      </c>
      <c r="G8" s="1"/>
      <c r="H8" s="64"/>
      <c r="I8" s="4" t="s">
        <v>51</v>
      </c>
      <c r="J8" s="26">
        <v>89</v>
      </c>
      <c r="K8" s="27">
        <v>129</v>
      </c>
      <c r="L8" s="27">
        <v>110</v>
      </c>
      <c r="M8" s="28">
        <f t="shared" si="0"/>
        <v>239</v>
      </c>
    </row>
    <row r="9" spans="1:13" ht="13.5">
      <c r="A9" s="50"/>
      <c r="B9" s="4" t="s">
        <v>1</v>
      </c>
      <c r="C9" s="26">
        <v>536</v>
      </c>
      <c r="D9" s="27">
        <v>596</v>
      </c>
      <c r="E9" s="27">
        <v>571</v>
      </c>
      <c r="F9" s="28">
        <f aca="true" t="shared" si="1" ref="F9:F36">D9+E9</f>
        <v>1167</v>
      </c>
      <c r="G9" s="1"/>
      <c r="H9" s="64"/>
      <c r="I9" s="4" t="s">
        <v>52</v>
      </c>
      <c r="J9" s="26">
        <v>273</v>
      </c>
      <c r="K9" s="27">
        <v>366</v>
      </c>
      <c r="L9" s="27">
        <v>381</v>
      </c>
      <c r="M9" s="28">
        <f t="shared" si="0"/>
        <v>747</v>
      </c>
    </row>
    <row r="10" spans="1:13" ht="13.5">
      <c r="A10" s="50"/>
      <c r="B10" s="4" t="s">
        <v>32</v>
      </c>
      <c r="C10" s="26">
        <v>651</v>
      </c>
      <c r="D10" s="27">
        <v>676</v>
      </c>
      <c r="E10" s="27">
        <v>705</v>
      </c>
      <c r="F10" s="28">
        <f t="shared" si="1"/>
        <v>1381</v>
      </c>
      <c r="G10" s="1"/>
      <c r="H10" s="64"/>
      <c r="I10" s="4" t="s">
        <v>53</v>
      </c>
      <c r="J10" s="26">
        <v>411</v>
      </c>
      <c r="K10" s="27">
        <v>502</v>
      </c>
      <c r="L10" s="27">
        <v>529</v>
      </c>
      <c r="M10" s="28">
        <f t="shared" si="0"/>
        <v>1031</v>
      </c>
    </row>
    <row r="11" spans="1:13" ht="13.5">
      <c r="A11" s="50"/>
      <c r="B11" s="4" t="s">
        <v>2</v>
      </c>
      <c r="C11" s="26">
        <v>516</v>
      </c>
      <c r="D11" s="27">
        <v>494</v>
      </c>
      <c r="E11" s="27">
        <v>481</v>
      </c>
      <c r="F11" s="28">
        <f t="shared" si="1"/>
        <v>975</v>
      </c>
      <c r="G11" s="1"/>
      <c r="H11" s="64"/>
      <c r="I11" s="4" t="s">
        <v>54</v>
      </c>
      <c r="J11" s="26">
        <v>563</v>
      </c>
      <c r="K11" s="27">
        <v>749</v>
      </c>
      <c r="L11" s="27">
        <v>697</v>
      </c>
      <c r="M11" s="28">
        <f t="shared" si="0"/>
        <v>1446</v>
      </c>
    </row>
    <row r="12" spans="1:13" ht="13.5">
      <c r="A12" s="50"/>
      <c r="B12" s="4" t="s">
        <v>33</v>
      </c>
      <c r="C12" s="26">
        <v>691</v>
      </c>
      <c r="D12" s="27">
        <v>686</v>
      </c>
      <c r="E12" s="27">
        <v>684</v>
      </c>
      <c r="F12" s="28">
        <f t="shared" si="1"/>
        <v>1370</v>
      </c>
      <c r="G12" s="1"/>
      <c r="H12" s="64"/>
      <c r="I12" s="4" t="s">
        <v>55</v>
      </c>
      <c r="J12" s="26">
        <v>216</v>
      </c>
      <c r="K12" s="27">
        <v>276</v>
      </c>
      <c r="L12" s="27">
        <v>283</v>
      </c>
      <c r="M12" s="28">
        <f t="shared" si="0"/>
        <v>559</v>
      </c>
    </row>
    <row r="13" spans="1:13" ht="13.5">
      <c r="A13" s="50"/>
      <c r="B13" s="4" t="s">
        <v>34</v>
      </c>
      <c r="C13" s="26">
        <v>455</v>
      </c>
      <c r="D13" s="27">
        <v>477</v>
      </c>
      <c r="E13" s="27">
        <v>505</v>
      </c>
      <c r="F13" s="28">
        <f t="shared" si="1"/>
        <v>982</v>
      </c>
      <c r="G13" s="1"/>
      <c r="H13" s="64"/>
      <c r="I13" s="4" t="s">
        <v>56</v>
      </c>
      <c r="J13" s="26">
        <v>536</v>
      </c>
      <c r="K13" s="27">
        <v>556</v>
      </c>
      <c r="L13" s="27">
        <v>442</v>
      </c>
      <c r="M13" s="28">
        <f t="shared" si="0"/>
        <v>998</v>
      </c>
    </row>
    <row r="14" spans="1:13" ht="13.5">
      <c r="A14" s="50"/>
      <c r="B14" s="4" t="s">
        <v>3</v>
      </c>
      <c r="C14" s="26">
        <v>415</v>
      </c>
      <c r="D14" s="27">
        <v>406</v>
      </c>
      <c r="E14" s="27">
        <v>417</v>
      </c>
      <c r="F14" s="28">
        <f t="shared" si="1"/>
        <v>823</v>
      </c>
      <c r="G14" s="1"/>
      <c r="H14" s="64"/>
      <c r="I14" s="4" t="s">
        <v>57</v>
      </c>
      <c r="J14" s="26">
        <v>728</v>
      </c>
      <c r="K14" s="27">
        <v>890</v>
      </c>
      <c r="L14" s="27">
        <v>844</v>
      </c>
      <c r="M14" s="28">
        <f t="shared" si="0"/>
        <v>1734</v>
      </c>
    </row>
    <row r="15" spans="1:13" ht="13.5">
      <c r="A15" s="50"/>
      <c r="B15" s="4" t="s">
        <v>4</v>
      </c>
      <c r="C15" s="26">
        <v>384</v>
      </c>
      <c r="D15" s="27">
        <v>426</v>
      </c>
      <c r="E15" s="27">
        <v>457</v>
      </c>
      <c r="F15" s="28">
        <f t="shared" si="1"/>
        <v>883</v>
      </c>
      <c r="G15" s="1"/>
      <c r="H15" s="64"/>
      <c r="I15" s="4" t="s">
        <v>58</v>
      </c>
      <c r="J15" s="26">
        <v>37</v>
      </c>
      <c r="K15" s="27">
        <v>50</v>
      </c>
      <c r="L15" s="27">
        <v>51</v>
      </c>
      <c r="M15" s="28">
        <f t="shared" si="0"/>
        <v>101</v>
      </c>
    </row>
    <row r="16" spans="1:13" ht="13.5">
      <c r="A16" s="50"/>
      <c r="B16" s="4" t="s">
        <v>35</v>
      </c>
      <c r="C16" s="26">
        <v>590</v>
      </c>
      <c r="D16" s="27">
        <v>640</v>
      </c>
      <c r="E16" s="27">
        <v>655</v>
      </c>
      <c r="F16" s="28">
        <f t="shared" si="1"/>
        <v>1295</v>
      </c>
      <c r="G16" s="1"/>
      <c r="H16" s="64"/>
      <c r="I16" s="4" t="s">
        <v>59</v>
      </c>
      <c r="J16" s="26">
        <v>576</v>
      </c>
      <c r="K16" s="27">
        <v>544</v>
      </c>
      <c r="L16" s="27">
        <v>485</v>
      </c>
      <c r="M16" s="28">
        <f>K16+L16</f>
        <v>1029</v>
      </c>
    </row>
    <row r="17" spans="1:13" ht="13.5">
      <c r="A17" s="50"/>
      <c r="B17" s="4" t="s">
        <v>36</v>
      </c>
      <c r="C17" s="26">
        <v>609</v>
      </c>
      <c r="D17" s="27">
        <v>691</v>
      </c>
      <c r="E17" s="27">
        <v>653</v>
      </c>
      <c r="F17" s="28">
        <f t="shared" si="1"/>
        <v>1344</v>
      </c>
      <c r="G17" s="1"/>
      <c r="H17" s="64"/>
      <c r="I17" s="4" t="s">
        <v>60</v>
      </c>
      <c r="J17" s="26">
        <v>575</v>
      </c>
      <c r="K17" s="27">
        <v>595</v>
      </c>
      <c r="L17" s="27">
        <v>525</v>
      </c>
      <c r="M17" s="28">
        <f t="shared" si="0"/>
        <v>1120</v>
      </c>
    </row>
    <row r="18" spans="1:13" ht="13.5">
      <c r="A18" s="50"/>
      <c r="B18" s="4" t="s">
        <v>37</v>
      </c>
      <c r="C18" s="26">
        <v>546</v>
      </c>
      <c r="D18" s="27">
        <v>580</v>
      </c>
      <c r="E18" s="27">
        <v>548</v>
      </c>
      <c r="F18" s="28">
        <f t="shared" si="1"/>
        <v>1128</v>
      </c>
      <c r="G18" s="1"/>
      <c r="H18" s="64"/>
      <c r="I18" s="4" t="s">
        <v>85</v>
      </c>
      <c r="J18" s="26">
        <v>276</v>
      </c>
      <c r="K18" s="27">
        <v>338</v>
      </c>
      <c r="L18" s="27">
        <v>332</v>
      </c>
      <c r="M18" s="28">
        <f t="shared" si="0"/>
        <v>670</v>
      </c>
    </row>
    <row r="19" spans="1:13" ht="13.5">
      <c r="A19" s="50"/>
      <c r="B19" s="4" t="s">
        <v>5</v>
      </c>
      <c r="C19" s="26">
        <v>568</v>
      </c>
      <c r="D19" s="27">
        <v>642</v>
      </c>
      <c r="E19" s="27">
        <v>675</v>
      </c>
      <c r="F19" s="28">
        <f t="shared" si="1"/>
        <v>1317</v>
      </c>
      <c r="G19" s="1"/>
      <c r="H19" s="64"/>
      <c r="I19" s="4" t="s">
        <v>86</v>
      </c>
      <c r="J19" s="26">
        <v>290</v>
      </c>
      <c r="K19" s="27">
        <v>465</v>
      </c>
      <c r="L19" s="27">
        <v>481</v>
      </c>
      <c r="M19" s="28">
        <f t="shared" si="0"/>
        <v>946</v>
      </c>
    </row>
    <row r="20" spans="1:13" ht="13.5">
      <c r="A20" s="50"/>
      <c r="B20" s="4" t="s">
        <v>6</v>
      </c>
      <c r="C20" s="26">
        <v>747</v>
      </c>
      <c r="D20" s="27">
        <v>971</v>
      </c>
      <c r="E20" s="27">
        <v>919</v>
      </c>
      <c r="F20" s="28">
        <f t="shared" si="1"/>
        <v>1890</v>
      </c>
      <c r="G20" s="1"/>
      <c r="H20" s="64"/>
      <c r="I20" s="4" t="s">
        <v>87</v>
      </c>
      <c r="J20" s="26">
        <v>58</v>
      </c>
      <c r="K20" s="27">
        <v>90</v>
      </c>
      <c r="L20" s="27">
        <v>91</v>
      </c>
      <c r="M20" s="28">
        <f t="shared" si="0"/>
        <v>181</v>
      </c>
    </row>
    <row r="21" spans="1:13" ht="13.5">
      <c r="A21" s="50"/>
      <c r="B21" s="4" t="s">
        <v>7</v>
      </c>
      <c r="C21" s="26">
        <v>437</v>
      </c>
      <c r="D21" s="27">
        <v>504</v>
      </c>
      <c r="E21" s="27">
        <v>538</v>
      </c>
      <c r="F21" s="28">
        <f t="shared" si="1"/>
        <v>1042</v>
      </c>
      <c r="G21" s="1"/>
      <c r="H21" s="64"/>
      <c r="I21" s="4" t="s">
        <v>88</v>
      </c>
      <c r="J21" s="26">
        <v>63</v>
      </c>
      <c r="K21" s="27">
        <v>100</v>
      </c>
      <c r="L21" s="27">
        <v>113</v>
      </c>
      <c r="M21" s="28">
        <f t="shared" si="0"/>
        <v>213</v>
      </c>
    </row>
    <row r="22" spans="1:13" ht="13.5">
      <c r="A22" s="50"/>
      <c r="B22" s="4" t="s">
        <v>38</v>
      </c>
      <c r="C22" s="26">
        <v>326</v>
      </c>
      <c r="D22" s="27">
        <v>348</v>
      </c>
      <c r="E22" s="27">
        <v>330</v>
      </c>
      <c r="F22" s="28">
        <f t="shared" si="1"/>
        <v>678</v>
      </c>
      <c r="G22" s="1"/>
      <c r="H22" s="65"/>
      <c r="I22" s="24" t="s">
        <v>41</v>
      </c>
      <c r="J22" s="30">
        <f>SUM(J7:J21)</f>
        <v>5679</v>
      </c>
      <c r="K22" s="30">
        <f>SUM(K7:K21)</f>
        <v>6797</v>
      </c>
      <c r="L22" s="30">
        <f>SUM(L7:L21)</f>
        <v>6542</v>
      </c>
      <c r="M22" s="30">
        <f>SUM(M7:M21)</f>
        <v>13339</v>
      </c>
    </row>
    <row r="23" spans="1:13" ht="13.5">
      <c r="A23" s="50"/>
      <c r="B23" s="4" t="s">
        <v>8</v>
      </c>
      <c r="C23" s="26">
        <v>1192</v>
      </c>
      <c r="D23" s="27">
        <v>1394</v>
      </c>
      <c r="E23" s="27">
        <v>1478</v>
      </c>
      <c r="F23" s="28">
        <f t="shared" si="1"/>
        <v>2872</v>
      </c>
      <c r="G23" s="1"/>
      <c r="H23" s="60" t="s">
        <v>61</v>
      </c>
      <c r="I23" s="66"/>
      <c r="J23" s="66"/>
      <c r="K23" s="66"/>
      <c r="L23" s="66"/>
      <c r="M23" s="67"/>
    </row>
    <row r="24" spans="1:13" ht="13.5">
      <c r="A24" s="50"/>
      <c r="B24" s="4" t="s">
        <v>9</v>
      </c>
      <c r="C24" s="26">
        <v>503</v>
      </c>
      <c r="D24" s="27">
        <v>547</v>
      </c>
      <c r="E24" s="27">
        <v>604</v>
      </c>
      <c r="F24" s="28">
        <f t="shared" si="1"/>
        <v>1151</v>
      </c>
      <c r="G24" s="1"/>
      <c r="H24" s="63"/>
      <c r="I24" s="4" t="s">
        <v>62</v>
      </c>
      <c r="J24" s="29">
        <v>495</v>
      </c>
      <c r="K24" s="27">
        <v>567</v>
      </c>
      <c r="L24" s="27">
        <v>592</v>
      </c>
      <c r="M24" s="28">
        <f>K24+L24</f>
        <v>1159</v>
      </c>
    </row>
    <row r="25" spans="1:13" ht="13.5">
      <c r="A25" s="50"/>
      <c r="B25" s="4" t="s">
        <v>39</v>
      </c>
      <c r="C25" s="26">
        <v>525</v>
      </c>
      <c r="D25" s="27">
        <v>653</v>
      </c>
      <c r="E25" s="27">
        <v>654</v>
      </c>
      <c r="F25" s="28">
        <f t="shared" si="1"/>
        <v>1307</v>
      </c>
      <c r="G25" s="1"/>
      <c r="H25" s="68"/>
      <c r="I25" s="4" t="s">
        <v>63</v>
      </c>
      <c r="J25" s="29">
        <v>370</v>
      </c>
      <c r="K25" s="27">
        <v>417</v>
      </c>
      <c r="L25" s="27">
        <v>430</v>
      </c>
      <c r="M25" s="28">
        <f>K25+L25</f>
        <v>847</v>
      </c>
    </row>
    <row r="26" spans="1:13" ht="13.5">
      <c r="A26" s="50"/>
      <c r="B26" s="4" t="s">
        <v>40</v>
      </c>
      <c r="C26" s="26">
        <v>340</v>
      </c>
      <c r="D26" s="27">
        <v>387</v>
      </c>
      <c r="E26" s="27">
        <v>396</v>
      </c>
      <c r="F26" s="28">
        <f t="shared" si="1"/>
        <v>783</v>
      </c>
      <c r="G26" s="1"/>
      <c r="H26" s="68"/>
      <c r="I26" s="4" t="s">
        <v>64</v>
      </c>
      <c r="J26" s="29">
        <v>424</v>
      </c>
      <c r="K26" s="27">
        <v>502</v>
      </c>
      <c r="L26" s="27">
        <v>510</v>
      </c>
      <c r="M26" s="28">
        <f>K26+L26</f>
        <v>1012</v>
      </c>
    </row>
    <row r="27" spans="1:13" ht="13.5">
      <c r="A27" s="50"/>
      <c r="B27" s="4" t="s">
        <v>21</v>
      </c>
      <c r="C27" s="26">
        <v>729</v>
      </c>
      <c r="D27" s="27">
        <v>958</v>
      </c>
      <c r="E27" s="27">
        <v>920</v>
      </c>
      <c r="F27" s="28">
        <f t="shared" si="1"/>
        <v>1878</v>
      </c>
      <c r="G27" s="1"/>
      <c r="H27" s="68"/>
      <c r="I27" s="4" t="s">
        <v>65</v>
      </c>
      <c r="J27" s="29">
        <v>774</v>
      </c>
      <c r="K27" s="27">
        <v>857</v>
      </c>
      <c r="L27" s="27">
        <v>902</v>
      </c>
      <c r="M27" s="28">
        <f>K27+L27</f>
        <v>1759</v>
      </c>
    </row>
    <row r="28" spans="1:13" ht="13.5">
      <c r="A28" s="50"/>
      <c r="B28" s="4" t="s">
        <v>10</v>
      </c>
      <c r="C28" s="26">
        <v>521</v>
      </c>
      <c r="D28" s="27">
        <v>530</v>
      </c>
      <c r="E28" s="27">
        <v>536</v>
      </c>
      <c r="F28" s="28">
        <f t="shared" si="1"/>
        <v>1066</v>
      </c>
      <c r="G28" s="1"/>
      <c r="H28" s="69"/>
      <c r="I28" s="24" t="s">
        <v>41</v>
      </c>
      <c r="J28" s="30">
        <f>SUM(J24:J27)</f>
        <v>2063</v>
      </c>
      <c r="K28" s="30">
        <f>SUM(K24:K27)</f>
        <v>2343</v>
      </c>
      <c r="L28" s="30">
        <f>SUM(L24:L27)</f>
        <v>2434</v>
      </c>
      <c r="M28" s="30">
        <f>SUM(M24:M27)</f>
        <v>4777</v>
      </c>
    </row>
    <row r="29" spans="1:13" ht="13.5">
      <c r="A29" s="50"/>
      <c r="B29" s="4" t="s">
        <v>11</v>
      </c>
      <c r="C29" s="26">
        <v>307</v>
      </c>
      <c r="D29" s="27">
        <v>341</v>
      </c>
      <c r="E29" s="27">
        <v>324</v>
      </c>
      <c r="F29" s="28">
        <f t="shared" si="1"/>
        <v>665</v>
      </c>
      <c r="G29" s="1"/>
      <c r="H29" s="60" t="s">
        <v>66</v>
      </c>
      <c r="I29" s="66"/>
      <c r="J29" s="66"/>
      <c r="K29" s="66"/>
      <c r="L29" s="66"/>
      <c r="M29" s="67"/>
    </row>
    <row r="30" spans="1:13" ht="13.5">
      <c r="A30" s="50"/>
      <c r="B30" s="4" t="s">
        <v>12</v>
      </c>
      <c r="C30" s="26">
        <v>606</v>
      </c>
      <c r="D30" s="27">
        <v>658</v>
      </c>
      <c r="E30" s="27">
        <v>545</v>
      </c>
      <c r="F30" s="28">
        <v>1203</v>
      </c>
      <c r="G30" s="1"/>
      <c r="H30" s="5"/>
      <c r="I30" s="4" t="s">
        <v>67</v>
      </c>
      <c r="J30" s="26">
        <v>598</v>
      </c>
      <c r="K30" s="27">
        <v>665</v>
      </c>
      <c r="L30" s="27">
        <v>668</v>
      </c>
      <c r="M30" s="28">
        <f aca="true" t="shared" si="2" ref="M30:M42">K30+L30</f>
        <v>1333</v>
      </c>
    </row>
    <row r="31" spans="1:13" ht="13.5">
      <c r="A31" s="50"/>
      <c r="B31" s="4" t="s">
        <v>13</v>
      </c>
      <c r="C31" s="26">
        <v>983</v>
      </c>
      <c r="D31" s="27">
        <v>1092</v>
      </c>
      <c r="E31" s="27">
        <v>1114</v>
      </c>
      <c r="F31" s="28">
        <f t="shared" si="1"/>
        <v>2206</v>
      </c>
      <c r="G31" s="1"/>
      <c r="H31" s="6"/>
      <c r="I31" s="4" t="s">
        <v>68</v>
      </c>
      <c r="J31" s="26">
        <v>593</v>
      </c>
      <c r="K31" s="27">
        <v>639</v>
      </c>
      <c r="L31" s="27">
        <v>585</v>
      </c>
      <c r="M31" s="28">
        <f t="shared" si="2"/>
        <v>1224</v>
      </c>
    </row>
    <row r="32" spans="1:13" ht="13.5">
      <c r="A32" s="50"/>
      <c r="B32" s="4" t="s">
        <v>14</v>
      </c>
      <c r="C32" s="26">
        <v>481</v>
      </c>
      <c r="D32" s="27">
        <v>534</v>
      </c>
      <c r="E32" s="27">
        <v>512</v>
      </c>
      <c r="F32" s="28">
        <f t="shared" si="1"/>
        <v>1046</v>
      </c>
      <c r="G32" s="1"/>
      <c r="H32" s="6"/>
      <c r="I32" s="4" t="s">
        <v>69</v>
      </c>
      <c r="J32" s="26">
        <v>874</v>
      </c>
      <c r="K32" s="27">
        <v>830</v>
      </c>
      <c r="L32" s="27">
        <v>854</v>
      </c>
      <c r="M32" s="28">
        <f t="shared" si="2"/>
        <v>1684</v>
      </c>
    </row>
    <row r="33" spans="1:13" ht="13.5">
      <c r="A33" s="50"/>
      <c r="B33" s="4" t="s">
        <v>15</v>
      </c>
      <c r="C33" s="26">
        <v>556</v>
      </c>
      <c r="D33" s="27">
        <v>652</v>
      </c>
      <c r="E33" s="27">
        <v>565</v>
      </c>
      <c r="F33" s="28">
        <f t="shared" si="1"/>
        <v>1217</v>
      </c>
      <c r="G33" s="1"/>
      <c r="H33" s="6"/>
      <c r="I33" s="4" t="s">
        <v>70</v>
      </c>
      <c r="J33" s="26">
        <v>781</v>
      </c>
      <c r="K33" s="27">
        <v>1006</v>
      </c>
      <c r="L33" s="27">
        <v>998</v>
      </c>
      <c r="M33" s="28">
        <f t="shared" si="2"/>
        <v>2004</v>
      </c>
    </row>
    <row r="34" spans="1:13" ht="13.5">
      <c r="A34" s="50"/>
      <c r="B34" s="4" t="s">
        <v>81</v>
      </c>
      <c r="C34" s="29">
        <v>396</v>
      </c>
      <c r="D34" s="27">
        <v>375</v>
      </c>
      <c r="E34" s="27">
        <v>396</v>
      </c>
      <c r="F34" s="28">
        <f t="shared" si="1"/>
        <v>771</v>
      </c>
      <c r="G34" s="1"/>
      <c r="H34" s="6"/>
      <c r="I34" s="4" t="s">
        <v>71</v>
      </c>
      <c r="J34" s="26">
        <v>246</v>
      </c>
      <c r="K34" s="27">
        <v>317</v>
      </c>
      <c r="L34" s="27">
        <v>325</v>
      </c>
      <c r="M34" s="28">
        <f t="shared" si="2"/>
        <v>642</v>
      </c>
    </row>
    <row r="35" spans="1:13" ht="13.5">
      <c r="A35" s="50"/>
      <c r="B35" s="4" t="s">
        <v>18</v>
      </c>
      <c r="C35" s="29">
        <v>217</v>
      </c>
      <c r="D35" s="27">
        <v>265</v>
      </c>
      <c r="E35" s="27">
        <v>252</v>
      </c>
      <c r="F35" s="28">
        <f t="shared" si="1"/>
        <v>517</v>
      </c>
      <c r="G35" s="1"/>
      <c r="H35" s="6"/>
      <c r="I35" s="4" t="s">
        <v>73</v>
      </c>
      <c r="J35" s="26">
        <v>50</v>
      </c>
      <c r="K35" s="27">
        <v>75</v>
      </c>
      <c r="L35" s="27">
        <v>64</v>
      </c>
      <c r="M35" s="28">
        <f t="shared" si="2"/>
        <v>139</v>
      </c>
    </row>
    <row r="36" spans="1:13" ht="13.5">
      <c r="A36" s="50"/>
      <c r="B36" s="4" t="s">
        <v>93</v>
      </c>
      <c r="C36" s="29">
        <v>0</v>
      </c>
      <c r="D36" s="27">
        <v>0</v>
      </c>
      <c r="E36" s="27">
        <v>0</v>
      </c>
      <c r="F36" s="28">
        <f t="shared" si="1"/>
        <v>0</v>
      </c>
      <c r="G36" s="1"/>
      <c r="H36" s="6"/>
      <c r="I36" s="4" t="s">
        <v>72</v>
      </c>
      <c r="J36" s="26">
        <v>67</v>
      </c>
      <c r="K36" s="27">
        <v>82</v>
      </c>
      <c r="L36" s="27">
        <v>66</v>
      </c>
      <c r="M36" s="28">
        <f t="shared" si="2"/>
        <v>148</v>
      </c>
    </row>
    <row r="37" spans="1:13" ht="13.5">
      <c r="A37" s="50"/>
      <c r="B37" s="24" t="s">
        <v>41</v>
      </c>
      <c r="C37" s="30">
        <f>SUM(C7:C36)</f>
        <v>15410</v>
      </c>
      <c r="D37" s="30">
        <f>SUM(D7:D36)</f>
        <v>17089</v>
      </c>
      <c r="E37" s="30">
        <f>SUM(E7:E36)</f>
        <v>17031</v>
      </c>
      <c r="F37" s="30">
        <f>SUM(F7:F36)</f>
        <v>34120</v>
      </c>
      <c r="G37" s="1"/>
      <c r="H37" s="6"/>
      <c r="I37" s="4" t="s">
        <v>74</v>
      </c>
      <c r="J37" s="26">
        <v>190</v>
      </c>
      <c r="K37" s="27">
        <v>232</v>
      </c>
      <c r="L37" s="27">
        <v>244</v>
      </c>
      <c r="M37" s="28">
        <f t="shared" si="2"/>
        <v>476</v>
      </c>
    </row>
    <row r="38" spans="1:13" ht="13.5">
      <c r="A38" s="58" t="s">
        <v>84</v>
      </c>
      <c r="B38" s="59"/>
      <c r="C38" s="59"/>
      <c r="D38" s="59"/>
      <c r="E38" s="59"/>
      <c r="F38" s="59"/>
      <c r="G38" s="1"/>
      <c r="H38" s="6"/>
      <c r="I38" s="4" t="s">
        <v>75</v>
      </c>
      <c r="J38" s="26">
        <v>368</v>
      </c>
      <c r="K38" s="27">
        <v>454</v>
      </c>
      <c r="L38" s="27">
        <v>471</v>
      </c>
      <c r="M38" s="28">
        <f t="shared" si="2"/>
        <v>925</v>
      </c>
    </row>
    <row r="39" spans="1:13" ht="13.5">
      <c r="A39" s="50"/>
      <c r="B39" s="4" t="s">
        <v>19</v>
      </c>
      <c r="C39" s="26">
        <v>1983</v>
      </c>
      <c r="D39" s="27">
        <v>2362</v>
      </c>
      <c r="E39" s="27">
        <v>2308</v>
      </c>
      <c r="F39" s="28">
        <f>D39+E39</f>
        <v>4670</v>
      </c>
      <c r="G39" s="1"/>
      <c r="H39" s="6"/>
      <c r="I39" s="4" t="s">
        <v>76</v>
      </c>
      <c r="J39" s="26">
        <v>482</v>
      </c>
      <c r="K39" s="27">
        <v>617</v>
      </c>
      <c r="L39" s="27">
        <v>617</v>
      </c>
      <c r="M39" s="28">
        <f t="shared" si="2"/>
        <v>1234</v>
      </c>
    </row>
    <row r="40" spans="1:13" ht="13.5">
      <c r="A40" s="50"/>
      <c r="B40" s="4" t="s">
        <v>20</v>
      </c>
      <c r="C40" s="26">
        <v>618</v>
      </c>
      <c r="D40" s="27">
        <v>704</v>
      </c>
      <c r="E40" s="27">
        <v>709</v>
      </c>
      <c r="F40" s="28">
        <f>D40+E40</f>
        <v>1413</v>
      </c>
      <c r="G40" s="1"/>
      <c r="H40" s="6"/>
      <c r="I40" s="4" t="s">
        <v>77</v>
      </c>
      <c r="J40" s="26">
        <v>431</v>
      </c>
      <c r="K40" s="27">
        <v>496</v>
      </c>
      <c r="L40" s="27">
        <v>503</v>
      </c>
      <c r="M40" s="28">
        <f t="shared" si="2"/>
        <v>999</v>
      </c>
    </row>
    <row r="41" spans="1:13" ht="13.5">
      <c r="A41" s="50"/>
      <c r="B41" s="4" t="s">
        <v>83</v>
      </c>
      <c r="C41" s="26">
        <v>649</v>
      </c>
      <c r="D41" s="27">
        <v>751</v>
      </c>
      <c r="E41" s="27">
        <v>667</v>
      </c>
      <c r="F41" s="28">
        <f>D41+E41</f>
        <v>1418</v>
      </c>
      <c r="G41" s="1"/>
      <c r="H41" s="6"/>
      <c r="I41" s="4" t="s">
        <v>78</v>
      </c>
      <c r="J41" s="26">
        <v>615</v>
      </c>
      <c r="K41" s="27">
        <v>687</v>
      </c>
      <c r="L41" s="27">
        <v>677</v>
      </c>
      <c r="M41" s="28">
        <f t="shared" si="2"/>
        <v>1364</v>
      </c>
    </row>
    <row r="42" spans="1:13" ht="13.5">
      <c r="A42" s="50"/>
      <c r="B42" s="4" t="s">
        <v>82</v>
      </c>
      <c r="C42" s="26">
        <v>723</v>
      </c>
      <c r="D42" s="27">
        <v>840</v>
      </c>
      <c r="E42" s="27">
        <v>826</v>
      </c>
      <c r="F42" s="28">
        <f>D42+E42</f>
        <v>1666</v>
      </c>
      <c r="G42" s="1"/>
      <c r="H42" s="6"/>
      <c r="I42" s="4" t="s">
        <v>80</v>
      </c>
      <c r="J42" s="26">
        <v>659</v>
      </c>
      <c r="K42" s="27">
        <v>869</v>
      </c>
      <c r="L42" s="27">
        <v>912</v>
      </c>
      <c r="M42" s="28">
        <f t="shared" si="2"/>
        <v>1781</v>
      </c>
    </row>
    <row r="43" spans="1:13" ht="13.5">
      <c r="A43" s="50"/>
      <c r="B43" s="24" t="s">
        <v>41</v>
      </c>
      <c r="C43" s="30">
        <f>SUM(C39:C42)</f>
        <v>3973</v>
      </c>
      <c r="D43" s="30">
        <f>SUM(D39:D42)</f>
        <v>4657</v>
      </c>
      <c r="E43" s="30">
        <f>SUM(E39:E42)</f>
        <v>4510</v>
      </c>
      <c r="F43" s="30">
        <f>SUM(F39:F42)</f>
        <v>9167</v>
      </c>
      <c r="G43" s="1"/>
      <c r="H43" s="7"/>
      <c r="I43" s="24" t="s">
        <v>41</v>
      </c>
      <c r="J43" s="30">
        <f>SUM(J30:J42)</f>
        <v>5954</v>
      </c>
      <c r="K43" s="30">
        <f>SUM(K30:K42)</f>
        <v>6969</v>
      </c>
      <c r="L43" s="30">
        <f>SUM(L30:L42)</f>
        <v>6984</v>
      </c>
      <c r="M43" s="30">
        <f>SUM(M30:M42)</f>
        <v>13953</v>
      </c>
    </row>
    <row r="44" spans="1:13" ht="13.5">
      <c r="A44" s="58" t="s">
        <v>25</v>
      </c>
      <c r="B44" s="59"/>
      <c r="C44" s="59"/>
      <c r="D44" s="59"/>
      <c r="E44" s="59"/>
      <c r="F44" s="59"/>
      <c r="G44" s="1"/>
      <c r="J44" s="31"/>
      <c r="K44" s="31"/>
      <c r="L44" s="31"/>
      <c r="M44" s="31"/>
    </row>
    <row r="45" spans="1:13" ht="13.5">
      <c r="A45" s="50"/>
      <c r="B45" s="4" t="s">
        <v>22</v>
      </c>
      <c r="C45" s="26">
        <v>1251</v>
      </c>
      <c r="D45" s="27">
        <v>1362</v>
      </c>
      <c r="E45" s="27">
        <v>1366</v>
      </c>
      <c r="F45" s="28">
        <f>D45+E45</f>
        <v>2728</v>
      </c>
      <c r="G45" s="1"/>
      <c r="I45" s="22" t="s">
        <v>79</v>
      </c>
      <c r="J45" s="32">
        <f>C37+C43+C47+C56+J22+J28+J43</f>
        <v>38334</v>
      </c>
      <c r="K45" s="32">
        <f>D37+D43+D47+D56+K22+K28+K43</f>
        <v>44136</v>
      </c>
      <c r="L45" s="32">
        <f>E37+E43+E47+E56+L22+L28+L43</f>
        <v>43848</v>
      </c>
      <c r="M45" s="32">
        <f>F37+F43+F47+F56+M22+M28+M43</f>
        <v>87984</v>
      </c>
    </row>
    <row r="46" spans="1:7" ht="13.5">
      <c r="A46" s="50"/>
      <c r="B46" s="4" t="s">
        <v>23</v>
      </c>
      <c r="C46" s="26">
        <v>301</v>
      </c>
      <c r="D46" s="27">
        <v>357</v>
      </c>
      <c r="E46" s="27">
        <v>371</v>
      </c>
      <c r="F46" s="28">
        <f>D46+E46</f>
        <v>728</v>
      </c>
      <c r="G46" s="1"/>
    </row>
    <row r="47" spans="1:8" ht="13.5">
      <c r="A47" s="50"/>
      <c r="B47" s="24" t="s">
        <v>41</v>
      </c>
      <c r="C47" s="30">
        <f>SUM(C45:C46)</f>
        <v>1552</v>
      </c>
      <c r="D47" s="30">
        <f>SUM(D45:D46)</f>
        <v>1719</v>
      </c>
      <c r="E47" s="30">
        <f>SUM(E45:E46)</f>
        <v>1737</v>
      </c>
      <c r="F47" s="30">
        <f>SUM(F45:F46)</f>
        <v>3456</v>
      </c>
      <c r="G47" s="1"/>
      <c r="H47" s="9"/>
    </row>
    <row r="48" spans="1:13" ht="13.5">
      <c r="A48" s="15" t="s">
        <v>42</v>
      </c>
      <c r="B48" s="16"/>
      <c r="C48" s="17"/>
      <c r="D48" s="17"/>
      <c r="E48" s="17"/>
      <c r="F48" s="18"/>
      <c r="G48" s="1"/>
      <c r="H48" s="9"/>
      <c r="I48" s="10"/>
      <c r="J48" s="19"/>
      <c r="K48" s="19"/>
      <c r="L48" s="19"/>
      <c r="M48" s="19"/>
    </row>
    <row r="49" spans="1:13" ht="13.5">
      <c r="A49" s="5"/>
      <c r="B49" s="4" t="s">
        <v>43</v>
      </c>
      <c r="C49" s="26">
        <v>554</v>
      </c>
      <c r="D49" s="27">
        <v>715</v>
      </c>
      <c r="E49" s="27">
        <v>739</v>
      </c>
      <c r="F49" s="28">
        <f aca="true" t="shared" si="3" ref="F49:F55">D49+E49</f>
        <v>1454</v>
      </c>
      <c r="G49" s="1"/>
      <c r="H49" s="9"/>
      <c r="I49" s="10"/>
      <c r="J49" s="19"/>
      <c r="K49" s="19"/>
      <c r="L49" s="19"/>
      <c r="M49" s="19"/>
    </row>
    <row r="50" spans="1:13" ht="13.5">
      <c r="A50" s="6"/>
      <c r="B50" s="4" t="s">
        <v>44</v>
      </c>
      <c r="C50" s="26">
        <v>1862</v>
      </c>
      <c r="D50" s="27">
        <v>2270</v>
      </c>
      <c r="E50" s="27">
        <v>2320</v>
      </c>
      <c r="F50" s="28">
        <f t="shared" si="3"/>
        <v>4590</v>
      </c>
      <c r="G50" s="1"/>
      <c r="H50" s="9"/>
      <c r="I50" s="10"/>
      <c r="J50" s="19"/>
      <c r="K50" s="19"/>
      <c r="L50" s="19"/>
      <c r="M50" s="19"/>
    </row>
    <row r="51" spans="1:13" ht="13.5">
      <c r="A51" s="6"/>
      <c r="B51" s="4" t="s">
        <v>45</v>
      </c>
      <c r="C51" s="26">
        <v>130</v>
      </c>
      <c r="D51" s="27">
        <v>156</v>
      </c>
      <c r="E51" s="27">
        <v>153</v>
      </c>
      <c r="F51" s="28">
        <f t="shared" si="3"/>
        <v>309</v>
      </c>
      <c r="G51" s="1"/>
      <c r="H51" s="9"/>
      <c r="I51" s="10"/>
      <c r="J51" s="19"/>
      <c r="K51" s="19"/>
      <c r="L51" s="19"/>
      <c r="M51" s="19"/>
    </row>
    <row r="52" spans="1:13" ht="13.5">
      <c r="A52" s="6"/>
      <c r="B52" s="4" t="s">
        <v>46</v>
      </c>
      <c r="C52" s="26">
        <v>234</v>
      </c>
      <c r="D52" s="27">
        <v>315</v>
      </c>
      <c r="E52" s="27">
        <v>308</v>
      </c>
      <c r="F52" s="28">
        <f t="shared" si="3"/>
        <v>623</v>
      </c>
      <c r="G52" s="1"/>
      <c r="H52" s="9"/>
      <c r="I52" s="10"/>
      <c r="J52" s="11"/>
      <c r="K52" s="11"/>
      <c r="L52" s="11"/>
      <c r="M52" s="11"/>
    </row>
    <row r="53" spans="1:13" ht="13.5">
      <c r="A53" s="6"/>
      <c r="B53" s="4" t="s">
        <v>47</v>
      </c>
      <c r="C53" s="26">
        <v>777</v>
      </c>
      <c r="D53" s="27">
        <v>913</v>
      </c>
      <c r="E53" s="27">
        <v>908</v>
      </c>
      <c r="F53" s="28">
        <f t="shared" si="3"/>
        <v>1821</v>
      </c>
      <c r="G53" s="1"/>
      <c r="H53" s="20"/>
      <c r="I53" s="20"/>
      <c r="J53" s="20"/>
      <c r="K53" s="20"/>
      <c r="L53" s="20"/>
      <c r="M53" s="20"/>
    </row>
    <row r="54" spans="1:13" ht="13.5">
      <c r="A54" s="6"/>
      <c r="B54" s="4" t="s">
        <v>48</v>
      </c>
      <c r="C54" s="26">
        <v>146</v>
      </c>
      <c r="D54" s="27">
        <v>193</v>
      </c>
      <c r="E54" s="27">
        <v>182</v>
      </c>
      <c r="F54" s="28">
        <f t="shared" si="3"/>
        <v>375</v>
      </c>
      <c r="G54" s="1"/>
      <c r="H54" s="20"/>
      <c r="I54" s="20"/>
      <c r="J54" s="20"/>
      <c r="K54" s="20"/>
      <c r="L54" s="20"/>
      <c r="M54" s="20"/>
    </row>
    <row r="55" spans="1:13" ht="13.5">
      <c r="A55" s="6"/>
      <c r="B55" s="4" t="s">
        <v>92</v>
      </c>
      <c r="C55" s="13">
        <v>0</v>
      </c>
      <c r="D55" s="14">
        <v>0</v>
      </c>
      <c r="E55" s="14">
        <v>0</v>
      </c>
      <c r="F55" s="28">
        <f t="shared" si="3"/>
        <v>0</v>
      </c>
      <c r="G55" s="1"/>
      <c r="H55" s="20"/>
      <c r="I55" s="20"/>
      <c r="J55" s="20"/>
      <c r="K55" s="20"/>
      <c r="L55" s="20"/>
      <c r="M55" s="20"/>
    </row>
    <row r="56" spans="1:13" ht="13.5">
      <c r="A56" s="7"/>
      <c r="B56" s="24" t="s">
        <v>41</v>
      </c>
      <c r="C56" s="30">
        <f>SUM(C49:C55)</f>
        <v>3703</v>
      </c>
      <c r="D56" s="30">
        <f>SUM(D49:D55)</f>
        <v>4562</v>
      </c>
      <c r="E56" s="30">
        <f>SUM(E49:E55)</f>
        <v>4610</v>
      </c>
      <c r="F56" s="30">
        <f>SUM(F49:F55)</f>
        <v>9172</v>
      </c>
      <c r="G56" s="1"/>
      <c r="H56" s="20"/>
      <c r="I56" s="20"/>
      <c r="J56" s="20"/>
      <c r="K56" s="20"/>
      <c r="L56" s="20"/>
      <c r="M56" s="20"/>
    </row>
    <row r="57" spans="1:13" ht="6.75" customHeight="1">
      <c r="A57" s="9"/>
      <c r="B57" s="10"/>
      <c r="C57" s="11"/>
      <c r="D57" s="11"/>
      <c r="E57" s="11"/>
      <c r="F57" s="11"/>
      <c r="G57" s="1"/>
      <c r="H57" s="20"/>
      <c r="I57" s="20"/>
      <c r="J57" s="20"/>
      <c r="K57" s="20"/>
      <c r="L57" s="20"/>
      <c r="M57" s="20"/>
    </row>
    <row r="58" spans="1:13" ht="57.75" customHeight="1">
      <c r="A58" s="1"/>
      <c r="B58" s="73" t="s">
        <v>91</v>
      </c>
      <c r="C58" s="73"/>
      <c r="D58" s="73"/>
      <c r="E58" s="73"/>
      <c r="F58" s="73"/>
      <c r="G58" s="73"/>
      <c r="H58" s="73"/>
      <c r="I58" s="73"/>
      <c r="J58" s="73"/>
      <c r="K58" s="73"/>
      <c r="L58" s="73"/>
      <c r="M58" s="73"/>
    </row>
    <row r="59" spans="2:12" ht="24">
      <c r="B59" s="2" t="s">
        <v>90</v>
      </c>
      <c r="G59" s="1"/>
      <c r="H59" s="20"/>
      <c r="I59" s="20"/>
      <c r="J59" s="20"/>
      <c r="K59" s="33" t="s">
        <v>98</v>
      </c>
      <c r="L59" s="34" t="s">
        <v>101</v>
      </c>
    </row>
    <row r="60" spans="2:13" ht="12.75" customHeight="1">
      <c r="B60" s="2"/>
      <c r="G60" s="1"/>
      <c r="H60" s="20"/>
      <c r="I60" s="20"/>
      <c r="J60" s="20"/>
      <c r="K60" s="20"/>
      <c r="L60" s="20"/>
      <c r="M60" s="20"/>
    </row>
    <row r="61" spans="1:13" ht="13.5">
      <c r="A61" s="40"/>
      <c r="B61" s="41"/>
      <c r="C61" s="44" t="s">
        <v>26</v>
      </c>
      <c r="D61" s="45" t="s">
        <v>27</v>
      </c>
      <c r="E61" s="46"/>
      <c r="F61" s="47"/>
      <c r="G61" s="1"/>
      <c r="H61" s="54"/>
      <c r="I61" s="70"/>
      <c r="J61" s="51" t="s">
        <v>26</v>
      </c>
      <c r="K61" s="53" t="s">
        <v>27</v>
      </c>
      <c r="L61" s="53"/>
      <c r="M61" s="53"/>
    </row>
    <row r="62" spans="1:13" ht="13.5">
      <c r="A62" s="42"/>
      <c r="B62" s="43"/>
      <c r="C62" s="48"/>
      <c r="D62" s="3" t="s">
        <v>28</v>
      </c>
      <c r="E62" s="3" t="s">
        <v>29</v>
      </c>
      <c r="F62" s="8" t="s">
        <v>30</v>
      </c>
      <c r="G62" s="1"/>
      <c r="H62" s="71"/>
      <c r="I62" s="72"/>
      <c r="J62" s="52"/>
      <c r="K62" s="3" t="s">
        <v>28</v>
      </c>
      <c r="L62" s="3" t="s">
        <v>29</v>
      </c>
      <c r="M62" s="8" t="s">
        <v>30</v>
      </c>
    </row>
    <row r="63" spans="1:13" ht="13.5" customHeight="1">
      <c r="A63" s="15" t="s">
        <v>24</v>
      </c>
      <c r="B63" s="16"/>
      <c r="C63" s="16"/>
      <c r="D63" s="16"/>
      <c r="E63" s="16"/>
      <c r="F63" s="21"/>
      <c r="G63" s="1"/>
      <c r="H63" s="15" t="s">
        <v>49</v>
      </c>
      <c r="I63" s="16"/>
      <c r="J63" s="16"/>
      <c r="K63" s="16"/>
      <c r="L63" s="16"/>
      <c r="M63" s="21"/>
    </row>
    <row r="64" spans="1:13" ht="13.5">
      <c r="A64" s="5"/>
      <c r="B64" s="4" t="s">
        <v>0</v>
      </c>
      <c r="C64" s="13">
        <v>5</v>
      </c>
      <c r="D64" s="14">
        <v>5</v>
      </c>
      <c r="E64" s="14">
        <v>0</v>
      </c>
      <c r="F64" s="12">
        <f aca="true" t="shared" si="4" ref="F64:F93">D64+E64</f>
        <v>5</v>
      </c>
      <c r="G64" s="1"/>
      <c r="H64" s="63"/>
      <c r="I64" s="4" t="s">
        <v>50</v>
      </c>
      <c r="J64" s="13">
        <v>20</v>
      </c>
      <c r="K64" s="14">
        <v>11</v>
      </c>
      <c r="L64" s="14">
        <v>11</v>
      </c>
      <c r="M64" s="12">
        <f aca="true" t="shared" si="5" ref="M64:M78">K64+L64</f>
        <v>22</v>
      </c>
    </row>
    <row r="65" spans="1:13" ht="13.5">
      <c r="A65" s="6"/>
      <c r="B65" s="4" t="s">
        <v>31</v>
      </c>
      <c r="C65" s="13">
        <v>61</v>
      </c>
      <c r="D65" s="14">
        <v>43</v>
      </c>
      <c r="E65" s="14">
        <v>27</v>
      </c>
      <c r="F65" s="12">
        <f t="shared" si="4"/>
        <v>70</v>
      </c>
      <c r="G65" s="1"/>
      <c r="H65" s="64"/>
      <c r="I65" s="4" t="s">
        <v>51</v>
      </c>
      <c r="J65" s="13">
        <v>7</v>
      </c>
      <c r="K65" s="14">
        <v>6</v>
      </c>
      <c r="L65" s="14">
        <v>1</v>
      </c>
      <c r="M65" s="12">
        <f t="shared" si="5"/>
        <v>7</v>
      </c>
    </row>
    <row r="66" spans="1:13" ht="13.5">
      <c r="A66" s="6"/>
      <c r="B66" s="4" t="s">
        <v>1</v>
      </c>
      <c r="C66" s="13">
        <v>16</v>
      </c>
      <c r="D66" s="14">
        <v>11</v>
      </c>
      <c r="E66" s="14">
        <v>8</v>
      </c>
      <c r="F66" s="12">
        <f t="shared" si="4"/>
        <v>19</v>
      </c>
      <c r="G66" s="1"/>
      <c r="H66" s="64"/>
      <c r="I66" s="4" t="s">
        <v>52</v>
      </c>
      <c r="J66" s="13">
        <v>0</v>
      </c>
      <c r="K66" s="14">
        <v>0</v>
      </c>
      <c r="L66" s="14">
        <v>0</v>
      </c>
      <c r="M66" s="12">
        <f t="shared" si="5"/>
        <v>0</v>
      </c>
    </row>
    <row r="67" spans="1:13" ht="13.5">
      <c r="A67" s="6"/>
      <c r="B67" s="4" t="s">
        <v>32</v>
      </c>
      <c r="C67" s="13">
        <v>54</v>
      </c>
      <c r="D67" s="14">
        <v>38</v>
      </c>
      <c r="E67" s="14">
        <v>21</v>
      </c>
      <c r="F67" s="12">
        <f t="shared" si="4"/>
        <v>59</v>
      </c>
      <c r="G67" s="1"/>
      <c r="H67" s="64"/>
      <c r="I67" s="4" t="s">
        <v>53</v>
      </c>
      <c r="J67" s="13">
        <v>6</v>
      </c>
      <c r="K67" s="14">
        <v>1</v>
      </c>
      <c r="L67" s="14">
        <v>5</v>
      </c>
      <c r="M67" s="12">
        <f t="shared" si="5"/>
        <v>6</v>
      </c>
    </row>
    <row r="68" spans="1:13" ht="13.5">
      <c r="A68" s="6"/>
      <c r="B68" s="4" t="s">
        <v>2</v>
      </c>
      <c r="C68" s="13">
        <v>29</v>
      </c>
      <c r="D68" s="14">
        <v>13</v>
      </c>
      <c r="E68" s="14">
        <v>23</v>
      </c>
      <c r="F68" s="12">
        <f t="shared" si="4"/>
        <v>36</v>
      </c>
      <c r="G68" s="1"/>
      <c r="H68" s="64"/>
      <c r="I68" s="4" t="s">
        <v>54</v>
      </c>
      <c r="J68" s="13">
        <v>7</v>
      </c>
      <c r="K68" s="14">
        <v>6</v>
      </c>
      <c r="L68" s="14">
        <v>7</v>
      </c>
      <c r="M68" s="12">
        <f t="shared" si="5"/>
        <v>13</v>
      </c>
    </row>
    <row r="69" spans="1:13" ht="13.5">
      <c r="A69" s="6"/>
      <c r="B69" s="4" t="s">
        <v>33</v>
      </c>
      <c r="C69" s="13">
        <v>72</v>
      </c>
      <c r="D69" s="14">
        <v>51</v>
      </c>
      <c r="E69" s="14">
        <v>35</v>
      </c>
      <c r="F69" s="12">
        <f t="shared" si="4"/>
        <v>86</v>
      </c>
      <c r="G69" s="1"/>
      <c r="H69" s="64"/>
      <c r="I69" s="4" t="s">
        <v>55</v>
      </c>
      <c r="J69" s="13">
        <v>1</v>
      </c>
      <c r="K69" s="14">
        <v>0</v>
      </c>
      <c r="L69" s="14">
        <v>1</v>
      </c>
      <c r="M69" s="12">
        <f t="shared" si="5"/>
        <v>1</v>
      </c>
    </row>
    <row r="70" spans="1:13" ht="13.5">
      <c r="A70" s="6"/>
      <c r="B70" s="4" t="s">
        <v>34</v>
      </c>
      <c r="C70" s="13">
        <v>22</v>
      </c>
      <c r="D70" s="14">
        <v>8</v>
      </c>
      <c r="E70" s="14">
        <v>19</v>
      </c>
      <c r="F70" s="12">
        <f t="shared" si="4"/>
        <v>27</v>
      </c>
      <c r="G70" s="1"/>
      <c r="H70" s="64"/>
      <c r="I70" s="4" t="s">
        <v>56</v>
      </c>
      <c r="J70" s="13">
        <v>10</v>
      </c>
      <c r="K70" s="14">
        <v>7</v>
      </c>
      <c r="L70" s="14">
        <v>5</v>
      </c>
      <c r="M70" s="12">
        <f t="shared" si="5"/>
        <v>12</v>
      </c>
    </row>
    <row r="71" spans="1:13" ht="13.5">
      <c r="A71" s="6"/>
      <c r="B71" s="4" t="s">
        <v>3</v>
      </c>
      <c r="C71" s="13">
        <v>28</v>
      </c>
      <c r="D71" s="14">
        <v>21</v>
      </c>
      <c r="E71" s="14">
        <v>8</v>
      </c>
      <c r="F71" s="12">
        <f t="shared" si="4"/>
        <v>29</v>
      </c>
      <c r="G71" s="1"/>
      <c r="H71" s="64"/>
      <c r="I71" s="4" t="s">
        <v>57</v>
      </c>
      <c r="J71" s="13">
        <v>26</v>
      </c>
      <c r="K71" s="14">
        <v>17</v>
      </c>
      <c r="L71" s="14">
        <v>11</v>
      </c>
      <c r="M71" s="12">
        <f t="shared" si="5"/>
        <v>28</v>
      </c>
    </row>
    <row r="72" spans="1:13" ht="13.5">
      <c r="A72" s="6"/>
      <c r="B72" s="4" t="s">
        <v>4</v>
      </c>
      <c r="C72" s="13">
        <v>5</v>
      </c>
      <c r="D72" s="14">
        <v>3</v>
      </c>
      <c r="E72" s="14">
        <v>5</v>
      </c>
      <c r="F72" s="12">
        <f t="shared" si="4"/>
        <v>8</v>
      </c>
      <c r="G72" s="1"/>
      <c r="H72" s="64"/>
      <c r="I72" s="4" t="s">
        <v>58</v>
      </c>
      <c r="J72" s="13">
        <v>0</v>
      </c>
      <c r="K72" s="14">
        <v>0</v>
      </c>
      <c r="L72" s="14">
        <v>0</v>
      </c>
      <c r="M72" s="12">
        <f t="shared" si="5"/>
        <v>0</v>
      </c>
    </row>
    <row r="73" spans="1:13" ht="13.5">
      <c r="A73" s="6"/>
      <c r="B73" s="4" t="s">
        <v>35</v>
      </c>
      <c r="C73" s="13">
        <v>25</v>
      </c>
      <c r="D73" s="14">
        <v>20</v>
      </c>
      <c r="E73" s="14">
        <v>15</v>
      </c>
      <c r="F73" s="12">
        <f t="shared" si="4"/>
        <v>35</v>
      </c>
      <c r="G73" s="1"/>
      <c r="H73" s="64"/>
      <c r="I73" s="4" t="s">
        <v>59</v>
      </c>
      <c r="J73" s="13">
        <v>59</v>
      </c>
      <c r="K73" s="14">
        <v>35</v>
      </c>
      <c r="L73" s="14">
        <v>28</v>
      </c>
      <c r="M73" s="12">
        <f t="shared" si="5"/>
        <v>63</v>
      </c>
    </row>
    <row r="74" spans="1:13" ht="13.5">
      <c r="A74" s="6"/>
      <c r="B74" s="4" t="s">
        <v>36</v>
      </c>
      <c r="C74" s="13">
        <v>31</v>
      </c>
      <c r="D74" s="14">
        <v>22</v>
      </c>
      <c r="E74" s="14">
        <v>19</v>
      </c>
      <c r="F74" s="12">
        <f t="shared" si="4"/>
        <v>41</v>
      </c>
      <c r="G74" s="1"/>
      <c r="H74" s="64"/>
      <c r="I74" s="4" t="s">
        <v>60</v>
      </c>
      <c r="J74" s="13">
        <v>44</v>
      </c>
      <c r="K74" s="14">
        <v>32</v>
      </c>
      <c r="L74" s="14">
        <v>17</v>
      </c>
      <c r="M74" s="12">
        <f t="shared" si="5"/>
        <v>49</v>
      </c>
    </row>
    <row r="75" spans="1:13" ht="13.5">
      <c r="A75" s="6"/>
      <c r="B75" s="4" t="s">
        <v>37</v>
      </c>
      <c r="C75" s="13">
        <v>16</v>
      </c>
      <c r="D75" s="14">
        <v>17</v>
      </c>
      <c r="E75" s="14">
        <v>10</v>
      </c>
      <c r="F75" s="12">
        <f t="shared" si="4"/>
        <v>27</v>
      </c>
      <c r="G75" s="1"/>
      <c r="H75" s="64"/>
      <c r="I75" s="4" t="s">
        <v>85</v>
      </c>
      <c r="J75" s="13">
        <v>7</v>
      </c>
      <c r="K75" s="14">
        <v>4</v>
      </c>
      <c r="L75" s="14">
        <v>5</v>
      </c>
      <c r="M75" s="12">
        <f t="shared" si="5"/>
        <v>9</v>
      </c>
    </row>
    <row r="76" spans="1:13" ht="13.5">
      <c r="A76" s="6"/>
      <c r="B76" s="4" t="s">
        <v>5</v>
      </c>
      <c r="C76" s="13">
        <v>30</v>
      </c>
      <c r="D76" s="14">
        <v>25</v>
      </c>
      <c r="E76" s="14">
        <v>32</v>
      </c>
      <c r="F76" s="12">
        <f t="shared" si="4"/>
        <v>57</v>
      </c>
      <c r="G76" s="1"/>
      <c r="H76" s="64"/>
      <c r="I76" s="4" t="s">
        <v>86</v>
      </c>
      <c r="J76" s="13">
        <v>8</v>
      </c>
      <c r="K76" s="14">
        <v>5</v>
      </c>
      <c r="L76" s="14">
        <v>7</v>
      </c>
      <c r="M76" s="12">
        <f t="shared" si="5"/>
        <v>12</v>
      </c>
    </row>
    <row r="77" spans="1:13" ht="13.5">
      <c r="A77" s="6"/>
      <c r="B77" s="4" t="s">
        <v>6</v>
      </c>
      <c r="C77" s="13">
        <v>15</v>
      </c>
      <c r="D77" s="14">
        <v>17</v>
      </c>
      <c r="E77" s="14">
        <v>19</v>
      </c>
      <c r="F77" s="12">
        <f t="shared" si="4"/>
        <v>36</v>
      </c>
      <c r="G77" s="1"/>
      <c r="H77" s="64"/>
      <c r="I77" s="4" t="s">
        <v>87</v>
      </c>
      <c r="J77" s="13">
        <v>0</v>
      </c>
      <c r="K77" s="14">
        <v>0</v>
      </c>
      <c r="L77" s="14">
        <v>0</v>
      </c>
      <c r="M77" s="12">
        <f t="shared" si="5"/>
        <v>0</v>
      </c>
    </row>
    <row r="78" spans="1:13" ht="13.5">
      <c r="A78" s="6"/>
      <c r="B78" s="4" t="s">
        <v>7</v>
      </c>
      <c r="C78" s="13">
        <v>45</v>
      </c>
      <c r="D78" s="14">
        <v>21</v>
      </c>
      <c r="E78" s="14">
        <v>26</v>
      </c>
      <c r="F78" s="12">
        <f t="shared" si="4"/>
        <v>47</v>
      </c>
      <c r="G78" s="1"/>
      <c r="H78" s="64"/>
      <c r="I78" s="4" t="s">
        <v>88</v>
      </c>
      <c r="J78" s="13">
        <v>2</v>
      </c>
      <c r="K78" s="14">
        <v>2</v>
      </c>
      <c r="L78" s="14">
        <v>1</v>
      </c>
      <c r="M78" s="12">
        <f t="shared" si="5"/>
        <v>3</v>
      </c>
    </row>
    <row r="79" spans="1:13" ht="13.5">
      <c r="A79" s="6"/>
      <c r="B79" s="4" t="s">
        <v>38</v>
      </c>
      <c r="C79" s="13">
        <v>36</v>
      </c>
      <c r="D79" s="14">
        <v>30</v>
      </c>
      <c r="E79" s="14">
        <v>26</v>
      </c>
      <c r="F79" s="12">
        <f t="shared" si="4"/>
        <v>56</v>
      </c>
      <c r="G79" s="1"/>
      <c r="H79" s="65"/>
      <c r="I79" s="24" t="s">
        <v>41</v>
      </c>
      <c r="J79" s="25">
        <f>SUM(J64:J78)</f>
        <v>197</v>
      </c>
      <c r="K79" s="25">
        <f>SUM(K64:K78)</f>
        <v>126</v>
      </c>
      <c r="L79" s="25">
        <f>SUM(L64:L78)</f>
        <v>99</v>
      </c>
      <c r="M79" s="25">
        <f>SUM(M64:M78)</f>
        <v>225</v>
      </c>
    </row>
    <row r="80" spans="1:13" ht="13.5">
      <c r="A80" s="6"/>
      <c r="B80" s="4" t="s">
        <v>8</v>
      </c>
      <c r="C80" s="13">
        <v>27</v>
      </c>
      <c r="D80" s="14">
        <v>17</v>
      </c>
      <c r="E80" s="14">
        <v>30</v>
      </c>
      <c r="F80" s="12">
        <f t="shared" si="4"/>
        <v>47</v>
      </c>
      <c r="G80" s="1"/>
      <c r="H80" s="15" t="s">
        <v>61</v>
      </c>
      <c r="I80" s="16"/>
      <c r="J80" s="16"/>
      <c r="K80" s="16"/>
      <c r="L80" s="16"/>
      <c r="M80" s="21"/>
    </row>
    <row r="81" spans="1:13" ht="13.5">
      <c r="A81" s="6"/>
      <c r="B81" s="4" t="s">
        <v>9</v>
      </c>
      <c r="C81" s="13">
        <v>19</v>
      </c>
      <c r="D81" s="14">
        <v>14</v>
      </c>
      <c r="E81" s="14">
        <v>10</v>
      </c>
      <c r="F81" s="12">
        <f t="shared" si="4"/>
        <v>24</v>
      </c>
      <c r="G81" s="1"/>
      <c r="H81" s="63"/>
      <c r="I81" s="4" t="s">
        <v>62</v>
      </c>
      <c r="J81" s="13">
        <v>6</v>
      </c>
      <c r="K81" s="14">
        <v>1</v>
      </c>
      <c r="L81" s="14">
        <v>6</v>
      </c>
      <c r="M81" s="12">
        <f>K81+L81</f>
        <v>7</v>
      </c>
    </row>
    <row r="82" spans="1:13" ht="13.5">
      <c r="A82" s="6"/>
      <c r="B82" s="4" t="s">
        <v>39</v>
      </c>
      <c r="C82" s="13">
        <v>9</v>
      </c>
      <c r="D82" s="14">
        <v>4</v>
      </c>
      <c r="E82" s="14">
        <v>5</v>
      </c>
      <c r="F82" s="12">
        <f t="shared" si="4"/>
        <v>9</v>
      </c>
      <c r="G82" s="1"/>
      <c r="H82" s="68"/>
      <c r="I82" s="4" t="s">
        <v>63</v>
      </c>
      <c r="J82" s="13">
        <v>1</v>
      </c>
      <c r="K82" s="14">
        <v>0</v>
      </c>
      <c r="L82" s="14">
        <v>1</v>
      </c>
      <c r="M82" s="12">
        <f>K82+L82</f>
        <v>1</v>
      </c>
    </row>
    <row r="83" spans="1:13" ht="13.5">
      <c r="A83" s="6"/>
      <c r="B83" s="4" t="s">
        <v>40</v>
      </c>
      <c r="C83" s="13">
        <v>12</v>
      </c>
      <c r="D83" s="14">
        <v>9</v>
      </c>
      <c r="E83" s="14">
        <v>13</v>
      </c>
      <c r="F83" s="12">
        <f t="shared" si="4"/>
        <v>22</v>
      </c>
      <c r="G83" s="1"/>
      <c r="H83" s="68"/>
      <c r="I83" s="4" t="s">
        <v>64</v>
      </c>
      <c r="J83" s="13">
        <v>3</v>
      </c>
      <c r="K83" s="14">
        <v>1</v>
      </c>
      <c r="L83" s="14">
        <v>2</v>
      </c>
      <c r="M83" s="12">
        <f>K83+L83</f>
        <v>3</v>
      </c>
    </row>
    <row r="84" spans="1:13" ht="13.5">
      <c r="A84" s="6"/>
      <c r="B84" s="4" t="s">
        <v>21</v>
      </c>
      <c r="C84" s="13">
        <v>13</v>
      </c>
      <c r="D84" s="14">
        <v>7</v>
      </c>
      <c r="E84" s="14">
        <v>10</v>
      </c>
      <c r="F84" s="12">
        <f t="shared" si="4"/>
        <v>17</v>
      </c>
      <c r="G84" s="1"/>
      <c r="H84" s="68"/>
      <c r="I84" s="4" t="s">
        <v>65</v>
      </c>
      <c r="J84" s="13">
        <v>6</v>
      </c>
      <c r="K84" s="14">
        <v>2</v>
      </c>
      <c r="L84" s="14">
        <v>9</v>
      </c>
      <c r="M84" s="12">
        <f>K84+L84</f>
        <v>11</v>
      </c>
    </row>
    <row r="85" spans="1:13" ht="13.5">
      <c r="A85" s="6"/>
      <c r="B85" s="4" t="s">
        <v>10</v>
      </c>
      <c r="C85" s="13">
        <v>34</v>
      </c>
      <c r="D85" s="14">
        <v>29</v>
      </c>
      <c r="E85" s="14">
        <v>30</v>
      </c>
      <c r="F85" s="12">
        <f t="shared" si="4"/>
        <v>59</v>
      </c>
      <c r="G85" s="1"/>
      <c r="H85" s="69"/>
      <c r="I85" s="24" t="s">
        <v>41</v>
      </c>
      <c r="J85" s="25">
        <f>SUM(J81:J84)</f>
        <v>16</v>
      </c>
      <c r="K85" s="25">
        <f>SUM(K81:K84)</f>
        <v>4</v>
      </c>
      <c r="L85" s="25">
        <f>SUM(L81:L84)</f>
        <v>18</v>
      </c>
      <c r="M85" s="25">
        <f>SUM(M81:M84)</f>
        <v>22</v>
      </c>
    </row>
    <row r="86" spans="1:13" ht="13.5">
      <c r="A86" s="6"/>
      <c r="B86" s="4" t="s">
        <v>11</v>
      </c>
      <c r="C86" s="13">
        <v>30</v>
      </c>
      <c r="D86" s="14">
        <v>23</v>
      </c>
      <c r="E86" s="14">
        <v>26</v>
      </c>
      <c r="F86" s="12">
        <f t="shared" si="4"/>
        <v>49</v>
      </c>
      <c r="G86" s="1"/>
      <c r="H86" s="15" t="s">
        <v>66</v>
      </c>
      <c r="I86" s="16"/>
      <c r="J86" s="16"/>
      <c r="K86" s="16"/>
      <c r="L86" s="16"/>
      <c r="M86" s="21"/>
    </row>
    <row r="87" spans="1:13" ht="13.5">
      <c r="A87" s="6"/>
      <c r="B87" s="4" t="s">
        <v>12</v>
      </c>
      <c r="C87" s="13">
        <v>73</v>
      </c>
      <c r="D87" s="14">
        <v>65</v>
      </c>
      <c r="E87" s="14">
        <v>53</v>
      </c>
      <c r="F87" s="12">
        <f t="shared" si="4"/>
        <v>118</v>
      </c>
      <c r="G87" s="1"/>
      <c r="H87" s="5"/>
      <c r="I87" s="4" t="s">
        <v>67</v>
      </c>
      <c r="J87" s="13">
        <v>21</v>
      </c>
      <c r="K87" s="14">
        <v>20</v>
      </c>
      <c r="L87" s="14">
        <v>12</v>
      </c>
      <c r="M87" s="12">
        <f aca="true" t="shared" si="6" ref="M87:M99">K87+L87</f>
        <v>32</v>
      </c>
    </row>
    <row r="88" spans="1:13" ht="13.5">
      <c r="A88" s="6"/>
      <c r="B88" s="4" t="s">
        <v>13</v>
      </c>
      <c r="C88" s="13">
        <v>43</v>
      </c>
      <c r="D88" s="14">
        <v>49</v>
      </c>
      <c r="E88" s="14">
        <v>49</v>
      </c>
      <c r="F88" s="12">
        <f t="shared" si="4"/>
        <v>98</v>
      </c>
      <c r="G88" s="1"/>
      <c r="H88" s="6"/>
      <c r="I88" s="4" t="s">
        <v>68</v>
      </c>
      <c r="J88" s="13">
        <v>28</v>
      </c>
      <c r="K88" s="14">
        <v>22</v>
      </c>
      <c r="L88" s="14">
        <v>19</v>
      </c>
      <c r="M88" s="12">
        <f t="shared" si="6"/>
        <v>41</v>
      </c>
    </row>
    <row r="89" spans="1:13" ht="13.5">
      <c r="A89" s="6"/>
      <c r="B89" s="4" t="s">
        <v>14</v>
      </c>
      <c r="C89" s="13">
        <v>32</v>
      </c>
      <c r="D89" s="14">
        <v>33</v>
      </c>
      <c r="E89" s="14">
        <v>28</v>
      </c>
      <c r="F89" s="12">
        <f t="shared" si="4"/>
        <v>61</v>
      </c>
      <c r="G89" s="1"/>
      <c r="H89" s="6"/>
      <c r="I89" s="4" t="s">
        <v>69</v>
      </c>
      <c r="J89" s="13">
        <v>106</v>
      </c>
      <c r="K89" s="14">
        <v>84</v>
      </c>
      <c r="L89" s="14">
        <v>32</v>
      </c>
      <c r="M89" s="12">
        <f t="shared" si="6"/>
        <v>116</v>
      </c>
    </row>
    <row r="90" spans="1:13" ht="13.5">
      <c r="A90" s="6"/>
      <c r="B90" s="4" t="s">
        <v>15</v>
      </c>
      <c r="C90" s="13">
        <v>45</v>
      </c>
      <c r="D90" s="14">
        <v>38</v>
      </c>
      <c r="E90" s="14">
        <v>31</v>
      </c>
      <c r="F90" s="12">
        <f t="shared" si="4"/>
        <v>69</v>
      </c>
      <c r="G90" s="1"/>
      <c r="H90" s="6"/>
      <c r="I90" s="4" t="s">
        <v>70</v>
      </c>
      <c r="J90" s="13">
        <v>18</v>
      </c>
      <c r="K90" s="14">
        <v>12</v>
      </c>
      <c r="L90" s="14">
        <v>16</v>
      </c>
      <c r="M90" s="12">
        <f t="shared" si="6"/>
        <v>28</v>
      </c>
    </row>
    <row r="91" spans="1:13" ht="13.5">
      <c r="A91" s="6"/>
      <c r="B91" s="4" t="s">
        <v>81</v>
      </c>
      <c r="C91" s="13">
        <v>36</v>
      </c>
      <c r="D91" s="14">
        <v>39</v>
      </c>
      <c r="E91" s="14">
        <v>20</v>
      </c>
      <c r="F91" s="12">
        <f t="shared" si="4"/>
        <v>59</v>
      </c>
      <c r="G91" s="1"/>
      <c r="H91" s="6"/>
      <c r="I91" s="4" t="s">
        <v>71</v>
      </c>
      <c r="J91" s="13">
        <v>1</v>
      </c>
      <c r="K91" s="14">
        <v>1</v>
      </c>
      <c r="L91" s="14">
        <v>0</v>
      </c>
      <c r="M91" s="12">
        <f t="shared" si="6"/>
        <v>1</v>
      </c>
    </row>
    <row r="92" spans="1:13" ht="13.5">
      <c r="A92" s="6"/>
      <c r="B92" s="4" t="s">
        <v>18</v>
      </c>
      <c r="C92" s="13">
        <v>6</v>
      </c>
      <c r="D92" s="14">
        <v>7</v>
      </c>
      <c r="E92" s="14">
        <v>2</v>
      </c>
      <c r="F92" s="12">
        <f t="shared" si="4"/>
        <v>9</v>
      </c>
      <c r="G92" s="1"/>
      <c r="H92" s="6"/>
      <c r="I92" s="4" t="s">
        <v>73</v>
      </c>
      <c r="J92" s="13">
        <v>0</v>
      </c>
      <c r="K92" s="14">
        <v>0</v>
      </c>
      <c r="L92" s="14">
        <v>0</v>
      </c>
      <c r="M92" s="12">
        <f t="shared" si="6"/>
        <v>0</v>
      </c>
    </row>
    <row r="93" spans="1:13" ht="13.5">
      <c r="A93" s="6"/>
      <c r="B93" s="4" t="s">
        <v>93</v>
      </c>
      <c r="C93" s="13">
        <v>0</v>
      </c>
      <c r="D93" s="14">
        <v>0</v>
      </c>
      <c r="E93" s="14">
        <v>0</v>
      </c>
      <c r="F93" s="12">
        <f t="shared" si="4"/>
        <v>0</v>
      </c>
      <c r="G93" s="1"/>
      <c r="H93" s="6"/>
      <c r="I93" s="4" t="s">
        <v>72</v>
      </c>
      <c r="J93" s="13">
        <v>1</v>
      </c>
      <c r="K93" s="14">
        <v>0</v>
      </c>
      <c r="L93" s="14">
        <v>1</v>
      </c>
      <c r="M93" s="12">
        <f t="shared" si="6"/>
        <v>1</v>
      </c>
    </row>
    <row r="94" spans="1:13" ht="13.5">
      <c r="A94" s="7"/>
      <c r="B94" s="24" t="s">
        <v>41</v>
      </c>
      <c r="C94" s="25">
        <f>SUM(C64:C93)</f>
        <v>869</v>
      </c>
      <c r="D94" s="25">
        <f>SUM(D64:D93)</f>
        <v>679</v>
      </c>
      <c r="E94" s="25">
        <f>SUM(E64:E93)</f>
        <v>600</v>
      </c>
      <c r="F94" s="25">
        <f>SUM(F64:F93)</f>
        <v>1279</v>
      </c>
      <c r="G94" s="1"/>
      <c r="H94" s="6"/>
      <c r="I94" s="4" t="s">
        <v>74</v>
      </c>
      <c r="J94" s="13">
        <v>1</v>
      </c>
      <c r="K94" s="14">
        <v>0</v>
      </c>
      <c r="L94" s="14">
        <v>1</v>
      </c>
      <c r="M94" s="12">
        <f t="shared" si="6"/>
        <v>1</v>
      </c>
    </row>
    <row r="95" spans="1:13" ht="13.5">
      <c r="A95" s="15" t="s">
        <v>84</v>
      </c>
      <c r="B95" s="16"/>
      <c r="C95" s="16"/>
      <c r="D95" s="16"/>
      <c r="E95" s="16"/>
      <c r="F95" s="21"/>
      <c r="G95" s="1"/>
      <c r="H95" s="6"/>
      <c r="I95" s="4" t="s">
        <v>75</v>
      </c>
      <c r="J95" s="13">
        <v>8</v>
      </c>
      <c r="K95" s="14">
        <v>7</v>
      </c>
      <c r="L95" s="14">
        <v>1</v>
      </c>
      <c r="M95" s="12">
        <f t="shared" si="6"/>
        <v>8</v>
      </c>
    </row>
    <row r="96" spans="1:13" ht="13.5">
      <c r="A96" s="5"/>
      <c r="B96" s="4" t="s">
        <v>19</v>
      </c>
      <c r="C96" s="13">
        <v>34</v>
      </c>
      <c r="D96" s="14">
        <v>29</v>
      </c>
      <c r="E96" s="14">
        <v>22</v>
      </c>
      <c r="F96" s="12">
        <f>D96+E96</f>
        <v>51</v>
      </c>
      <c r="G96" s="1"/>
      <c r="H96" s="6"/>
      <c r="I96" s="4" t="s">
        <v>76</v>
      </c>
      <c r="J96" s="13">
        <v>4</v>
      </c>
      <c r="K96" s="14">
        <v>0</v>
      </c>
      <c r="L96" s="14">
        <v>4</v>
      </c>
      <c r="M96" s="12">
        <f t="shared" si="6"/>
        <v>4</v>
      </c>
    </row>
    <row r="97" spans="1:13" ht="13.5">
      <c r="A97" s="6"/>
      <c r="B97" s="4" t="s">
        <v>20</v>
      </c>
      <c r="C97" s="13">
        <v>7</v>
      </c>
      <c r="D97" s="14">
        <v>8</v>
      </c>
      <c r="E97" s="14">
        <v>5</v>
      </c>
      <c r="F97" s="12">
        <f>D97+E97</f>
        <v>13</v>
      </c>
      <c r="G97" s="1"/>
      <c r="H97" s="6"/>
      <c r="I97" s="4" t="s">
        <v>77</v>
      </c>
      <c r="J97" s="13">
        <v>8</v>
      </c>
      <c r="K97" s="14">
        <v>3</v>
      </c>
      <c r="L97" s="14">
        <v>7</v>
      </c>
      <c r="M97" s="12">
        <f t="shared" si="6"/>
        <v>10</v>
      </c>
    </row>
    <row r="98" spans="1:13" ht="13.5">
      <c r="A98" s="6"/>
      <c r="B98" s="4" t="s">
        <v>16</v>
      </c>
      <c r="C98" s="13">
        <v>65</v>
      </c>
      <c r="D98" s="14">
        <v>46</v>
      </c>
      <c r="E98" s="14">
        <v>21</v>
      </c>
      <c r="F98" s="12">
        <f>D98+E98</f>
        <v>67</v>
      </c>
      <c r="G98" s="1"/>
      <c r="H98" s="6"/>
      <c r="I98" s="4" t="s">
        <v>78</v>
      </c>
      <c r="J98" s="13">
        <v>23</v>
      </c>
      <c r="K98" s="14">
        <v>20</v>
      </c>
      <c r="L98" s="14">
        <v>22</v>
      </c>
      <c r="M98" s="12">
        <f t="shared" si="6"/>
        <v>42</v>
      </c>
    </row>
    <row r="99" spans="1:13" ht="13.5">
      <c r="A99" s="6"/>
      <c r="B99" s="4" t="s">
        <v>17</v>
      </c>
      <c r="C99" s="13">
        <v>13</v>
      </c>
      <c r="D99" s="14">
        <v>10</v>
      </c>
      <c r="E99" s="14">
        <v>4</v>
      </c>
      <c r="F99" s="12">
        <f>D99+E99</f>
        <v>14</v>
      </c>
      <c r="G99" s="1"/>
      <c r="H99" s="6"/>
      <c r="I99" s="4" t="s">
        <v>80</v>
      </c>
      <c r="J99" s="13">
        <v>4</v>
      </c>
      <c r="K99" s="14">
        <v>1</v>
      </c>
      <c r="L99" s="14">
        <v>3</v>
      </c>
      <c r="M99" s="12">
        <f t="shared" si="6"/>
        <v>4</v>
      </c>
    </row>
    <row r="100" spans="1:13" ht="13.5">
      <c r="A100" s="7"/>
      <c r="B100" s="24" t="s">
        <v>41</v>
      </c>
      <c r="C100" s="25">
        <f>SUM(C96:C99)</f>
        <v>119</v>
      </c>
      <c r="D100" s="25">
        <f>SUM(D96:D99)</f>
        <v>93</v>
      </c>
      <c r="E100" s="25">
        <f>SUM(E96:E99)</f>
        <v>52</v>
      </c>
      <c r="F100" s="25">
        <f>SUM(F96:F99)</f>
        <v>145</v>
      </c>
      <c r="G100" s="1"/>
      <c r="H100" s="7"/>
      <c r="I100" s="24" t="s">
        <v>41</v>
      </c>
      <c r="J100" s="25">
        <f>SUM(J87:J99)</f>
        <v>223</v>
      </c>
      <c r="K100" s="25">
        <f>SUM(K87:K99)</f>
        <v>170</v>
      </c>
      <c r="L100" s="25">
        <f>SUM(L87:L99)</f>
        <v>118</v>
      </c>
      <c r="M100" s="25">
        <f>SUM(M87:M99)</f>
        <v>288</v>
      </c>
    </row>
    <row r="101" spans="1:13" ht="13.5">
      <c r="A101" s="15" t="s">
        <v>25</v>
      </c>
      <c r="B101" s="16"/>
      <c r="C101" s="16"/>
      <c r="D101" s="16"/>
      <c r="E101" s="16"/>
      <c r="F101" s="21"/>
      <c r="G101" s="1"/>
      <c r="H101" s="9"/>
      <c r="I101" s="10"/>
      <c r="J101" s="11"/>
      <c r="K101" s="11"/>
      <c r="L101" s="11"/>
      <c r="M101" s="11"/>
    </row>
    <row r="102" spans="1:13" ht="13.5">
      <c r="A102" s="5"/>
      <c r="B102" s="4" t="s">
        <v>22</v>
      </c>
      <c r="C102" s="13">
        <v>17</v>
      </c>
      <c r="D102" s="14">
        <v>11</v>
      </c>
      <c r="E102" s="14">
        <v>8</v>
      </c>
      <c r="F102" s="12">
        <f>D102+E102</f>
        <v>19</v>
      </c>
      <c r="G102" s="1"/>
      <c r="H102" s="9"/>
      <c r="I102" s="22" t="s">
        <v>79</v>
      </c>
      <c r="J102" s="23">
        <f>C94+C100+C104+C113+J79+J85+J100</f>
        <v>1591</v>
      </c>
      <c r="K102" s="23">
        <f>D94+D100+D104+D113+K79+K85+K100</f>
        <v>1196</v>
      </c>
      <c r="L102" s="23">
        <f>E94+E100+E104+E113+L79+L85+L100</f>
        <v>957</v>
      </c>
      <c r="M102" s="23">
        <f>F94+F100+F104+F113+M79+M85+M100</f>
        <v>2153</v>
      </c>
    </row>
    <row r="103" spans="1:7" ht="13.5">
      <c r="A103" s="6"/>
      <c r="B103" s="4" t="s">
        <v>23</v>
      </c>
      <c r="C103" s="13">
        <v>44</v>
      </c>
      <c r="D103" s="14">
        <v>37</v>
      </c>
      <c r="E103" s="14">
        <v>8</v>
      </c>
      <c r="F103" s="12">
        <f>D103+E103</f>
        <v>45</v>
      </c>
      <c r="G103" s="1"/>
    </row>
    <row r="104" spans="1:7" ht="13.5">
      <c r="A104" s="7"/>
      <c r="B104" s="24" t="s">
        <v>41</v>
      </c>
      <c r="C104" s="25">
        <f>SUM(C102:C103)</f>
        <v>61</v>
      </c>
      <c r="D104" s="25">
        <f>SUM(D102:D103)</f>
        <v>48</v>
      </c>
      <c r="E104" s="25">
        <f>SUM(E102:E103)</f>
        <v>16</v>
      </c>
      <c r="F104" s="25">
        <f>SUM(F102:F103)</f>
        <v>64</v>
      </c>
      <c r="G104" s="1"/>
    </row>
    <row r="105" spans="1:7" ht="13.5">
      <c r="A105" s="15" t="s">
        <v>42</v>
      </c>
      <c r="B105" s="16"/>
      <c r="C105" s="16"/>
      <c r="D105" s="16"/>
      <c r="E105" s="16"/>
      <c r="F105" s="21"/>
      <c r="G105" s="1"/>
    </row>
    <row r="106" spans="1:7" ht="13.5">
      <c r="A106" s="5"/>
      <c r="B106" s="4" t="s">
        <v>43</v>
      </c>
      <c r="C106" s="13">
        <v>18</v>
      </c>
      <c r="D106" s="14">
        <v>17</v>
      </c>
      <c r="E106" s="14">
        <v>1</v>
      </c>
      <c r="F106" s="12">
        <f aca="true" t="shared" si="7" ref="F106:F112">D106+E106</f>
        <v>18</v>
      </c>
      <c r="G106" s="1"/>
    </row>
    <row r="107" spans="1:6" ht="13.5">
      <c r="A107" s="6"/>
      <c r="B107" s="4" t="s">
        <v>44</v>
      </c>
      <c r="C107" s="13">
        <v>53</v>
      </c>
      <c r="D107" s="14">
        <v>38</v>
      </c>
      <c r="E107" s="14">
        <v>30</v>
      </c>
      <c r="F107" s="12">
        <f t="shared" si="7"/>
        <v>68</v>
      </c>
    </row>
    <row r="108" spans="1:6" ht="13.5">
      <c r="A108" s="6"/>
      <c r="B108" s="4" t="s">
        <v>45</v>
      </c>
      <c r="C108" s="13">
        <v>1</v>
      </c>
      <c r="D108" s="14">
        <v>1</v>
      </c>
      <c r="E108" s="14">
        <v>0</v>
      </c>
      <c r="F108" s="12">
        <f t="shared" si="7"/>
        <v>1</v>
      </c>
    </row>
    <row r="109" spans="1:6" ht="13.5">
      <c r="A109" s="6"/>
      <c r="B109" s="4" t="s">
        <v>46</v>
      </c>
      <c r="C109" s="13">
        <v>4</v>
      </c>
      <c r="D109" s="14">
        <v>0</v>
      </c>
      <c r="E109" s="14">
        <v>4</v>
      </c>
      <c r="F109" s="12">
        <f t="shared" si="7"/>
        <v>4</v>
      </c>
    </row>
    <row r="110" spans="1:6" ht="13.5">
      <c r="A110" s="6"/>
      <c r="B110" s="4" t="s">
        <v>47</v>
      </c>
      <c r="C110" s="13">
        <v>24</v>
      </c>
      <c r="D110" s="14">
        <v>11</v>
      </c>
      <c r="E110" s="14">
        <v>14</v>
      </c>
      <c r="F110" s="12">
        <f t="shared" si="7"/>
        <v>25</v>
      </c>
    </row>
    <row r="111" spans="1:6" ht="13.5">
      <c r="A111" s="6"/>
      <c r="B111" s="4" t="s">
        <v>48</v>
      </c>
      <c r="C111" s="13">
        <v>6</v>
      </c>
      <c r="D111" s="14">
        <v>9</v>
      </c>
      <c r="E111" s="14">
        <v>5</v>
      </c>
      <c r="F111" s="12">
        <f t="shared" si="7"/>
        <v>14</v>
      </c>
    </row>
    <row r="112" spans="1:6" ht="13.5">
      <c r="A112" s="6"/>
      <c r="B112" s="4" t="s">
        <v>92</v>
      </c>
      <c r="C112" s="13">
        <v>0</v>
      </c>
      <c r="D112" s="14">
        <v>0</v>
      </c>
      <c r="E112" s="14">
        <v>0</v>
      </c>
      <c r="F112" s="12">
        <f t="shared" si="7"/>
        <v>0</v>
      </c>
    </row>
    <row r="113" spans="1:6" ht="13.5">
      <c r="A113" s="7"/>
      <c r="B113" s="24" t="s">
        <v>41</v>
      </c>
      <c r="C113" s="25">
        <f>SUM(C106:C112)</f>
        <v>106</v>
      </c>
      <c r="D113" s="25">
        <f>SUM(D106:D112)</f>
        <v>76</v>
      </c>
      <c r="E113" s="25">
        <f>SUM(E106:E112)</f>
        <v>54</v>
      </c>
      <c r="F113" s="25">
        <f>SUM(F106:F112)</f>
        <v>130</v>
      </c>
    </row>
  </sheetData>
  <sheetProtection/>
  <mergeCells count="23">
    <mergeCell ref="H64:H79"/>
    <mergeCell ref="H81:H85"/>
    <mergeCell ref="A38:F38"/>
    <mergeCell ref="A39:A43"/>
    <mergeCell ref="A44:F44"/>
    <mergeCell ref="A45:A47"/>
    <mergeCell ref="B58:M58"/>
    <mergeCell ref="H61:I62"/>
    <mergeCell ref="J61:J62"/>
    <mergeCell ref="K61:M61"/>
    <mergeCell ref="A6:F6"/>
    <mergeCell ref="H6:M6"/>
    <mergeCell ref="A7:A37"/>
    <mergeCell ref="H7:H22"/>
    <mergeCell ref="H23:M23"/>
    <mergeCell ref="H24:H28"/>
    <mergeCell ref="H29:M29"/>
    <mergeCell ref="A4:B5"/>
    <mergeCell ref="C4:C5"/>
    <mergeCell ref="D4:F4"/>
    <mergeCell ref="H4:I5"/>
    <mergeCell ref="J4:J5"/>
    <mergeCell ref="K4:M4"/>
  </mergeCells>
  <printOptions/>
  <pageMargins left="0.7" right="0.7" top="0.75" bottom="0.75" header="0.3" footer="0.3"/>
  <pageSetup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dimension ref="A1:M114"/>
  <sheetViews>
    <sheetView zoomScalePageLayoutView="0" workbookViewId="0" topLeftCell="A1">
      <selection activeCell="A1" sqref="A1"/>
    </sheetView>
  </sheetViews>
  <sheetFormatPr defaultColWidth="9.00390625" defaultRowHeight="13.5"/>
  <cols>
    <col min="1" max="1" width="3.25390625" style="0" customWidth="1"/>
    <col min="2" max="2" width="11.125" style="0" customWidth="1"/>
    <col min="3" max="3" width="7.625" style="0" customWidth="1"/>
    <col min="4" max="5" width="6.625" style="0" customWidth="1"/>
    <col min="7" max="7" width="3.625" style="0" customWidth="1"/>
    <col min="8" max="8" width="3.25390625" style="0" customWidth="1"/>
    <col min="9" max="9" width="12.00390625" style="0" customWidth="1"/>
    <col min="10" max="10" width="7.625" style="0" customWidth="1"/>
    <col min="11" max="12" width="6.625" style="0" customWidth="1"/>
  </cols>
  <sheetData>
    <row r="1" ht="24">
      <c r="B1" s="2" t="s">
        <v>89</v>
      </c>
    </row>
    <row r="2" spans="2:12" ht="24">
      <c r="B2" s="2"/>
      <c r="K2" s="33" t="s">
        <v>98</v>
      </c>
      <c r="L2" s="34" t="s">
        <v>102</v>
      </c>
    </row>
    <row r="4" spans="1:13" ht="13.5">
      <c r="A4" s="54"/>
      <c r="B4" s="55"/>
      <c r="C4" s="74" t="s">
        <v>26</v>
      </c>
      <c r="D4" s="76" t="s">
        <v>27</v>
      </c>
      <c r="E4" s="77"/>
      <c r="F4" s="78"/>
      <c r="G4" s="1"/>
      <c r="H4" s="54"/>
      <c r="I4" s="55"/>
      <c r="J4" s="74" t="s">
        <v>26</v>
      </c>
      <c r="K4" s="76" t="s">
        <v>27</v>
      </c>
      <c r="L4" s="77"/>
      <c r="M4" s="78"/>
    </row>
    <row r="5" spans="1:13" ht="13.5">
      <c r="A5" s="56"/>
      <c r="B5" s="57"/>
      <c r="C5" s="75"/>
      <c r="D5" s="3" t="s">
        <v>28</v>
      </c>
      <c r="E5" s="3" t="s">
        <v>29</v>
      </c>
      <c r="F5" s="8" t="s">
        <v>30</v>
      </c>
      <c r="G5" s="1"/>
      <c r="H5" s="56"/>
      <c r="I5" s="57"/>
      <c r="J5" s="75"/>
      <c r="K5" s="3" t="s">
        <v>28</v>
      </c>
      <c r="L5" s="3" t="s">
        <v>29</v>
      </c>
      <c r="M5" s="8" t="s">
        <v>30</v>
      </c>
    </row>
    <row r="6" spans="1:13" ht="13.5">
      <c r="A6" s="60" t="s">
        <v>24</v>
      </c>
      <c r="B6" s="66"/>
      <c r="C6" s="66"/>
      <c r="D6" s="66"/>
      <c r="E6" s="66"/>
      <c r="F6" s="67"/>
      <c r="G6" s="1"/>
      <c r="H6" s="60" t="s">
        <v>49</v>
      </c>
      <c r="I6" s="66"/>
      <c r="J6" s="66"/>
      <c r="K6" s="66"/>
      <c r="L6" s="66"/>
      <c r="M6" s="67"/>
    </row>
    <row r="7" spans="1:13" ht="13.5">
      <c r="A7" s="63"/>
      <c r="B7" s="4" t="s">
        <v>0</v>
      </c>
      <c r="C7" s="26">
        <v>273</v>
      </c>
      <c r="D7" s="27">
        <v>300</v>
      </c>
      <c r="E7" s="27">
        <v>292</v>
      </c>
      <c r="F7" s="28">
        <f>D7+E7</f>
        <v>592</v>
      </c>
      <c r="G7" s="1"/>
      <c r="H7" s="63"/>
      <c r="I7" s="4" t="s">
        <v>50</v>
      </c>
      <c r="J7" s="26">
        <v>996</v>
      </c>
      <c r="K7" s="27">
        <v>1154</v>
      </c>
      <c r="L7" s="27">
        <v>1185</v>
      </c>
      <c r="M7" s="28">
        <f aca="true" t="shared" si="0" ref="M7:M21">K7+L7</f>
        <v>2339</v>
      </c>
    </row>
    <row r="8" spans="1:13" ht="13.5">
      <c r="A8" s="68"/>
      <c r="B8" s="4" t="s">
        <v>31</v>
      </c>
      <c r="C8" s="26">
        <v>321</v>
      </c>
      <c r="D8" s="27">
        <v>274</v>
      </c>
      <c r="E8" s="27">
        <v>317</v>
      </c>
      <c r="F8" s="28">
        <f>D8+E8</f>
        <v>591</v>
      </c>
      <c r="G8" s="1"/>
      <c r="H8" s="68"/>
      <c r="I8" s="4" t="s">
        <v>51</v>
      </c>
      <c r="J8" s="26">
        <v>89</v>
      </c>
      <c r="K8" s="27">
        <v>129</v>
      </c>
      <c r="L8" s="27">
        <v>110</v>
      </c>
      <c r="M8" s="28">
        <f t="shared" si="0"/>
        <v>239</v>
      </c>
    </row>
    <row r="9" spans="1:13" ht="13.5">
      <c r="A9" s="68"/>
      <c r="B9" s="4" t="s">
        <v>1</v>
      </c>
      <c r="C9" s="26">
        <v>539</v>
      </c>
      <c r="D9" s="27">
        <v>595</v>
      </c>
      <c r="E9" s="27">
        <v>568</v>
      </c>
      <c r="F9" s="28">
        <f aca="true" t="shared" si="1" ref="F9:F36">D9+E9</f>
        <v>1163</v>
      </c>
      <c r="G9" s="1"/>
      <c r="H9" s="68"/>
      <c r="I9" s="4" t="s">
        <v>52</v>
      </c>
      <c r="J9" s="26">
        <v>274</v>
      </c>
      <c r="K9" s="27">
        <v>365</v>
      </c>
      <c r="L9" s="27">
        <v>381</v>
      </c>
      <c r="M9" s="28">
        <f t="shared" si="0"/>
        <v>746</v>
      </c>
    </row>
    <row r="10" spans="1:13" ht="13.5">
      <c r="A10" s="68"/>
      <c r="B10" s="4" t="s">
        <v>32</v>
      </c>
      <c r="C10" s="26">
        <v>651</v>
      </c>
      <c r="D10" s="27">
        <v>674</v>
      </c>
      <c r="E10" s="27">
        <v>705</v>
      </c>
      <c r="F10" s="28">
        <f t="shared" si="1"/>
        <v>1379</v>
      </c>
      <c r="G10" s="1"/>
      <c r="H10" s="68"/>
      <c r="I10" s="4" t="s">
        <v>53</v>
      </c>
      <c r="J10" s="26">
        <v>415</v>
      </c>
      <c r="K10" s="27">
        <v>504</v>
      </c>
      <c r="L10" s="27">
        <v>530</v>
      </c>
      <c r="M10" s="28">
        <f t="shared" si="0"/>
        <v>1034</v>
      </c>
    </row>
    <row r="11" spans="1:13" ht="13.5">
      <c r="A11" s="68"/>
      <c r="B11" s="4" t="s">
        <v>2</v>
      </c>
      <c r="C11" s="26">
        <v>513</v>
      </c>
      <c r="D11" s="27">
        <v>493</v>
      </c>
      <c r="E11" s="27">
        <v>477</v>
      </c>
      <c r="F11" s="28">
        <f t="shared" si="1"/>
        <v>970</v>
      </c>
      <c r="G11" s="1"/>
      <c r="H11" s="68"/>
      <c r="I11" s="4" t="s">
        <v>54</v>
      </c>
      <c r="J11" s="26">
        <v>563</v>
      </c>
      <c r="K11" s="27">
        <v>748</v>
      </c>
      <c r="L11" s="27">
        <v>698</v>
      </c>
      <c r="M11" s="28">
        <f t="shared" si="0"/>
        <v>1446</v>
      </c>
    </row>
    <row r="12" spans="1:13" ht="13.5">
      <c r="A12" s="68"/>
      <c r="B12" s="4" t="s">
        <v>33</v>
      </c>
      <c r="C12" s="26">
        <v>685</v>
      </c>
      <c r="D12" s="27">
        <v>678</v>
      </c>
      <c r="E12" s="27">
        <v>683</v>
      </c>
      <c r="F12" s="28">
        <f t="shared" si="1"/>
        <v>1361</v>
      </c>
      <c r="G12" s="1"/>
      <c r="H12" s="68"/>
      <c r="I12" s="4" t="s">
        <v>55</v>
      </c>
      <c r="J12" s="26">
        <v>216</v>
      </c>
      <c r="K12" s="27">
        <v>276</v>
      </c>
      <c r="L12" s="27">
        <v>283</v>
      </c>
      <c r="M12" s="28">
        <f t="shared" si="0"/>
        <v>559</v>
      </c>
    </row>
    <row r="13" spans="1:13" ht="13.5">
      <c r="A13" s="68"/>
      <c r="B13" s="4" t="s">
        <v>34</v>
      </c>
      <c r="C13" s="26">
        <v>456</v>
      </c>
      <c r="D13" s="27">
        <v>475</v>
      </c>
      <c r="E13" s="27">
        <v>505</v>
      </c>
      <c r="F13" s="28">
        <f t="shared" si="1"/>
        <v>980</v>
      </c>
      <c r="G13" s="1"/>
      <c r="H13" s="68"/>
      <c r="I13" s="4" t="s">
        <v>56</v>
      </c>
      <c r="J13" s="26">
        <v>537</v>
      </c>
      <c r="K13" s="27">
        <v>554</v>
      </c>
      <c r="L13" s="27">
        <v>441</v>
      </c>
      <c r="M13" s="28">
        <f t="shared" si="0"/>
        <v>995</v>
      </c>
    </row>
    <row r="14" spans="1:13" ht="13.5">
      <c r="A14" s="68"/>
      <c r="B14" s="4" t="s">
        <v>3</v>
      </c>
      <c r="C14" s="26">
        <v>417</v>
      </c>
      <c r="D14" s="27">
        <v>407</v>
      </c>
      <c r="E14" s="27">
        <v>416</v>
      </c>
      <c r="F14" s="28">
        <f t="shared" si="1"/>
        <v>823</v>
      </c>
      <c r="G14" s="1"/>
      <c r="H14" s="68"/>
      <c r="I14" s="4" t="s">
        <v>57</v>
      </c>
      <c r="J14" s="26">
        <v>735</v>
      </c>
      <c r="K14" s="27">
        <v>898</v>
      </c>
      <c r="L14" s="27">
        <v>854</v>
      </c>
      <c r="M14" s="28">
        <f t="shared" si="0"/>
        <v>1752</v>
      </c>
    </row>
    <row r="15" spans="1:13" ht="13.5">
      <c r="A15" s="68"/>
      <c r="B15" s="4" t="s">
        <v>4</v>
      </c>
      <c r="C15" s="26">
        <v>385</v>
      </c>
      <c r="D15" s="27">
        <v>427</v>
      </c>
      <c r="E15" s="27">
        <v>458</v>
      </c>
      <c r="F15" s="28">
        <f t="shared" si="1"/>
        <v>885</v>
      </c>
      <c r="G15" s="1"/>
      <c r="H15" s="68"/>
      <c r="I15" s="4" t="s">
        <v>58</v>
      </c>
      <c r="J15" s="26">
        <v>37</v>
      </c>
      <c r="K15" s="27">
        <v>50</v>
      </c>
      <c r="L15" s="27">
        <v>51</v>
      </c>
      <c r="M15" s="28">
        <f t="shared" si="0"/>
        <v>101</v>
      </c>
    </row>
    <row r="16" spans="1:13" ht="13.5">
      <c r="A16" s="68"/>
      <c r="B16" s="4" t="s">
        <v>35</v>
      </c>
      <c r="C16" s="26">
        <v>591</v>
      </c>
      <c r="D16" s="27">
        <v>640</v>
      </c>
      <c r="E16" s="27">
        <v>654</v>
      </c>
      <c r="F16" s="28">
        <f t="shared" si="1"/>
        <v>1294</v>
      </c>
      <c r="G16" s="1"/>
      <c r="H16" s="68"/>
      <c r="I16" s="4" t="s">
        <v>59</v>
      </c>
      <c r="J16" s="26">
        <v>581</v>
      </c>
      <c r="K16" s="27">
        <v>551</v>
      </c>
      <c r="L16" s="27">
        <v>485</v>
      </c>
      <c r="M16" s="28">
        <f>K16+L16</f>
        <v>1036</v>
      </c>
    </row>
    <row r="17" spans="1:13" ht="13.5">
      <c r="A17" s="68"/>
      <c r="B17" s="4" t="s">
        <v>36</v>
      </c>
      <c r="C17" s="26">
        <v>617</v>
      </c>
      <c r="D17" s="27">
        <v>694</v>
      </c>
      <c r="E17" s="27">
        <v>661</v>
      </c>
      <c r="F17" s="28">
        <f t="shared" si="1"/>
        <v>1355</v>
      </c>
      <c r="G17" s="1"/>
      <c r="H17" s="68"/>
      <c r="I17" s="4" t="s">
        <v>60</v>
      </c>
      <c r="J17" s="26">
        <v>570</v>
      </c>
      <c r="K17" s="27">
        <v>588</v>
      </c>
      <c r="L17" s="27">
        <v>525</v>
      </c>
      <c r="M17" s="28">
        <f t="shared" si="0"/>
        <v>1113</v>
      </c>
    </row>
    <row r="18" spans="1:13" ht="13.5">
      <c r="A18" s="68"/>
      <c r="B18" s="4" t="s">
        <v>37</v>
      </c>
      <c r="C18" s="26">
        <v>550</v>
      </c>
      <c r="D18" s="27">
        <v>583</v>
      </c>
      <c r="E18" s="27">
        <v>550</v>
      </c>
      <c r="F18" s="28">
        <f t="shared" si="1"/>
        <v>1133</v>
      </c>
      <c r="G18" s="1"/>
      <c r="H18" s="68"/>
      <c r="I18" s="4" t="s">
        <v>85</v>
      </c>
      <c r="J18" s="26">
        <v>277</v>
      </c>
      <c r="K18" s="27">
        <v>338</v>
      </c>
      <c r="L18" s="27">
        <v>331</v>
      </c>
      <c r="M18" s="28">
        <f t="shared" si="0"/>
        <v>669</v>
      </c>
    </row>
    <row r="19" spans="1:13" ht="13.5">
      <c r="A19" s="68"/>
      <c r="B19" s="4" t="s">
        <v>5</v>
      </c>
      <c r="C19" s="26">
        <v>563</v>
      </c>
      <c r="D19" s="27">
        <v>633</v>
      </c>
      <c r="E19" s="27">
        <v>669</v>
      </c>
      <c r="F19" s="28">
        <f t="shared" si="1"/>
        <v>1302</v>
      </c>
      <c r="G19" s="1"/>
      <c r="H19" s="68"/>
      <c r="I19" s="4" t="s">
        <v>86</v>
      </c>
      <c r="J19" s="26">
        <v>287</v>
      </c>
      <c r="K19" s="27">
        <v>462</v>
      </c>
      <c r="L19" s="27">
        <v>477</v>
      </c>
      <c r="M19" s="28">
        <f t="shared" si="0"/>
        <v>939</v>
      </c>
    </row>
    <row r="20" spans="1:13" ht="13.5">
      <c r="A20" s="68"/>
      <c r="B20" s="4" t="s">
        <v>6</v>
      </c>
      <c r="C20" s="26">
        <v>749</v>
      </c>
      <c r="D20" s="27">
        <v>972</v>
      </c>
      <c r="E20" s="27">
        <v>917</v>
      </c>
      <c r="F20" s="28">
        <f t="shared" si="1"/>
        <v>1889</v>
      </c>
      <c r="G20" s="1"/>
      <c r="H20" s="68"/>
      <c r="I20" s="4" t="s">
        <v>87</v>
      </c>
      <c r="J20" s="26">
        <v>58</v>
      </c>
      <c r="K20" s="27">
        <v>92</v>
      </c>
      <c r="L20" s="27">
        <v>91</v>
      </c>
      <c r="M20" s="28">
        <f t="shared" si="0"/>
        <v>183</v>
      </c>
    </row>
    <row r="21" spans="1:13" ht="13.5">
      <c r="A21" s="68"/>
      <c r="B21" s="4" t="s">
        <v>7</v>
      </c>
      <c r="C21" s="26">
        <v>436</v>
      </c>
      <c r="D21" s="27">
        <v>507</v>
      </c>
      <c r="E21" s="27">
        <v>536</v>
      </c>
      <c r="F21" s="28">
        <f t="shared" si="1"/>
        <v>1043</v>
      </c>
      <c r="G21" s="1"/>
      <c r="H21" s="68"/>
      <c r="I21" s="4" t="s">
        <v>88</v>
      </c>
      <c r="J21" s="26">
        <v>63</v>
      </c>
      <c r="K21" s="27">
        <v>101</v>
      </c>
      <c r="L21" s="27">
        <v>115</v>
      </c>
      <c r="M21" s="28">
        <f t="shared" si="0"/>
        <v>216</v>
      </c>
    </row>
    <row r="22" spans="1:13" ht="13.5">
      <c r="A22" s="68"/>
      <c r="B22" s="4" t="s">
        <v>38</v>
      </c>
      <c r="C22" s="26">
        <v>326</v>
      </c>
      <c r="D22" s="27">
        <v>351</v>
      </c>
      <c r="E22" s="27">
        <v>332</v>
      </c>
      <c r="F22" s="28">
        <f t="shared" si="1"/>
        <v>683</v>
      </c>
      <c r="G22" s="1"/>
      <c r="H22" s="69"/>
      <c r="I22" s="24" t="s">
        <v>41</v>
      </c>
      <c r="J22" s="30">
        <f>SUM(J7:J21)</f>
        <v>5698</v>
      </c>
      <c r="K22" s="30">
        <f>SUM(K7:K21)</f>
        <v>6810</v>
      </c>
      <c r="L22" s="30">
        <f>SUM(L7:L21)</f>
        <v>6557</v>
      </c>
      <c r="M22" s="30">
        <f>SUM(M7:M21)</f>
        <v>13367</v>
      </c>
    </row>
    <row r="23" spans="1:13" ht="13.5">
      <c r="A23" s="68"/>
      <c r="B23" s="4" t="s">
        <v>8</v>
      </c>
      <c r="C23" s="26">
        <v>1188</v>
      </c>
      <c r="D23" s="27">
        <v>1392</v>
      </c>
      <c r="E23" s="27">
        <v>1470</v>
      </c>
      <c r="F23" s="28">
        <f t="shared" si="1"/>
        <v>2862</v>
      </c>
      <c r="G23" s="1"/>
      <c r="H23" s="60" t="s">
        <v>61</v>
      </c>
      <c r="I23" s="66"/>
      <c r="J23" s="66"/>
      <c r="K23" s="66"/>
      <c r="L23" s="66"/>
      <c r="M23" s="67"/>
    </row>
    <row r="24" spans="1:13" ht="13.5">
      <c r="A24" s="68"/>
      <c r="B24" s="4" t="s">
        <v>9</v>
      </c>
      <c r="C24" s="26">
        <v>502</v>
      </c>
      <c r="D24" s="27">
        <v>546</v>
      </c>
      <c r="E24" s="27">
        <v>604</v>
      </c>
      <c r="F24" s="28">
        <f t="shared" si="1"/>
        <v>1150</v>
      </c>
      <c r="G24" s="1"/>
      <c r="H24" s="63"/>
      <c r="I24" s="4" t="s">
        <v>62</v>
      </c>
      <c r="J24" s="26">
        <v>496</v>
      </c>
      <c r="K24" s="27">
        <v>564</v>
      </c>
      <c r="L24" s="27">
        <v>593</v>
      </c>
      <c r="M24" s="28">
        <f>K24+L24</f>
        <v>1157</v>
      </c>
    </row>
    <row r="25" spans="1:13" ht="13.5">
      <c r="A25" s="68"/>
      <c r="B25" s="4" t="s">
        <v>39</v>
      </c>
      <c r="C25" s="26">
        <v>519</v>
      </c>
      <c r="D25" s="27">
        <v>650</v>
      </c>
      <c r="E25" s="27">
        <v>647</v>
      </c>
      <c r="F25" s="28">
        <f t="shared" si="1"/>
        <v>1297</v>
      </c>
      <c r="G25" s="1"/>
      <c r="H25" s="68"/>
      <c r="I25" s="4" t="s">
        <v>63</v>
      </c>
      <c r="J25" s="26">
        <v>368</v>
      </c>
      <c r="K25" s="27">
        <v>417</v>
      </c>
      <c r="L25" s="27">
        <v>427</v>
      </c>
      <c r="M25" s="28">
        <f>K25+L25</f>
        <v>844</v>
      </c>
    </row>
    <row r="26" spans="1:13" ht="13.5">
      <c r="A26" s="68"/>
      <c r="B26" s="4" t="s">
        <v>40</v>
      </c>
      <c r="C26" s="26">
        <v>343</v>
      </c>
      <c r="D26" s="27">
        <v>391</v>
      </c>
      <c r="E26" s="27">
        <v>400</v>
      </c>
      <c r="F26" s="28">
        <f t="shared" si="1"/>
        <v>791</v>
      </c>
      <c r="G26" s="1"/>
      <c r="H26" s="68"/>
      <c r="I26" s="4" t="s">
        <v>64</v>
      </c>
      <c r="J26" s="29">
        <v>426</v>
      </c>
      <c r="K26" s="27">
        <v>503</v>
      </c>
      <c r="L26" s="27">
        <v>512</v>
      </c>
      <c r="M26" s="28">
        <f>K26+L26</f>
        <v>1015</v>
      </c>
    </row>
    <row r="27" spans="1:13" ht="13.5">
      <c r="A27" s="68"/>
      <c r="B27" s="4" t="s">
        <v>21</v>
      </c>
      <c r="C27" s="26">
        <v>738</v>
      </c>
      <c r="D27" s="27">
        <v>962</v>
      </c>
      <c r="E27" s="27">
        <v>929</v>
      </c>
      <c r="F27" s="28">
        <f t="shared" si="1"/>
        <v>1891</v>
      </c>
      <c r="G27" s="1"/>
      <c r="H27" s="68"/>
      <c r="I27" s="4" t="s">
        <v>65</v>
      </c>
      <c r="J27" s="29">
        <v>774</v>
      </c>
      <c r="K27" s="27">
        <v>854</v>
      </c>
      <c r="L27" s="27">
        <v>899</v>
      </c>
      <c r="M27" s="28">
        <f>K27+L27</f>
        <v>1753</v>
      </c>
    </row>
    <row r="28" spans="1:13" ht="13.5">
      <c r="A28" s="68"/>
      <c r="B28" s="4" t="s">
        <v>10</v>
      </c>
      <c r="C28" s="26">
        <v>519</v>
      </c>
      <c r="D28" s="27">
        <v>532</v>
      </c>
      <c r="E28" s="27">
        <v>531</v>
      </c>
      <c r="F28" s="28">
        <f t="shared" si="1"/>
        <v>1063</v>
      </c>
      <c r="G28" s="1"/>
      <c r="H28" s="69"/>
      <c r="I28" s="24" t="s">
        <v>41</v>
      </c>
      <c r="J28" s="30">
        <f>SUM(J24:J27)</f>
        <v>2064</v>
      </c>
      <c r="K28" s="30">
        <f>SUM(K24:K27)</f>
        <v>2338</v>
      </c>
      <c r="L28" s="30">
        <f>SUM(L24:L27)</f>
        <v>2431</v>
      </c>
      <c r="M28" s="30">
        <f>SUM(M24:M27)</f>
        <v>4769</v>
      </c>
    </row>
    <row r="29" spans="1:13" ht="13.5">
      <c r="A29" s="68"/>
      <c r="B29" s="4" t="s">
        <v>11</v>
      </c>
      <c r="C29" s="26">
        <v>306</v>
      </c>
      <c r="D29" s="27">
        <v>340</v>
      </c>
      <c r="E29" s="27">
        <v>324</v>
      </c>
      <c r="F29" s="28">
        <f t="shared" si="1"/>
        <v>664</v>
      </c>
      <c r="G29" s="1"/>
      <c r="H29" s="60" t="s">
        <v>66</v>
      </c>
      <c r="I29" s="66"/>
      <c r="J29" s="66"/>
      <c r="K29" s="66"/>
      <c r="L29" s="66"/>
      <c r="M29" s="67"/>
    </row>
    <row r="30" spans="1:13" ht="13.5">
      <c r="A30" s="68"/>
      <c r="B30" s="4" t="s">
        <v>12</v>
      </c>
      <c r="C30" s="26">
        <v>610</v>
      </c>
      <c r="D30" s="27">
        <v>663</v>
      </c>
      <c r="E30" s="27">
        <v>548</v>
      </c>
      <c r="F30" s="28">
        <f t="shared" si="1"/>
        <v>1211</v>
      </c>
      <c r="G30" s="1"/>
      <c r="H30" s="5"/>
      <c r="I30" s="4" t="s">
        <v>67</v>
      </c>
      <c r="J30" s="26">
        <v>598</v>
      </c>
      <c r="K30" s="27">
        <v>666</v>
      </c>
      <c r="L30" s="27">
        <v>665</v>
      </c>
      <c r="M30" s="28">
        <f aca="true" t="shared" si="2" ref="M30:M42">K30+L30</f>
        <v>1331</v>
      </c>
    </row>
    <row r="31" spans="1:13" ht="13.5">
      <c r="A31" s="68"/>
      <c r="B31" s="4" t="s">
        <v>13</v>
      </c>
      <c r="C31" s="26">
        <v>988</v>
      </c>
      <c r="D31" s="27">
        <v>1097</v>
      </c>
      <c r="E31" s="27">
        <v>1116</v>
      </c>
      <c r="F31" s="28">
        <f t="shared" si="1"/>
        <v>2213</v>
      </c>
      <c r="G31" s="1"/>
      <c r="H31" s="6"/>
      <c r="I31" s="4" t="s">
        <v>68</v>
      </c>
      <c r="J31" s="26">
        <v>595</v>
      </c>
      <c r="K31" s="27">
        <v>639</v>
      </c>
      <c r="L31" s="27">
        <v>588</v>
      </c>
      <c r="M31" s="28">
        <f t="shared" si="2"/>
        <v>1227</v>
      </c>
    </row>
    <row r="32" spans="1:13" ht="13.5">
      <c r="A32" s="68"/>
      <c r="B32" s="4" t="s">
        <v>14</v>
      </c>
      <c r="C32" s="26">
        <v>483</v>
      </c>
      <c r="D32" s="27">
        <v>535</v>
      </c>
      <c r="E32" s="27">
        <v>512</v>
      </c>
      <c r="F32" s="28">
        <f t="shared" si="1"/>
        <v>1047</v>
      </c>
      <c r="G32" s="1"/>
      <c r="H32" s="6"/>
      <c r="I32" s="4" t="s">
        <v>69</v>
      </c>
      <c r="J32" s="26">
        <v>872</v>
      </c>
      <c r="K32" s="27">
        <v>828</v>
      </c>
      <c r="L32" s="27">
        <v>850</v>
      </c>
      <c r="M32" s="28">
        <f t="shared" si="2"/>
        <v>1678</v>
      </c>
    </row>
    <row r="33" spans="1:13" ht="13.5">
      <c r="A33" s="68"/>
      <c r="B33" s="4" t="s">
        <v>15</v>
      </c>
      <c r="C33" s="26">
        <v>557</v>
      </c>
      <c r="D33" s="27">
        <v>649</v>
      </c>
      <c r="E33" s="27">
        <v>565</v>
      </c>
      <c r="F33" s="28">
        <f t="shared" si="1"/>
        <v>1214</v>
      </c>
      <c r="G33" s="1"/>
      <c r="H33" s="6"/>
      <c r="I33" s="4" t="s">
        <v>70</v>
      </c>
      <c r="J33" s="26">
        <v>784</v>
      </c>
      <c r="K33" s="27">
        <v>1009</v>
      </c>
      <c r="L33" s="27">
        <v>996</v>
      </c>
      <c r="M33" s="28">
        <f t="shared" si="2"/>
        <v>2005</v>
      </c>
    </row>
    <row r="34" spans="1:13" ht="13.5">
      <c r="A34" s="68"/>
      <c r="B34" s="4" t="s">
        <v>81</v>
      </c>
      <c r="C34" s="29">
        <v>403</v>
      </c>
      <c r="D34" s="27">
        <v>381</v>
      </c>
      <c r="E34" s="27">
        <v>402</v>
      </c>
      <c r="F34" s="28">
        <f t="shared" si="1"/>
        <v>783</v>
      </c>
      <c r="G34" s="1"/>
      <c r="H34" s="6"/>
      <c r="I34" s="4" t="s">
        <v>71</v>
      </c>
      <c r="J34" s="26">
        <v>246</v>
      </c>
      <c r="K34" s="27">
        <v>314</v>
      </c>
      <c r="L34" s="27">
        <v>323</v>
      </c>
      <c r="M34" s="28">
        <f t="shared" si="2"/>
        <v>637</v>
      </c>
    </row>
    <row r="35" spans="1:13" ht="13.5">
      <c r="A35" s="68"/>
      <c r="B35" s="4" t="s">
        <v>18</v>
      </c>
      <c r="C35" s="29">
        <v>213</v>
      </c>
      <c r="D35" s="27">
        <v>259</v>
      </c>
      <c r="E35" s="27">
        <v>253</v>
      </c>
      <c r="F35" s="28">
        <f t="shared" si="1"/>
        <v>512</v>
      </c>
      <c r="G35" s="1"/>
      <c r="H35" s="6"/>
      <c r="I35" s="4" t="s">
        <v>73</v>
      </c>
      <c r="J35" s="26">
        <v>50</v>
      </c>
      <c r="K35" s="27">
        <v>75</v>
      </c>
      <c r="L35" s="27">
        <v>64</v>
      </c>
      <c r="M35" s="28">
        <f t="shared" si="2"/>
        <v>139</v>
      </c>
    </row>
    <row r="36" spans="1:13" ht="13.5">
      <c r="A36" s="68"/>
      <c r="B36" s="4" t="s">
        <v>93</v>
      </c>
      <c r="C36" s="29">
        <v>0</v>
      </c>
      <c r="D36" s="27">
        <v>0</v>
      </c>
      <c r="E36" s="27">
        <v>0</v>
      </c>
      <c r="F36" s="28">
        <f t="shared" si="1"/>
        <v>0</v>
      </c>
      <c r="G36" s="1"/>
      <c r="H36" s="6"/>
      <c r="I36" s="4" t="s">
        <v>72</v>
      </c>
      <c r="J36" s="26">
        <v>67</v>
      </c>
      <c r="K36" s="27">
        <v>82</v>
      </c>
      <c r="L36" s="27">
        <v>66</v>
      </c>
      <c r="M36" s="28">
        <f t="shared" si="2"/>
        <v>148</v>
      </c>
    </row>
    <row r="37" spans="1:13" ht="13.5">
      <c r="A37" s="69"/>
      <c r="B37" s="24" t="s">
        <v>41</v>
      </c>
      <c r="C37" s="30">
        <f>SUM(C7:C36)</f>
        <v>15441</v>
      </c>
      <c r="D37" s="30">
        <f>SUM(D7:D36)</f>
        <v>17100</v>
      </c>
      <c r="E37" s="30">
        <f>SUM(E7:E36)</f>
        <v>17041</v>
      </c>
      <c r="F37" s="30">
        <f>SUM(F7:F36)</f>
        <v>34141</v>
      </c>
      <c r="G37" s="1"/>
      <c r="H37" s="6"/>
      <c r="I37" s="4" t="s">
        <v>74</v>
      </c>
      <c r="J37" s="26">
        <v>191</v>
      </c>
      <c r="K37" s="27">
        <v>232</v>
      </c>
      <c r="L37" s="27">
        <v>244</v>
      </c>
      <c r="M37" s="28">
        <f t="shared" si="2"/>
        <v>476</v>
      </c>
    </row>
    <row r="38" spans="1:13" ht="13.5">
      <c r="A38" s="60" t="s">
        <v>84</v>
      </c>
      <c r="B38" s="66"/>
      <c r="C38" s="66"/>
      <c r="D38" s="66"/>
      <c r="E38" s="66"/>
      <c r="F38" s="67"/>
      <c r="G38" s="1"/>
      <c r="H38" s="6"/>
      <c r="I38" s="4" t="s">
        <v>75</v>
      </c>
      <c r="J38" s="26">
        <v>368</v>
      </c>
      <c r="K38" s="27">
        <v>455</v>
      </c>
      <c r="L38" s="27">
        <v>471</v>
      </c>
      <c r="M38" s="28">
        <f t="shared" si="2"/>
        <v>926</v>
      </c>
    </row>
    <row r="39" spans="1:13" ht="13.5">
      <c r="A39" s="63"/>
      <c r="B39" s="4" t="s">
        <v>19</v>
      </c>
      <c r="C39" s="26">
        <v>1983</v>
      </c>
      <c r="D39" s="27">
        <v>2362</v>
      </c>
      <c r="E39" s="27">
        <v>2304</v>
      </c>
      <c r="F39" s="28">
        <f>D39+E39</f>
        <v>4666</v>
      </c>
      <c r="G39" s="1"/>
      <c r="H39" s="6"/>
      <c r="I39" s="4" t="s">
        <v>76</v>
      </c>
      <c r="J39" s="26">
        <v>485</v>
      </c>
      <c r="K39" s="27">
        <v>615</v>
      </c>
      <c r="L39" s="27">
        <v>621</v>
      </c>
      <c r="M39" s="28">
        <f t="shared" si="2"/>
        <v>1236</v>
      </c>
    </row>
    <row r="40" spans="1:13" ht="13.5">
      <c r="A40" s="68"/>
      <c r="B40" s="4" t="s">
        <v>20</v>
      </c>
      <c r="C40" s="26">
        <v>618</v>
      </c>
      <c r="D40" s="27">
        <v>706</v>
      </c>
      <c r="E40" s="27">
        <v>711</v>
      </c>
      <c r="F40" s="28">
        <f>D40+E40</f>
        <v>1417</v>
      </c>
      <c r="G40" s="1"/>
      <c r="H40" s="6"/>
      <c r="I40" s="4" t="s">
        <v>77</v>
      </c>
      <c r="J40" s="26">
        <v>431</v>
      </c>
      <c r="K40" s="27">
        <v>498</v>
      </c>
      <c r="L40" s="27">
        <v>501</v>
      </c>
      <c r="M40" s="28">
        <f t="shared" si="2"/>
        <v>999</v>
      </c>
    </row>
    <row r="41" spans="1:13" ht="13.5">
      <c r="A41" s="68"/>
      <c r="B41" s="4" t="s">
        <v>83</v>
      </c>
      <c r="C41" s="26">
        <v>649</v>
      </c>
      <c r="D41" s="27">
        <v>753</v>
      </c>
      <c r="E41" s="27">
        <v>665</v>
      </c>
      <c r="F41" s="28">
        <f>D41+E41</f>
        <v>1418</v>
      </c>
      <c r="G41" s="1"/>
      <c r="H41" s="6"/>
      <c r="I41" s="4" t="s">
        <v>78</v>
      </c>
      <c r="J41" s="26">
        <v>616</v>
      </c>
      <c r="K41" s="27">
        <v>688</v>
      </c>
      <c r="L41" s="27">
        <v>678</v>
      </c>
      <c r="M41" s="28">
        <f t="shared" si="2"/>
        <v>1366</v>
      </c>
    </row>
    <row r="42" spans="1:13" ht="13.5">
      <c r="A42" s="68"/>
      <c r="B42" s="4" t="s">
        <v>82</v>
      </c>
      <c r="C42" s="26">
        <v>726</v>
      </c>
      <c r="D42" s="27">
        <v>841</v>
      </c>
      <c r="E42" s="27">
        <v>827</v>
      </c>
      <c r="F42" s="28">
        <f>D42+E42</f>
        <v>1668</v>
      </c>
      <c r="G42" s="1"/>
      <c r="H42" s="6"/>
      <c r="I42" s="4" t="s">
        <v>80</v>
      </c>
      <c r="J42" s="26">
        <v>661</v>
      </c>
      <c r="K42" s="27">
        <v>868</v>
      </c>
      <c r="L42" s="27">
        <v>911</v>
      </c>
      <c r="M42" s="28">
        <f t="shared" si="2"/>
        <v>1779</v>
      </c>
    </row>
    <row r="43" spans="1:13" ht="13.5">
      <c r="A43" s="69"/>
      <c r="B43" s="24" t="s">
        <v>41</v>
      </c>
      <c r="C43" s="30">
        <f>SUM(C39:C42)</f>
        <v>3976</v>
      </c>
      <c r="D43" s="30">
        <f>SUM(D39:D42)</f>
        <v>4662</v>
      </c>
      <c r="E43" s="30">
        <f>SUM(E39:E42)</f>
        <v>4507</v>
      </c>
      <c r="F43" s="30">
        <f>SUM(F39:F42)</f>
        <v>9169</v>
      </c>
      <c r="G43" s="1"/>
      <c r="H43" s="7"/>
      <c r="I43" s="24" t="s">
        <v>41</v>
      </c>
      <c r="J43" s="30">
        <f>SUM(J30:J42)</f>
        <v>5964</v>
      </c>
      <c r="K43" s="30">
        <f>SUM(K30:K42)</f>
        <v>6969</v>
      </c>
      <c r="L43" s="30">
        <f>SUM(L30:L42)</f>
        <v>6978</v>
      </c>
      <c r="M43" s="30">
        <f>SUM(M30:M42)</f>
        <v>13947</v>
      </c>
    </row>
    <row r="44" spans="1:13" ht="13.5">
      <c r="A44" s="60" t="s">
        <v>25</v>
      </c>
      <c r="B44" s="66"/>
      <c r="C44" s="66"/>
      <c r="D44" s="66"/>
      <c r="E44" s="66"/>
      <c r="F44" s="67"/>
      <c r="G44" s="1"/>
      <c r="J44" s="31"/>
      <c r="K44" s="31"/>
      <c r="L44" s="31"/>
      <c r="M44" s="31"/>
    </row>
    <row r="45" spans="1:13" ht="13.5">
      <c r="A45" s="63"/>
      <c r="B45" s="4" t="s">
        <v>22</v>
      </c>
      <c r="C45" s="26">
        <v>1251</v>
      </c>
      <c r="D45" s="27">
        <v>1362</v>
      </c>
      <c r="E45" s="27">
        <v>1366</v>
      </c>
      <c r="F45" s="28">
        <f>D45+E45</f>
        <v>2728</v>
      </c>
      <c r="G45" s="1"/>
      <c r="I45" s="22" t="s">
        <v>79</v>
      </c>
      <c r="J45" s="32">
        <f>C37+C43+C47+C56+J22+J28+J43</f>
        <v>38407</v>
      </c>
      <c r="K45" s="32">
        <f>D37+D43+D47+D56+K22+K28+K43</f>
        <v>44168</v>
      </c>
      <c r="L45" s="32">
        <f>E37+E43+E47+E56+L22+L28+L43</f>
        <v>43870</v>
      </c>
      <c r="M45" s="32">
        <f>F37+F43+F47+F56+M22+M28+M43</f>
        <v>88038</v>
      </c>
    </row>
    <row r="46" spans="1:7" ht="13.5">
      <c r="A46" s="68"/>
      <c r="B46" s="4" t="s">
        <v>23</v>
      </c>
      <c r="C46" s="26">
        <v>305</v>
      </c>
      <c r="D46" s="27">
        <v>362</v>
      </c>
      <c r="E46" s="27">
        <v>373</v>
      </c>
      <c r="F46" s="28">
        <f>D46+E46</f>
        <v>735</v>
      </c>
      <c r="G46" s="1"/>
    </row>
    <row r="47" spans="1:8" ht="13.5">
      <c r="A47" s="69"/>
      <c r="B47" s="24" t="s">
        <v>41</v>
      </c>
      <c r="C47" s="30">
        <f>SUM(C45:C46)</f>
        <v>1556</v>
      </c>
      <c r="D47" s="30">
        <f>SUM(D45:D46)</f>
        <v>1724</v>
      </c>
      <c r="E47" s="30">
        <f>SUM(E45:E46)</f>
        <v>1739</v>
      </c>
      <c r="F47" s="30">
        <f>SUM(F45:F46)</f>
        <v>3463</v>
      </c>
      <c r="G47" s="1"/>
      <c r="H47" s="9"/>
    </row>
    <row r="48" spans="1:13" ht="13.5">
      <c r="A48" s="15" t="s">
        <v>42</v>
      </c>
      <c r="B48" s="16"/>
      <c r="C48" s="17"/>
      <c r="D48" s="17"/>
      <c r="E48" s="17"/>
      <c r="F48" s="18"/>
      <c r="G48" s="1"/>
      <c r="H48" s="9"/>
      <c r="I48" s="10"/>
      <c r="J48" s="19"/>
      <c r="K48" s="19"/>
      <c r="L48" s="19"/>
      <c r="M48" s="19"/>
    </row>
    <row r="49" spans="1:13" ht="13.5">
      <c r="A49" s="5"/>
      <c r="B49" s="4" t="s">
        <v>43</v>
      </c>
      <c r="C49" s="26">
        <v>556</v>
      </c>
      <c r="D49" s="27">
        <v>715</v>
      </c>
      <c r="E49" s="27">
        <v>739</v>
      </c>
      <c r="F49" s="28">
        <f aca="true" t="shared" si="3" ref="F49:F55">D49+E49</f>
        <v>1454</v>
      </c>
      <c r="G49" s="1"/>
      <c r="H49" s="9"/>
      <c r="I49" s="10"/>
      <c r="J49" s="19"/>
      <c r="K49" s="19"/>
      <c r="L49" s="19"/>
      <c r="M49" s="19"/>
    </row>
    <row r="50" spans="1:13" ht="13.5">
      <c r="A50" s="6"/>
      <c r="B50" s="4" t="s">
        <v>44</v>
      </c>
      <c r="C50" s="26">
        <v>1860</v>
      </c>
      <c r="D50" s="27">
        <v>2267</v>
      </c>
      <c r="E50" s="27">
        <v>2316</v>
      </c>
      <c r="F50" s="28">
        <f t="shared" si="3"/>
        <v>4583</v>
      </c>
      <c r="G50" s="1"/>
      <c r="H50" s="9"/>
      <c r="I50" s="10"/>
      <c r="J50" s="19"/>
      <c r="K50" s="19"/>
      <c r="L50" s="19"/>
      <c r="M50" s="19"/>
    </row>
    <row r="51" spans="1:13" ht="13.5">
      <c r="A51" s="6"/>
      <c r="B51" s="4" t="s">
        <v>45</v>
      </c>
      <c r="C51" s="26">
        <v>130</v>
      </c>
      <c r="D51" s="27">
        <v>156</v>
      </c>
      <c r="E51" s="27">
        <v>153</v>
      </c>
      <c r="F51" s="28">
        <f t="shared" si="3"/>
        <v>309</v>
      </c>
      <c r="G51" s="1"/>
      <c r="H51" s="9"/>
      <c r="I51" s="10"/>
      <c r="J51" s="19"/>
      <c r="K51" s="19"/>
      <c r="L51" s="19"/>
      <c r="M51" s="19"/>
    </row>
    <row r="52" spans="1:13" ht="13.5">
      <c r="A52" s="6"/>
      <c r="B52" s="4" t="s">
        <v>46</v>
      </c>
      <c r="C52" s="26">
        <v>234</v>
      </c>
      <c r="D52" s="27">
        <v>315</v>
      </c>
      <c r="E52" s="27">
        <v>308</v>
      </c>
      <c r="F52" s="28">
        <f t="shared" si="3"/>
        <v>623</v>
      </c>
      <c r="G52" s="1"/>
      <c r="H52" s="9"/>
      <c r="I52" s="10"/>
      <c r="J52" s="11"/>
      <c r="K52" s="11"/>
      <c r="L52" s="11"/>
      <c r="M52" s="11"/>
    </row>
    <row r="53" spans="1:13" ht="13.5">
      <c r="A53" s="6"/>
      <c r="B53" s="4" t="s">
        <v>47</v>
      </c>
      <c r="C53" s="26">
        <v>781</v>
      </c>
      <c r="D53" s="27">
        <v>917</v>
      </c>
      <c r="E53" s="27">
        <v>916</v>
      </c>
      <c r="F53" s="28">
        <f t="shared" si="3"/>
        <v>1833</v>
      </c>
      <c r="G53" s="1"/>
      <c r="H53" s="20"/>
      <c r="I53" s="20"/>
      <c r="J53" s="20"/>
      <c r="K53" s="20"/>
      <c r="L53" s="20"/>
      <c r="M53" s="20"/>
    </row>
    <row r="54" spans="1:13" ht="13.5">
      <c r="A54" s="6"/>
      <c r="B54" s="4" t="s">
        <v>48</v>
      </c>
      <c r="C54" s="26">
        <v>147</v>
      </c>
      <c r="D54" s="27">
        <v>195</v>
      </c>
      <c r="E54" s="27">
        <v>185</v>
      </c>
      <c r="F54" s="28">
        <f t="shared" si="3"/>
        <v>380</v>
      </c>
      <c r="G54" s="1"/>
      <c r="H54" s="20"/>
      <c r="I54" s="20"/>
      <c r="J54" s="20"/>
      <c r="K54" s="20"/>
      <c r="L54" s="20"/>
      <c r="M54" s="20"/>
    </row>
    <row r="55" spans="1:13" ht="13.5">
      <c r="A55" s="6"/>
      <c r="B55" s="4" t="s">
        <v>92</v>
      </c>
      <c r="C55" s="13">
        <v>0</v>
      </c>
      <c r="D55" s="14">
        <v>0</v>
      </c>
      <c r="E55" s="14">
        <v>0</v>
      </c>
      <c r="F55" s="28">
        <f t="shared" si="3"/>
        <v>0</v>
      </c>
      <c r="G55" s="1"/>
      <c r="H55" s="20"/>
      <c r="I55" s="20"/>
      <c r="J55" s="20"/>
      <c r="K55" s="20"/>
      <c r="L55" s="20"/>
      <c r="M55" s="20"/>
    </row>
    <row r="56" spans="1:13" ht="13.5">
      <c r="A56" s="7"/>
      <c r="B56" s="24" t="s">
        <v>41</v>
      </c>
      <c r="C56" s="30">
        <f>SUM(C49:C55)</f>
        <v>3708</v>
      </c>
      <c r="D56" s="30">
        <f>SUM(D49:D55)</f>
        <v>4565</v>
      </c>
      <c r="E56" s="30">
        <f>SUM(E49:E55)</f>
        <v>4617</v>
      </c>
      <c r="F56" s="30">
        <f>SUM(F49:F55)</f>
        <v>9182</v>
      </c>
      <c r="G56" s="1"/>
      <c r="H56" s="20"/>
      <c r="I56" s="20"/>
      <c r="J56" s="20"/>
      <c r="K56" s="20"/>
      <c r="L56" s="20"/>
      <c r="M56" s="20"/>
    </row>
    <row r="57" spans="1:13" ht="6.75" customHeight="1">
      <c r="A57" s="9"/>
      <c r="B57" s="10"/>
      <c r="C57" s="11"/>
      <c r="D57" s="11"/>
      <c r="E57" s="11"/>
      <c r="F57" s="11"/>
      <c r="G57" s="1"/>
      <c r="H57" s="20"/>
      <c r="I57" s="20"/>
      <c r="J57" s="20"/>
      <c r="K57" s="20"/>
      <c r="L57" s="20"/>
      <c r="M57" s="20"/>
    </row>
    <row r="58" spans="1:13" ht="57.75" customHeight="1">
      <c r="A58" s="1"/>
      <c r="B58" s="73" t="s">
        <v>91</v>
      </c>
      <c r="C58" s="73"/>
      <c r="D58" s="73"/>
      <c r="E58" s="73"/>
      <c r="F58" s="73"/>
      <c r="G58" s="73"/>
      <c r="H58" s="73"/>
      <c r="I58" s="73"/>
      <c r="J58" s="73"/>
      <c r="K58" s="73"/>
      <c r="L58" s="73"/>
      <c r="M58" s="73"/>
    </row>
    <row r="59" spans="2:12" ht="24">
      <c r="B59" s="2" t="s">
        <v>90</v>
      </c>
      <c r="G59" s="1"/>
      <c r="H59" s="20"/>
      <c r="I59" s="20"/>
      <c r="J59" s="20"/>
      <c r="K59" s="33" t="s">
        <v>98</v>
      </c>
      <c r="L59" s="34" t="s">
        <v>102</v>
      </c>
    </row>
    <row r="60" spans="2:13" ht="12.75" customHeight="1">
      <c r="B60" s="2"/>
      <c r="G60" s="1"/>
      <c r="H60" s="20"/>
      <c r="I60" s="20"/>
      <c r="J60" s="20"/>
      <c r="K60" s="20"/>
      <c r="L60" s="20"/>
      <c r="M60" s="20"/>
    </row>
    <row r="61" spans="7:13" ht="13.5">
      <c r="G61" s="1"/>
      <c r="H61" s="54"/>
      <c r="I61" s="55"/>
      <c r="J61" s="74" t="s">
        <v>26</v>
      </c>
      <c r="K61" s="76" t="s">
        <v>27</v>
      </c>
      <c r="L61" s="77"/>
      <c r="M61" s="78"/>
    </row>
    <row r="62" spans="1:13" ht="13.5">
      <c r="A62" s="54"/>
      <c r="B62" s="55"/>
      <c r="C62" s="74" t="s">
        <v>26</v>
      </c>
      <c r="D62" s="76" t="s">
        <v>27</v>
      </c>
      <c r="E62" s="77"/>
      <c r="F62" s="78"/>
      <c r="G62" s="1"/>
      <c r="H62" s="56"/>
      <c r="I62" s="57"/>
      <c r="J62" s="75"/>
      <c r="K62" s="3" t="s">
        <v>28</v>
      </c>
      <c r="L62" s="3" t="s">
        <v>29</v>
      </c>
      <c r="M62" s="8" t="s">
        <v>30</v>
      </c>
    </row>
    <row r="63" spans="1:13" ht="13.5" customHeight="1">
      <c r="A63" s="56"/>
      <c r="B63" s="57"/>
      <c r="C63" s="75"/>
      <c r="D63" s="3" t="s">
        <v>28</v>
      </c>
      <c r="E63" s="3" t="s">
        <v>29</v>
      </c>
      <c r="F63" s="8" t="s">
        <v>30</v>
      </c>
      <c r="G63" s="1"/>
      <c r="H63" s="15" t="s">
        <v>49</v>
      </c>
      <c r="I63" s="16"/>
      <c r="J63" s="16"/>
      <c r="K63" s="16"/>
      <c r="L63" s="16"/>
      <c r="M63" s="21"/>
    </row>
    <row r="64" spans="1:13" ht="13.5">
      <c r="A64" s="60" t="s">
        <v>24</v>
      </c>
      <c r="B64" s="66"/>
      <c r="C64" s="66"/>
      <c r="D64" s="66"/>
      <c r="E64" s="66"/>
      <c r="F64" s="67"/>
      <c r="G64" s="1"/>
      <c r="H64" s="63"/>
      <c r="I64" s="4" t="s">
        <v>50</v>
      </c>
      <c r="J64" s="13">
        <v>20</v>
      </c>
      <c r="K64" s="14">
        <v>11</v>
      </c>
      <c r="L64" s="14">
        <v>11</v>
      </c>
      <c r="M64" s="12">
        <f aca="true" t="shared" si="4" ref="M64:M78">K64+L64</f>
        <v>22</v>
      </c>
    </row>
    <row r="65" spans="1:13" ht="13.5">
      <c r="A65" s="63"/>
      <c r="B65" s="4" t="s">
        <v>0</v>
      </c>
      <c r="C65" s="13">
        <v>5</v>
      </c>
      <c r="D65" s="14">
        <v>5</v>
      </c>
      <c r="E65" s="14">
        <v>0</v>
      </c>
      <c r="F65" s="12">
        <f aca="true" t="shared" si="5" ref="F65:F94">D65+E65</f>
        <v>5</v>
      </c>
      <c r="G65" s="1"/>
      <c r="H65" s="68"/>
      <c r="I65" s="4" t="s">
        <v>51</v>
      </c>
      <c r="J65" s="13">
        <v>7</v>
      </c>
      <c r="K65" s="14">
        <v>6</v>
      </c>
      <c r="L65" s="14">
        <v>1</v>
      </c>
      <c r="M65" s="12">
        <f t="shared" si="4"/>
        <v>7</v>
      </c>
    </row>
    <row r="66" spans="1:13" ht="13.5">
      <c r="A66" s="68"/>
      <c r="B66" s="4" t="s">
        <v>31</v>
      </c>
      <c r="C66" s="13">
        <v>56</v>
      </c>
      <c r="D66" s="14">
        <v>42</v>
      </c>
      <c r="E66" s="14">
        <v>24</v>
      </c>
      <c r="F66" s="12">
        <f t="shared" si="5"/>
        <v>66</v>
      </c>
      <c r="G66" s="1"/>
      <c r="H66" s="68"/>
      <c r="I66" s="4" t="s">
        <v>52</v>
      </c>
      <c r="J66" s="13">
        <v>0</v>
      </c>
      <c r="K66" s="14">
        <v>0</v>
      </c>
      <c r="L66" s="14">
        <v>0</v>
      </c>
      <c r="M66" s="12">
        <f t="shared" si="4"/>
        <v>0</v>
      </c>
    </row>
    <row r="67" spans="1:13" ht="13.5">
      <c r="A67" s="68"/>
      <c r="B67" s="4" t="s">
        <v>1</v>
      </c>
      <c r="C67" s="13">
        <v>16</v>
      </c>
      <c r="D67" s="14">
        <v>11</v>
      </c>
      <c r="E67" s="14">
        <v>8</v>
      </c>
      <c r="F67" s="12">
        <f t="shared" si="5"/>
        <v>19</v>
      </c>
      <c r="G67" s="1"/>
      <c r="H67" s="68"/>
      <c r="I67" s="4" t="s">
        <v>53</v>
      </c>
      <c r="J67" s="13">
        <v>6</v>
      </c>
      <c r="K67" s="14">
        <v>1</v>
      </c>
      <c r="L67" s="14">
        <v>5</v>
      </c>
      <c r="M67" s="12">
        <f t="shared" si="4"/>
        <v>6</v>
      </c>
    </row>
    <row r="68" spans="1:13" ht="13.5">
      <c r="A68" s="68"/>
      <c r="B68" s="4" t="s">
        <v>32</v>
      </c>
      <c r="C68" s="13">
        <v>51</v>
      </c>
      <c r="D68" s="14">
        <v>36</v>
      </c>
      <c r="E68" s="14">
        <v>19</v>
      </c>
      <c r="F68" s="12">
        <f t="shared" si="5"/>
        <v>55</v>
      </c>
      <c r="G68" s="1"/>
      <c r="H68" s="68"/>
      <c r="I68" s="4" t="s">
        <v>54</v>
      </c>
      <c r="J68" s="13">
        <v>7</v>
      </c>
      <c r="K68" s="14">
        <v>6</v>
      </c>
      <c r="L68" s="14">
        <v>7</v>
      </c>
      <c r="M68" s="12">
        <f t="shared" si="4"/>
        <v>13</v>
      </c>
    </row>
    <row r="69" spans="1:13" ht="13.5">
      <c r="A69" s="68"/>
      <c r="B69" s="4" t="s">
        <v>2</v>
      </c>
      <c r="C69" s="13">
        <v>29</v>
      </c>
      <c r="D69" s="14">
        <v>13</v>
      </c>
      <c r="E69" s="14">
        <v>23</v>
      </c>
      <c r="F69" s="12">
        <f t="shared" si="5"/>
        <v>36</v>
      </c>
      <c r="G69" s="1"/>
      <c r="H69" s="68"/>
      <c r="I69" s="4" t="s">
        <v>55</v>
      </c>
      <c r="J69" s="13">
        <v>1</v>
      </c>
      <c r="K69" s="14">
        <v>0</v>
      </c>
      <c r="L69" s="14">
        <v>1</v>
      </c>
      <c r="M69" s="12">
        <f t="shared" si="4"/>
        <v>1</v>
      </c>
    </row>
    <row r="70" spans="1:13" ht="13.5">
      <c r="A70" s="68"/>
      <c r="B70" s="4" t="s">
        <v>33</v>
      </c>
      <c r="C70" s="13">
        <v>75</v>
      </c>
      <c r="D70" s="14">
        <v>53</v>
      </c>
      <c r="E70" s="14">
        <v>37</v>
      </c>
      <c r="F70" s="12">
        <f t="shared" si="5"/>
        <v>90</v>
      </c>
      <c r="G70" s="1"/>
      <c r="H70" s="68"/>
      <c r="I70" s="4" t="s">
        <v>56</v>
      </c>
      <c r="J70" s="13">
        <v>10</v>
      </c>
      <c r="K70" s="14">
        <v>7</v>
      </c>
      <c r="L70" s="14">
        <v>5</v>
      </c>
      <c r="M70" s="12">
        <f t="shared" si="4"/>
        <v>12</v>
      </c>
    </row>
    <row r="71" spans="1:13" ht="13.5">
      <c r="A71" s="68"/>
      <c r="B71" s="4" t="s">
        <v>34</v>
      </c>
      <c r="C71" s="13">
        <v>22</v>
      </c>
      <c r="D71" s="14">
        <v>8</v>
      </c>
      <c r="E71" s="14">
        <v>19</v>
      </c>
      <c r="F71" s="12">
        <f t="shared" si="5"/>
        <v>27</v>
      </c>
      <c r="G71" s="1"/>
      <c r="H71" s="68"/>
      <c r="I71" s="4" t="s">
        <v>57</v>
      </c>
      <c r="J71" s="13">
        <v>26</v>
      </c>
      <c r="K71" s="14">
        <v>17</v>
      </c>
      <c r="L71" s="14">
        <v>11</v>
      </c>
      <c r="M71" s="12">
        <f t="shared" si="4"/>
        <v>28</v>
      </c>
    </row>
    <row r="72" spans="1:13" ht="13.5">
      <c r="A72" s="68"/>
      <c r="B72" s="4" t="s">
        <v>3</v>
      </c>
      <c r="C72" s="13">
        <v>29</v>
      </c>
      <c r="D72" s="14">
        <v>21</v>
      </c>
      <c r="E72" s="14">
        <v>9</v>
      </c>
      <c r="F72" s="12">
        <f t="shared" si="5"/>
        <v>30</v>
      </c>
      <c r="G72" s="1"/>
      <c r="H72" s="68"/>
      <c r="I72" s="4" t="s">
        <v>58</v>
      </c>
      <c r="J72" s="13">
        <v>0</v>
      </c>
      <c r="K72" s="14">
        <v>0</v>
      </c>
      <c r="L72" s="14">
        <v>0</v>
      </c>
      <c r="M72" s="12">
        <f t="shared" si="4"/>
        <v>0</v>
      </c>
    </row>
    <row r="73" spans="1:13" ht="13.5">
      <c r="A73" s="68"/>
      <c r="B73" s="4" t="s">
        <v>4</v>
      </c>
      <c r="C73" s="13">
        <v>5</v>
      </c>
      <c r="D73" s="14">
        <v>3</v>
      </c>
      <c r="E73" s="14">
        <v>5</v>
      </c>
      <c r="F73" s="12">
        <f t="shared" si="5"/>
        <v>8</v>
      </c>
      <c r="G73" s="1"/>
      <c r="H73" s="68"/>
      <c r="I73" s="4" t="s">
        <v>59</v>
      </c>
      <c r="J73" s="13">
        <v>59</v>
      </c>
      <c r="K73" s="14">
        <v>35</v>
      </c>
      <c r="L73" s="14">
        <v>28</v>
      </c>
      <c r="M73" s="12">
        <f t="shared" si="4"/>
        <v>63</v>
      </c>
    </row>
    <row r="74" spans="1:13" ht="13.5">
      <c r="A74" s="68"/>
      <c r="B74" s="4" t="s">
        <v>35</v>
      </c>
      <c r="C74" s="13">
        <v>25</v>
      </c>
      <c r="D74" s="14">
        <v>20</v>
      </c>
      <c r="E74" s="14">
        <v>15</v>
      </c>
      <c r="F74" s="12">
        <f t="shared" si="5"/>
        <v>35</v>
      </c>
      <c r="G74" s="1"/>
      <c r="H74" s="68"/>
      <c r="I74" s="4" t="s">
        <v>60</v>
      </c>
      <c r="J74" s="13">
        <v>44</v>
      </c>
      <c r="K74" s="14">
        <v>32</v>
      </c>
      <c r="L74" s="14">
        <v>17</v>
      </c>
      <c r="M74" s="12">
        <f t="shared" si="4"/>
        <v>49</v>
      </c>
    </row>
    <row r="75" spans="1:13" ht="13.5">
      <c r="A75" s="68"/>
      <c r="B75" s="4" t="s">
        <v>36</v>
      </c>
      <c r="C75" s="13">
        <v>29</v>
      </c>
      <c r="D75" s="14">
        <v>20</v>
      </c>
      <c r="E75" s="14">
        <v>19</v>
      </c>
      <c r="F75" s="12">
        <f t="shared" si="5"/>
        <v>39</v>
      </c>
      <c r="G75" s="1"/>
      <c r="H75" s="68"/>
      <c r="I75" s="4" t="s">
        <v>85</v>
      </c>
      <c r="J75" s="13">
        <v>7</v>
      </c>
      <c r="K75" s="14">
        <v>4</v>
      </c>
      <c r="L75" s="14">
        <v>5</v>
      </c>
      <c r="M75" s="12">
        <f t="shared" si="4"/>
        <v>9</v>
      </c>
    </row>
    <row r="76" spans="1:13" ht="13.5">
      <c r="A76" s="68"/>
      <c r="B76" s="4" t="s">
        <v>37</v>
      </c>
      <c r="C76" s="13">
        <v>16</v>
      </c>
      <c r="D76" s="14">
        <v>17</v>
      </c>
      <c r="E76" s="14">
        <v>10</v>
      </c>
      <c r="F76" s="12">
        <f t="shared" si="5"/>
        <v>27</v>
      </c>
      <c r="G76" s="1"/>
      <c r="H76" s="68"/>
      <c r="I76" s="4" t="s">
        <v>86</v>
      </c>
      <c r="J76" s="13">
        <v>8</v>
      </c>
      <c r="K76" s="14">
        <v>5</v>
      </c>
      <c r="L76" s="14">
        <v>7</v>
      </c>
      <c r="M76" s="12">
        <f t="shared" si="4"/>
        <v>12</v>
      </c>
    </row>
    <row r="77" spans="1:13" ht="13.5">
      <c r="A77" s="68"/>
      <c r="B77" s="4" t="s">
        <v>5</v>
      </c>
      <c r="C77" s="13">
        <v>29</v>
      </c>
      <c r="D77" s="14">
        <v>26</v>
      </c>
      <c r="E77" s="14">
        <v>31</v>
      </c>
      <c r="F77" s="12">
        <f t="shared" si="5"/>
        <v>57</v>
      </c>
      <c r="G77" s="1"/>
      <c r="H77" s="68"/>
      <c r="I77" s="4" t="s">
        <v>87</v>
      </c>
      <c r="J77" s="13">
        <v>0</v>
      </c>
      <c r="K77" s="14">
        <v>0</v>
      </c>
      <c r="L77" s="14">
        <v>0</v>
      </c>
      <c r="M77" s="12">
        <f t="shared" si="4"/>
        <v>0</v>
      </c>
    </row>
    <row r="78" spans="1:13" ht="13.5">
      <c r="A78" s="68"/>
      <c r="B78" s="4" t="s">
        <v>6</v>
      </c>
      <c r="C78" s="13">
        <v>15</v>
      </c>
      <c r="D78" s="14">
        <v>17</v>
      </c>
      <c r="E78" s="14">
        <v>19</v>
      </c>
      <c r="F78" s="12">
        <f t="shared" si="5"/>
        <v>36</v>
      </c>
      <c r="G78" s="1"/>
      <c r="H78" s="68"/>
      <c r="I78" s="4" t="s">
        <v>88</v>
      </c>
      <c r="J78" s="13">
        <v>2</v>
      </c>
      <c r="K78" s="14">
        <v>2</v>
      </c>
      <c r="L78" s="14">
        <v>1</v>
      </c>
      <c r="M78" s="12">
        <f t="shared" si="4"/>
        <v>3</v>
      </c>
    </row>
    <row r="79" spans="1:13" ht="13.5">
      <c r="A79" s="68"/>
      <c r="B79" s="4" t="s">
        <v>7</v>
      </c>
      <c r="C79" s="13">
        <v>45</v>
      </c>
      <c r="D79" s="14">
        <v>22</v>
      </c>
      <c r="E79" s="14">
        <v>27</v>
      </c>
      <c r="F79" s="12">
        <f t="shared" si="5"/>
        <v>49</v>
      </c>
      <c r="G79" s="1"/>
      <c r="H79" s="69"/>
      <c r="I79" s="24" t="s">
        <v>41</v>
      </c>
      <c r="J79" s="25">
        <f>SUM(J64:J78)</f>
        <v>197</v>
      </c>
      <c r="K79" s="25">
        <f>SUM(K64:K78)</f>
        <v>126</v>
      </c>
      <c r="L79" s="25">
        <f>SUM(L64:L78)</f>
        <v>99</v>
      </c>
      <c r="M79" s="25">
        <f>SUM(M64:M78)</f>
        <v>225</v>
      </c>
    </row>
    <row r="80" spans="1:13" ht="13.5">
      <c r="A80" s="68"/>
      <c r="B80" s="4" t="s">
        <v>38</v>
      </c>
      <c r="C80" s="13">
        <v>36</v>
      </c>
      <c r="D80" s="14">
        <v>28</v>
      </c>
      <c r="E80" s="14">
        <v>25</v>
      </c>
      <c r="F80" s="12">
        <f t="shared" si="5"/>
        <v>53</v>
      </c>
      <c r="G80" s="1"/>
      <c r="H80" s="15" t="s">
        <v>61</v>
      </c>
      <c r="I80" s="16"/>
      <c r="J80" s="16"/>
      <c r="K80" s="16"/>
      <c r="L80" s="16"/>
      <c r="M80" s="21"/>
    </row>
    <row r="81" spans="1:13" ht="13.5">
      <c r="A81" s="68"/>
      <c r="B81" s="4" t="s">
        <v>8</v>
      </c>
      <c r="C81" s="13">
        <v>27</v>
      </c>
      <c r="D81" s="14">
        <v>17</v>
      </c>
      <c r="E81" s="14">
        <v>30</v>
      </c>
      <c r="F81" s="12">
        <f t="shared" si="5"/>
        <v>47</v>
      </c>
      <c r="G81" s="1"/>
      <c r="H81" s="63"/>
      <c r="I81" s="4" t="s">
        <v>62</v>
      </c>
      <c r="J81" s="13">
        <v>6</v>
      </c>
      <c r="K81" s="14">
        <v>1</v>
      </c>
      <c r="L81" s="14">
        <v>6</v>
      </c>
      <c r="M81" s="12">
        <f>K81+L81</f>
        <v>7</v>
      </c>
    </row>
    <row r="82" spans="1:13" ht="13.5">
      <c r="A82" s="68"/>
      <c r="B82" s="4" t="s">
        <v>9</v>
      </c>
      <c r="C82" s="13">
        <v>19</v>
      </c>
      <c r="D82" s="14">
        <v>14</v>
      </c>
      <c r="E82" s="14">
        <v>10</v>
      </c>
      <c r="F82" s="12">
        <f t="shared" si="5"/>
        <v>24</v>
      </c>
      <c r="G82" s="1"/>
      <c r="H82" s="68"/>
      <c r="I82" s="4" t="s">
        <v>63</v>
      </c>
      <c r="J82" s="13">
        <v>1</v>
      </c>
      <c r="K82" s="14">
        <v>0</v>
      </c>
      <c r="L82" s="14">
        <v>1</v>
      </c>
      <c r="M82" s="12">
        <f>K82+L82</f>
        <v>1</v>
      </c>
    </row>
    <row r="83" spans="1:13" ht="13.5">
      <c r="A83" s="68"/>
      <c r="B83" s="4" t="s">
        <v>39</v>
      </c>
      <c r="C83" s="13">
        <v>9</v>
      </c>
      <c r="D83" s="14">
        <v>4</v>
      </c>
      <c r="E83" s="14">
        <v>5</v>
      </c>
      <c r="F83" s="12">
        <f t="shared" si="5"/>
        <v>9</v>
      </c>
      <c r="G83" s="1"/>
      <c r="H83" s="68"/>
      <c r="I83" s="4" t="s">
        <v>64</v>
      </c>
      <c r="J83" s="13">
        <v>3</v>
      </c>
      <c r="K83" s="14">
        <v>1</v>
      </c>
      <c r="L83" s="14">
        <v>2</v>
      </c>
      <c r="M83" s="12">
        <f>K83+L83</f>
        <v>3</v>
      </c>
    </row>
    <row r="84" spans="1:13" ht="13.5">
      <c r="A84" s="68"/>
      <c r="B84" s="4" t="s">
        <v>40</v>
      </c>
      <c r="C84" s="13">
        <v>13</v>
      </c>
      <c r="D84" s="14">
        <v>9</v>
      </c>
      <c r="E84" s="14">
        <v>14</v>
      </c>
      <c r="F84" s="12">
        <f t="shared" si="5"/>
        <v>23</v>
      </c>
      <c r="G84" s="1"/>
      <c r="H84" s="68"/>
      <c r="I84" s="4" t="s">
        <v>65</v>
      </c>
      <c r="J84" s="13">
        <v>6</v>
      </c>
      <c r="K84" s="14">
        <v>2</v>
      </c>
      <c r="L84" s="14">
        <v>9</v>
      </c>
      <c r="M84" s="12">
        <f>K84+L84</f>
        <v>11</v>
      </c>
    </row>
    <row r="85" spans="1:13" ht="13.5">
      <c r="A85" s="68"/>
      <c r="B85" s="4" t="s">
        <v>21</v>
      </c>
      <c r="C85" s="13">
        <v>13</v>
      </c>
      <c r="D85" s="14">
        <v>8</v>
      </c>
      <c r="E85" s="14">
        <v>9</v>
      </c>
      <c r="F85" s="12">
        <f t="shared" si="5"/>
        <v>17</v>
      </c>
      <c r="G85" s="1"/>
      <c r="H85" s="69"/>
      <c r="I85" s="24" t="s">
        <v>41</v>
      </c>
      <c r="J85" s="25">
        <f>SUM(J81:J84)</f>
        <v>16</v>
      </c>
      <c r="K85" s="25">
        <f>SUM(K81:K84)</f>
        <v>4</v>
      </c>
      <c r="L85" s="25">
        <f>SUM(L81:L84)</f>
        <v>18</v>
      </c>
      <c r="M85" s="25">
        <f>SUM(M81:M84)</f>
        <v>22</v>
      </c>
    </row>
    <row r="86" spans="1:13" ht="13.5">
      <c r="A86" s="68"/>
      <c r="B86" s="4" t="s">
        <v>10</v>
      </c>
      <c r="C86" s="13">
        <v>35</v>
      </c>
      <c r="D86" s="14">
        <v>31</v>
      </c>
      <c r="E86" s="14">
        <v>32</v>
      </c>
      <c r="F86" s="12">
        <f t="shared" si="5"/>
        <v>63</v>
      </c>
      <c r="G86" s="1"/>
      <c r="H86" s="15" t="s">
        <v>66</v>
      </c>
      <c r="I86" s="16"/>
      <c r="J86" s="16"/>
      <c r="K86" s="16"/>
      <c r="L86" s="16"/>
      <c r="M86" s="21"/>
    </row>
    <row r="87" spans="1:13" ht="13.5">
      <c r="A87" s="68"/>
      <c r="B87" s="4" t="s">
        <v>11</v>
      </c>
      <c r="C87" s="13">
        <v>29</v>
      </c>
      <c r="D87" s="14">
        <v>22</v>
      </c>
      <c r="E87" s="14">
        <v>26</v>
      </c>
      <c r="F87" s="12">
        <f t="shared" si="5"/>
        <v>48</v>
      </c>
      <c r="G87" s="1"/>
      <c r="H87" s="5"/>
      <c r="I87" s="4" t="s">
        <v>67</v>
      </c>
      <c r="J87" s="13">
        <v>21</v>
      </c>
      <c r="K87" s="14">
        <v>20</v>
      </c>
      <c r="L87" s="14">
        <v>12</v>
      </c>
      <c r="M87" s="12">
        <f aca="true" t="shared" si="6" ref="M87:M99">K87+L87</f>
        <v>32</v>
      </c>
    </row>
    <row r="88" spans="1:13" ht="13.5">
      <c r="A88" s="68"/>
      <c r="B88" s="4" t="s">
        <v>12</v>
      </c>
      <c r="C88" s="13">
        <v>72</v>
      </c>
      <c r="D88" s="14">
        <v>67</v>
      </c>
      <c r="E88" s="14">
        <v>51</v>
      </c>
      <c r="F88" s="12">
        <f t="shared" si="5"/>
        <v>118</v>
      </c>
      <c r="G88" s="1"/>
      <c r="H88" s="6"/>
      <c r="I88" s="4" t="s">
        <v>68</v>
      </c>
      <c r="J88" s="13">
        <v>29</v>
      </c>
      <c r="K88" s="14">
        <v>23</v>
      </c>
      <c r="L88" s="14">
        <v>19</v>
      </c>
      <c r="M88" s="12">
        <f t="shared" si="6"/>
        <v>42</v>
      </c>
    </row>
    <row r="89" spans="1:13" ht="13.5">
      <c r="A89" s="68"/>
      <c r="B89" s="4" t="s">
        <v>13</v>
      </c>
      <c r="C89" s="13">
        <v>44</v>
      </c>
      <c r="D89" s="14">
        <v>50</v>
      </c>
      <c r="E89" s="14">
        <v>50</v>
      </c>
      <c r="F89" s="12">
        <f t="shared" si="5"/>
        <v>100</v>
      </c>
      <c r="G89" s="1"/>
      <c r="H89" s="6"/>
      <c r="I89" s="4" t="s">
        <v>69</v>
      </c>
      <c r="J89" s="13">
        <v>104</v>
      </c>
      <c r="K89" s="14">
        <v>86</v>
      </c>
      <c r="L89" s="14">
        <v>27</v>
      </c>
      <c r="M89" s="12">
        <f t="shared" si="6"/>
        <v>113</v>
      </c>
    </row>
    <row r="90" spans="1:13" ht="13.5">
      <c r="A90" s="68"/>
      <c r="B90" s="4" t="s">
        <v>14</v>
      </c>
      <c r="C90" s="13">
        <v>34</v>
      </c>
      <c r="D90" s="14">
        <v>35</v>
      </c>
      <c r="E90" s="14">
        <v>30</v>
      </c>
      <c r="F90" s="12">
        <f t="shared" si="5"/>
        <v>65</v>
      </c>
      <c r="G90" s="1"/>
      <c r="H90" s="6"/>
      <c r="I90" s="4" t="s">
        <v>70</v>
      </c>
      <c r="J90" s="13">
        <v>19</v>
      </c>
      <c r="K90" s="14">
        <v>13</v>
      </c>
      <c r="L90" s="14">
        <v>16</v>
      </c>
      <c r="M90" s="12">
        <f t="shared" si="6"/>
        <v>29</v>
      </c>
    </row>
    <row r="91" spans="1:13" ht="13.5">
      <c r="A91" s="68"/>
      <c r="B91" s="4" t="s">
        <v>15</v>
      </c>
      <c r="C91" s="13">
        <v>52</v>
      </c>
      <c r="D91" s="14">
        <v>40</v>
      </c>
      <c r="E91" s="14">
        <v>36</v>
      </c>
      <c r="F91" s="12">
        <f t="shared" si="5"/>
        <v>76</v>
      </c>
      <c r="G91" s="1"/>
      <c r="H91" s="6"/>
      <c r="I91" s="4" t="s">
        <v>71</v>
      </c>
      <c r="J91" s="13">
        <v>1</v>
      </c>
      <c r="K91" s="14">
        <v>1</v>
      </c>
      <c r="L91" s="14">
        <v>0</v>
      </c>
      <c r="M91" s="12">
        <f t="shared" si="6"/>
        <v>1</v>
      </c>
    </row>
    <row r="92" spans="1:13" ht="13.5">
      <c r="A92" s="68"/>
      <c r="B92" s="4" t="s">
        <v>81</v>
      </c>
      <c r="C92" s="13">
        <v>34</v>
      </c>
      <c r="D92" s="14">
        <v>36</v>
      </c>
      <c r="E92" s="14">
        <v>20</v>
      </c>
      <c r="F92" s="12">
        <f t="shared" si="5"/>
        <v>56</v>
      </c>
      <c r="G92" s="1"/>
      <c r="H92" s="6"/>
      <c r="I92" s="4" t="s">
        <v>73</v>
      </c>
      <c r="J92" s="13">
        <v>0</v>
      </c>
      <c r="K92" s="14">
        <v>0</v>
      </c>
      <c r="L92" s="14">
        <v>0</v>
      </c>
      <c r="M92" s="12">
        <f t="shared" si="6"/>
        <v>0</v>
      </c>
    </row>
    <row r="93" spans="1:13" ht="13.5">
      <c r="A93" s="68"/>
      <c r="B93" s="4" t="s">
        <v>18</v>
      </c>
      <c r="C93" s="13">
        <v>6</v>
      </c>
      <c r="D93" s="14">
        <v>7</v>
      </c>
      <c r="E93" s="14">
        <v>2</v>
      </c>
      <c r="F93" s="12">
        <f t="shared" si="5"/>
        <v>9</v>
      </c>
      <c r="G93" s="1"/>
      <c r="H93" s="6"/>
      <c r="I93" s="4" t="s">
        <v>72</v>
      </c>
      <c r="J93" s="13">
        <v>1</v>
      </c>
      <c r="K93" s="14">
        <v>0</v>
      </c>
      <c r="L93" s="14">
        <v>1</v>
      </c>
      <c r="M93" s="12">
        <f t="shared" si="6"/>
        <v>1</v>
      </c>
    </row>
    <row r="94" spans="1:13" ht="13.5">
      <c r="A94" s="68"/>
      <c r="B94" s="4" t="s">
        <v>93</v>
      </c>
      <c r="C94" s="13">
        <v>0</v>
      </c>
      <c r="D94" s="14">
        <v>0</v>
      </c>
      <c r="E94" s="14">
        <v>0</v>
      </c>
      <c r="F94" s="12">
        <f t="shared" si="5"/>
        <v>0</v>
      </c>
      <c r="G94" s="1"/>
      <c r="H94" s="6"/>
      <c r="I94" s="4" t="s">
        <v>74</v>
      </c>
      <c r="J94" s="13">
        <v>1</v>
      </c>
      <c r="K94" s="14">
        <v>0</v>
      </c>
      <c r="L94" s="14">
        <v>1</v>
      </c>
      <c r="M94" s="12">
        <f t="shared" si="6"/>
        <v>1</v>
      </c>
    </row>
    <row r="95" spans="1:13" ht="13.5">
      <c r="A95" s="69"/>
      <c r="B95" s="24" t="s">
        <v>41</v>
      </c>
      <c r="C95" s="25">
        <f>SUM(C65:C94)</f>
        <v>870</v>
      </c>
      <c r="D95" s="25">
        <f>SUM(D65:D94)</f>
        <v>682</v>
      </c>
      <c r="E95" s="25">
        <f>SUM(E65:E94)</f>
        <v>605</v>
      </c>
      <c r="F95" s="25">
        <f>SUM(F65:F94)</f>
        <v>1287</v>
      </c>
      <c r="G95" s="1"/>
      <c r="H95" s="6"/>
      <c r="I95" s="4" t="s">
        <v>75</v>
      </c>
      <c r="J95" s="13">
        <v>8</v>
      </c>
      <c r="K95" s="14">
        <v>7</v>
      </c>
      <c r="L95" s="14">
        <v>1</v>
      </c>
      <c r="M95" s="12">
        <f t="shared" si="6"/>
        <v>8</v>
      </c>
    </row>
    <row r="96" spans="1:13" ht="13.5">
      <c r="A96" s="60" t="s">
        <v>84</v>
      </c>
      <c r="B96" s="66"/>
      <c r="C96" s="66"/>
      <c r="D96" s="66"/>
      <c r="E96" s="66"/>
      <c r="F96" s="67"/>
      <c r="G96" s="1"/>
      <c r="H96" s="6"/>
      <c r="I96" s="4" t="s">
        <v>76</v>
      </c>
      <c r="J96" s="13">
        <v>4</v>
      </c>
      <c r="K96" s="14">
        <v>0</v>
      </c>
      <c r="L96" s="14">
        <v>4</v>
      </c>
      <c r="M96" s="12">
        <f t="shared" si="6"/>
        <v>4</v>
      </c>
    </row>
    <row r="97" spans="1:13" ht="13.5">
      <c r="A97" s="63"/>
      <c r="B97" s="4" t="s">
        <v>19</v>
      </c>
      <c r="C97" s="13">
        <v>35</v>
      </c>
      <c r="D97" s="14">
        <v>30</v>
      </c>
      <c r="E97" s="14">
        <v>22</v>
      </c>
      <c r="F97" s="12">
        <f>D97+E97</f>
        <v>52</v>
      </c>
      <c r="G97" s="1"/>
      <c r="H97" s="6"/>
      <c r="I97" s="4" t="s">
        <v>77</v>
      </c>
      <c r="J97" s="13">
        <v>9</v>
      </c>
      <c r="K97" s="14">
        <v>4</v>
      </c>
      <c r="L97" s="14">
        <v>7</v>
      </c>
      <c r="M97" s="12">
        <f t="shared" si="6"/>
        <v>11</v>
      </c>
    </row>
    <row r="98" spans="1:13" ht="13.5">
      <c r="A98" s="68"/>
      <c r="B98" s="4" t="s">
        <v>20</v>
      </c>
      <c r="C98" s="13">
        <v>8</v>
      </c>
      <c r="D98" s="14">
        <v>9</v>
      </c>
      <c r="E98" s="14">
        <v>5</v>
      </c>
      <c r="F98" s="12">
        <f>D98+E98</f>
        <v>14</v>
      </c>
      <c r="G98" s="1"/>
      <c r="H98" s="6"/>
      <c r="I98" s="4" t="s">
        <v>78</v>
      </c>
      <c r="J98" s="13">
        <v>25</v>
      </c>
      <c r="K98" s="14">
        <v>21</v>
      </c>
      <c r="L98" s="14">
        <v>23</v>
      </c>
      <c r="M98" s="12">
        <f t="shared" si="6"/>
        <v>44</v>
      </c>
    </row>
    <row r="99" spans="1:13" ht="13.5">
      <c r="A99" s="68"/>
      <c r="B99" s="4" t="s">
        <v>16</v>
      </c>
      <c r="C99" s="13">
        <v>64</v>
      </c>
      <c r="D99" s="14">
        <v>45</v>
      </c>
      <c r="E99" s="14">
        <v>21</v>
      </c>
      <c r="F99" s="12">
        <f>D99+E99</f>
        <v>66</v>
      </c>
      <c r="G99" s="1"/>
      <c r="H99" s="6"/>
      <c r="I99" s="4" t="s">
        <v>80</v>
      </c>
      <c r="J99" s="13">
        <v>4</v>
      </c>
      <c r="K99" s="14">
        <v>1</v>
      </c>
      <c r="L99" s="14">
        <v>3</v>
      </c>
      <c r="M99" s="12">
        <f t="shared" si="6"/>
        <v>4</v>
      </c>
    </row>
    <row r="100" spans="1:13" ht="13.5">
      <c r="A100" s="68"/>
      <c r="B100" s="4" t="s">
        <v>17</v>
      </c>
      <c r="C100" s="13">
        <v>12</v>
      </c>
      <c r="D100" s="14">
        <v>9</v>
      </c>
      <c r="E100" s="14">
        <v>4</v>
      </c>
      <c r="F100" s="12">
        <f>D100+E100</f>
        <v>13</v>
      </c>
      <c r="G100" s="1"/>
      <c r="H100" s="7"/>
      <c r="I100" s="24" t="s">
        <v>41</v>
      </c>
      <c r="J100" s="25">
        <f>SUM(J87:J99)</f>
        <v>226</v>
      </c>
      <c r="K100" s="25">
        <f>SUM(K87:K99)</f>
        <v>176</v>
      </c>
      <c r="L100" s="25">
        <f>SUM(L87:L99)</f>
        <v>114</v>
      </c>
      <c r="M100" s="25">
        <f>SUM(M87:M99)</f>
        <v>290</v>
      </c>
    </row>
    <row r="101" spans="1:13" ht="13.5">
      <c r="A101" s="69"/>
      <c r="B101" s="24" t="s">
        <v>41</v>
      </c>
      <c r="C101" s="25">
        <f>SUM(C97:C100)</f>
        <v>119</v>
      </c>
      <c r="D101" s="25">
        <f>SUM(D97:D100)</f>
        <v>93</v>
      </c>
      <c r="E101" s="25">
        <f>SUM(E97:E100)</f>
        <v>52</v>
      </c>
      <c r="F101" s="25">
        <f>SUM(F97:F100)</f>
        <v>145</v>
      </c>
      <c r="G101" s="1"/>
      <c r="H101" s="9"/>
      <c r="I101" s="10"/>
      <c r="J101" s="11"/>
      <c r="K101" s="11"/>
      <c r="L101" s="11"/>
      <c r="M101" s="11"/>
    </row>
    <row r="102" spans="1:13" ht="13.5">
      <c r="A102" s="60" t="s">
        <v>25</v>
      </c>
      <c r="B102" s="66"/>
      <c r="C102" s="66"/>
      <c r="D102" s="66"/>
      <c r="E102" s="66"/>
      <c r="F102" s="67"/>
      <c r="G102" s="1"/>
      <c r="H102" s="9"/>
      <c r="I102" s="22" t="s">
        <v>79</v>
      </c>
      <c r="J102" s="23">
        <f>C95+C101+C105+C114+J79+J85+J100</f>
        <v>1604</v>
      </c>
      <c r="K102" s="23">
        <f>D95+D101+D105+D114+K79+K85+K100</f>
        <v>1209</v>
      </c>
      <c r="L102" s="23">
        <f>E95+E101+E105+E114+L79+L85+L100</f>
        <v>962</v>
      </c>
      <c r="M102" s="23">
        <f>F95+F101+F105+F114+M79+M85+M100</f>
        <v>2171</v>
      </c>
    </row>
    <row r="103" spans="1:7" ht="13.5">
      <c r="A103" s="63"/>
      <c r="B103" s="4" t="s">
        <v>22</v>
      </c>
      <c r="C103" s="13">
        <v>15</v>
      </c>
      <c r="D103" s="14">
        <v>9</v>
      </c>
      <c r="E103" s="14">
        <v>8</v>
      </c>
      <c r="F103" s="12">
        <f>D103+E103</f>
        <v>17</v>
      </c>
      <c r="G103" s="1"/>
    </row>
    <row r="104" spans="1:7" ht="13.5">
      <c r="A104" s="68"/>
      <c r="B104" s="4" t="s">
        <v>23</v>
      </c>
      <c r="C104" s="13">
        <v>46</v>
      </c>
      <c r="D104" s="14">
        <v>39</v>
      </c>
      <c r="E104" s="14">
        <v>8</v>
      </c>
      <c r="F104" s="12">
        <f>D104+E104</f>
        <v>47</v>
      </c>
      <c r="G104" s="1"/>
    </row>
    <row r="105" spans="1:7" ht="13.5">
      <c r="A105" s="69"/>
      <c r="B105" s="24" t="s">
        <v>41</v>
      </c>
      <c r="C105" s="25">
        <f>SUM(C103:C104)</f>
        <v>61</v>
      </c>
      <c r="D105" s="25">
        <f>SUM(D103:D104)</f>
        <v>48</v>
      </c>
      <c r="E105" s="25">
        <f>SUM(E103:E104)</f>
        <v>16</v>
      </c>
      <c r="F105" s="25">
        <f>SUM(F103:F104)</f>
        <v>64</v>
      </c>
      <c r="G105" s="1"/>
    </row>
    <row r="106" spans="1:7" ht="13.5">
      <c r="A106" s="15" t="s">
        <v>42</v>
      </c>
      <c r="B106" s="16"/>
      <c r="C106" s="16"/>
      <c r="D106" s="16"/>
      <c r="E106" s="16"/>
      <c r="F106" s="21"/>
      <c r="G106" s="1"/>
    </row>
    <row r="107" spans="1:6" ht="13.5">
      <c r="A107" s="63"/>
      <c r="B107" s="4" t="s">
        <v>43</v>
      </c>
      <c r="C107" s="13">
        <v>18</v>
      </c>
      <c r="D107" s="14">
        <v>17</v>
      </c>
      <c r="E107" s="14">
        <v>1</v>
      </c>
      <c r="F107" s="12">
        <f aca="true" t="shared" si="7" ref="F107:F113">D107+E107</f>
        <v>18</v>
      </c>
    </row>
    <row r="108" spans="1:6" ht="13.5">
      <c r="A108" s="68"/>
      <c r="B108" s="4" t="s">
        <v>44</v>
      </c>
      <c r="C108" s="13">
        <v>58</v>
      </c>
      <c r="D108" s="14">
        <v>39</v>
      </c>
      <c r="E108" s="14">
        <v>34</v>
      </c>
      <c r="F108" s="12">
        <f t="shared" si="7"/>
        <v>73</v>
      </c>
    </row>
    <row r="109" spans="1:6" ht="13.5">
      <c r="A109" s="68"/>
      <c r="B109" s="4" t="s">
        <v>45</v>
      </c>
      <c r="C109" s="13">
        <v>1</v>
      </c>
      <c r="D109" s="14">
        <v>1</v>
      </c>
      <c r="E109" s="14">
        <v>0</v>
      </c>
      <c r="F109" s="12">
        <f t="shared" si="7"/>
        <v>1</v>
      </c>
    </row>
    <row r="110" spans="1:6" ht="13.5">
      <c r="A110" s="68"/>
      <c r="B110" s="4" t="s">
        <v>46</v>
      </c>
      <c r="C110" s="13">
        <v>4</v>
      </c>
      <c r="D110" s="14">
        <v>0</v>
      </c>
      <c r="E110" s="14">
        <v>4</v>
      </c>
      <c r="F110" s="12">
        <f t="shared" si="7"/>
        <v>4</v>
      </c>
    </row>
    <row r="111" spans="1:6" ht="13.5">
      <c r="A111" s="68"/>
      <c r="B111" s="4" t="s">
        <v>47</v>
      </c>
      <c r="C111" s="13">
        <v>29</v>
      </c>
      <c r="D111" s="14">
        <v>16</v>
      </c>
      <c r="E111" s="14">
        <v>14</v>
      </c>
      <c r="F111" s="12">
        <f t="shared" si="7"/>
        <v>30</v>
      </c>
    </row>
    <row r="112" spans="1:6" ht="13.5">
      <c r="A112" s="68"/>
      <c r="B112" s="4" t="s">
        <v>48</v>
      </c>
      <c r="C112" s="13">
        <v>5</v>
      </c>
      <c r="D112" s="14">
        <v>7</v>
      </c>
      <c r="E112" s="14">
        <v>5</v>
      </c>
      <c r="F112" s="12">
        <f t="shared" si="7"/>
        <v>12</v>
      </c>
    </row>
    <row r="113" spans="1:6" ht="13.5">
      <c r="A113" s="68"/>
      <c r="B113" s="4" t="s">
        <v>92</v>
      </c>
      <c r="C113" s="13">
        <v>0</v>
      </c>
      <c r="D113" s="14">
        <v>0</v>
      </c>
      <c r="E113" s="14">
        <v>0</v>
      </c>
      <c r="F113" s="12">
        <f t="shared" si="7"/>
        <v>0</v>
      </c>
    </row>
    <row r="114" spans="1:6" ht="13.5">
      <c r="A114" s="69"/>
      <c r="B114" s="24" t="s">
        <v>41</v>
      </c>
      <c r="C114" s="25">
        <f>SUM(C107:C113)</f>
        <v>115</v>
      </c>
      <c r="D114" s="25">
        <f>SUM(D107:D113)</f>
        <v>80</v>
      </c>
      <c r="E114" s="25">
        <f>SUM(E107:E113)</f>
        <v>58</v>
      </c>
      <c r="F114" s="25">
        <f>SUM(F107:F113)</f>
        <v>138</v>
      </c>
    </row>
  </sheetData>
  <sheetProtection/>
  <mergeCells count="33">
    <mergeCell ref="A97:A101"/>
    <mergeCell ref="A102:F102"/>
    <mergeCell ref="A103:A105"/>
    <mergeCell ref="A107:A114"/>
    <mergeCell ref="D62:F62"/>
    <mergeCell ref="A64:F64"/>
    <mergeCell ref="H64:H79"/>
    <mergeCell ref="A65:A95"/>
    <mergeCell ref="H81:H85"/>
    <mergeCell ref="A96:F96"/>
    <mergeCell ref="A38:F38"/>
    <mergeCell ref="A39:A43"/>
    <mergeCell ref="A44:F44"/>
    <mergeCell ref="A45:A47"/>
    <mergeCell ref="B58:M58"/>
    <mergeCell ref="H61:I62"/>
    <mergeCell ref="J61:J62"/>
    <mergeCell ref="K61:M61"/>
    <mergeCell ref="A62:B63"/>
    <mergeCell ref="C62:C63"/>
    <mergeCell ref="A6:F6"/>
    <mergeCell ref="H6:M6"/>
    <mergeCell ref="A7:A37"/>
    <mergeCell ref="H7:H22"/>
    <mergeCell ref="H23:M23"/>
    <mergeCell ref="H24:H28"/>
    <mergeCell ref="H29:M29"/>
    <mergeCell ref="A4:B5"/>
    <mergeCell ref="C4:C5"/>
    <mergeCell ref="D4:F4"/>
    <mergeCell ref="H4:I5"/>
    <mergeCell ref="J4:J5"/>
    <mergeCell ref="K4:M4"/>
  </mergeCells>
  <printOptions/>
  <pageMargins left="0.7" right="0.7" top="0.75" bottom="0.75" header="0.3" footer="0.3"/>
  <pageSetup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dimension ref="A1:M111"/>
  <sheetViews>
    <sheetView zoomScalePageLayoutView="0" workbookViewId="0" topLeftCell="A1">
      <selection activeCell="A1" sqref="A1"/>
    </sheetView>
  </sheetViews>
  <sheetFormatPr defaultColWidth="9.00390625" defaultRowHeight="13.5"/>
  <cols>
    <col min="1" max="1" width="3.25390625" style="0" customWidth="1"/>
    <col min="2" max="2" width="11.125" style="0" customWidth="1"/>
    <col min="3" max="3" width="7.625" style="0" customWidth="1"/>
    <col min="4" max="5" width="6.625" style="0" customWidth="1"/>
    <col min="7" max="7" width="3.625" style="0" customWidth="1"/>
    <col min="8" max="8" width="3.25390625" style="0" customWidth="1"/>
    <col min="9" max="9" width="12.00390625" style="0" customWidth="1"/>
    <col min="10" max="10" width="7.625" style="0" customWidth="1"/>
    <col min="11" max="12" width="6.625" style="0" customWidth="1"/>
  </cols>
  <sheetData>
    <row r="1" ht="24">
      <c r="B1" s="2" t="s">
        <v>89</v>
      </c>
    </row>
    <row r="2" spans="2:12" ht="24">
      <c r="B2" s="2"/>
      <c r="K2" s="33" t="str">
        <f>'[2]4月'!K2</f>
        <v>平成30</v>
      </c>
      <c r="L2" s="34" t="s">
        <v>103</v>
      </c>
    </row>
    <row r="4" spans="1:13" ht="13.5">
      <c r="A4" s="50"/>
      <c r="B4" s="50"/>
      <c r="C4" s="51" t="s">
        <v>26</v>
      </c>
      <c r="D4" s="53" t="s">
        <v>27</v>
      </c>
      <c r="E4" s="53"/>
      <c r="F4" s="53"/>
      <c r="G4" s="1"/>
      <c r="H4" s="54"/>
      <c r="I4" s="55"/>
      <c r="J4" s="51" t="s">
        <v>26</v>
      </c>
      <c r="K4" s="53" t="s">
        <v>27</v>
      </c>
      <c r="L4" s="53"/>
      <c r="M4" s="53"/>
    </row>
    <row r="5" spans="1:13" ht="13.5">
      <c r="A5" s="50"/>
      <c r="B5" s="50"/>
      <c r="C5" s="52"/>
      <c r="D5" s="3" t="s">
        <v>28</v>
      </c>
      <c r="E5" s="3" t="s">
        <v>29</v>
      </c>
      <c r="F5" s="8" t="s">
        <v>30</v>
      </c>
      <c r="G5" s="1"/>
      <c r="H5" s="56"/>
      <c r="I5" s="57"/>
      <c r="J5" s="52"/>
      <c r="K5" s="3" t="s">
        <v>28</v>
      </c>
      <c r="L5" s="3" t="s">
        <v>29</v>
      </c>
      <c r="M5" s="8" t="s">
        <v>30</v>
      </c>
    </row>
    <row r="6" spans="1:13" ht="13.5">
      <c r="A6" s="58" t="s">
        <v>24</v>
      </c>
      <c r="B6" s="58"/>
      <c r="C6" s="59"/>
      <c r="D6" s="59"/>
      <c r="E6" s="59"/>
      <c r="F6" s="59"/>
      <c r="G6" s="1"/>
      <c r="H6" s="15" t="s">
        <v>42</v>
      </c>
      <c r="I6" s="16"/>
      <c r="J6" s="17"/>
      <c r="K6" s="17"/>
      <c r="L6" s="17"/>
      <c r="M6" s="18"/>
    </row>
    <row r="7" spans="1:13" ht="13.5">
      <c r="A7" s="50"/>
      <c r="B7" s="4" t="s">
        <v>0</v>
      </c>
      <c r="C7" s="26">
        <v>273</v>
      </c>
      <c r="D7" s="27">
        <v>299</v>
      </c>
      <c r="E7" s="27">
        <v>290</v>
      </c>
      <c r="F7" s="28">
        <f aca="true" t="shared" si="0" ref="F7:F39">D7+E7</f>
        <v>589</v>
      </c>
      <c r="G7" s="1"/>
      <c r="H7" s="5"/>
      <c r="I7" s="4" t="s">
        <v>43</v>
      </c>
      <c r="J7" s="26">
        <v>553</v>
      </c>
      <c r="K7" s="27">
        <v>714</v>
      </c>
      <c r="L7" s="27">
        <v>737</v>
      </c>
      <c r="M7" s="28">
        <f aca="true" t="shared" si="1" ref="M7:M13">K7+L7</f>
        <v>1451</v>
      </c>
    </row>
    <row r="8" spans="1:13" ht="13.5">
      <c r="A8" s="50"/>
      <c r="B8" s="4" t="s">
        <v>31</v>
      </c>
      <c r="C8" s="26">
        <v>321</v>
      </c>
      <c r="D8" s="27">
        <v>275</v>
      </c>
      <c r="E8" s="27">
        <v>316</v>
      </c>
      <c r="F8" s="28">
        <f t="shared" si="0"/>
        <v>591</v>
      </c>
      <c r="G8" s="1"/>
      <c r="H8" s="6"/>
      <c r="I8" s="4" t="s">
        <v>44</v>
      </c>
      <c r="J8" s="26">
        <v>1862</v>
      </c>
      <c r="K8" s="27">
        <v>2267</v>
      </c>
      <c r="L8" s="27">
        <v>2319</v>
      </c>
      <c r="M8" s="28">
        <f t="shared" si="1"/>
        <v>4586</v>
      </c>
    </row>
    <row r="9" spans="1:13" ht="13.5">
      <c r="A9" s="50"/>
      <c r="B9" s="4" t="s">
        <v>1</v>
      </c>
      <c r="C9" s="26">
        <v>538</v>
      </c>
      <c r="D9" s="27">
        <v>595</v>
      </c>
      <c r="E9" s="27">
        <v>566</v>
      </c>
      <c r="F9" s="28">
        <f t="shared" si="0"/>
        <v>1161</v>
      </c>
      <c r="G9" s="1"/>
      <c r="H9" s="6"/>
      <c r="I9" s="4" t="s">
        <v>45</v>
      </c>
      <c r="J9" s="26">
        <v>129</v>
      </c>
      <c r="K9" s="27">
        <v>155</v>
      </c>
      <c r="L9" s="27">
        <v>153</v>
      </c>
      <c r="M9" s="28">
        <f t="shared" si="1"/>
        <v>308</v>
      </c>
    </row>
    <row r="10" spans="1:13" ht="13.5">
      <c r="A10" s="50"/>
      <c r="B10" s="4" t="s">
        <v>32</v>
      </c>
      <c r="C10" s="26">
        <v>655</v>
      </c>
      <c r="D10" s="27">
        <v>677</v>
      </c>
      <c r="E10" s="27">
        <v>715</v>
      </c>
      <c r="F10" s="28">
        <f t="shared" si="0"/>
        <v>1392</v>
      </c>
      <c r="G10" s="1"/>
      <c r="H10" s="6"/>
      <c r="I10" s="4" t="s">
        <v>46</v>
      </c>
      <c r="J10" s="26">
        <v>233</v>
      </c>
      <c r="K10" s="27">
        <v>312</v>
      </c>
      <c r="L10" s="27">
        <v>307</v>
      </c>
      <c r="M10" s="28">
        <f t="shared" si="1"/>
        <v>619</v>
      </c>
    </row>
    <row r="11" spans="1:13" ht="13.5">
      <c r="A11" s="50"/>
      <c r="B11" s="4" t="s">
        <v>2</v>
      </c>
      <c r="C11" s="26">
        <v>518</v>
      </c>
      <c r="D11" s="27">
        <v>496</v>
      </c>
      <c r="E11" s="27">
        <v>483</v>
      </c>
      <c r="F11" s="28">
        <f t="shared" si="0"/>
        <v>979</v>
      </c>
      <c r="G11" s="1"/>
      <c r="H11" s="6"/>
      <c r="I11" s="4" t="s">
        <v>47</v>
      </c>
      <c r="J11" s="26">
        <v>783</v>
      </c>
      <c r="K11" s="27">
        <v>918</v>
      </c>
      <c r="L11" s="27">
        <v>919</v>
      </c>
      <c r="M11" s="28">
        <f t="shared" si="1"/>
        <v>1837</v>
      </c>
    </row>
    <row r="12" spans="1:13" ht="13.5">
      <c r="A12" s="50"/>
      <c r="B12" s="4" t="s">
        <v>33</v>
      </c>
      <c r="C12" s="26">
        <v>689</v>
      </c>
      <c r="D12" s="27">
        <v>680</v>
      </c>
      <c r="E12" s="27">
        <v>689</v>
      </c>
      <c r="F12" s="28">
        <f t="shared" si="0"/>
        <v>1369</v>
      </c>
      <c r="G12" s="1"/>
      <c r="H12" s="6"/>
      <c r="I12" s="4" t="s">
        <v>48</v>
      </c>
      <c r="J12" s="26">
        <v>147</v>
      </c>
      <c r="K12" s="27">
        <v>195</v>
      </c>
      <c r="L12" s="27">
        <v>185</v>
      </c>
      <c r="M12" s="28">
        <f t="shared" si="1"/>
        <v>380</v>
      </c>
    </row>
    <row r="13" spans="1:13" ht="13.5">
      <c r="A13" s="50"/>
      <c r="B13" s="4" t="s">
        <v>34</v>
      </c>
      <c r="C13" s="26">
        <v>455</v>
      </c>
      <c r="D13" s="27">
        <v>476</v>
      </c>
      <c r="E13" s="27">
        <v>501</v>
      </c>
      <c r="F13" s="28">
        <f t="shared" si="0"/>
        <v>977</v>
      </c>
      <c r="G13" s="1"/>
      <c r="H13" s="6"/>
      <c r="I13" s="4" t="s">
        <v>92</v>
      </c>
      <c r="J13" s="26">
        <v>0</v>
      </c>
      <c r="K13" s="27">
        <v>0</v>
      </c>
      <c r="L13" s="27">
        <v>0</v>
      </c>
      <c r="M13" s="12">
        <f t="shared" si="1"/>
        <v>0</v>
      </c>
    </row>
    <row r="14" spans="1:13" ht="13.5">
      <c r="A14" s="50"/>
      <c r="B14" s="4" t="s">
        <v>3</v>
      </c>
      <c r="C14" s="26">
        <v>417</v>
      </c>
      <c r="D14" s="27">
        <v>402</v>
      </c>
      <c r="E14" s="27">
        <v>416</v>
      </c>
      <c r="F14" s="28">
        <f t="shared" si="0"/>
        <v>818</v>
      </c>
      <c r="G14" s="1"/>
      <c r="H14" s="7"/>
      <c r="I14" s="24" t="s">
        <v>41</v>
      </c>
      <c r="J14" s="30">
        <f>SUM(J7:J13)</f>
        <v>3707</v>
      </c>
      <c r="K14" s="30">
        <f>SUM(K7:K13)</f>
        <v>4561</v>
      </c>
      <c r="L14" s="30">
        <f>SUM(L7:L13)</f>
        <v>4620</v>
      </c>
      <c r="M14" s="30">
        <f>SUM(M7:M13)</f>
        <v>9181</v>
      </c>
    </row>
    <row r="15" spans="1:13" ht="13.5">
      <c r="A15" s="50"/>
      <c r="B15" s="4" t="s">
        <v>4</v>
      </c>
      <c r="C15" s="26">
        <v>384</v>
      </c>
      <c r="D15" s="27">
        <v>426</v>
      </c>
      <c r="E15" s="27">
        <v>456</v>
      </c>
      <c r="F15" s="28">
        <f t="shared" si="0"/>
        <v>882</v>
      </c>
      <c r="G15" s="1"/>
      <c r="H15" s="60" t="s">
        <v>49</v>
      </c>
      <c r="I15" s="61"/>
      <c r="J15" s="61"/>
      <c r="K15" s="61"/>
      <c r="L15" s="61"/>
      <c r="M15" s="62"/>
    </row>
    <row r="16" spans="1:13" ht="13.5">
      <c r="A16" s="50"/>
      <c r="B16" s="4" t="s">
        <v>35</v>
      </c>
      <c r="C16" s="26">
        <v>595</v>
      </c>
      <c r="D16" s="27">
        <v>642</v>
      </c>
      <c r="E16" s="27">
        <v>656</v>
      </c>
      <c r="F16" s="28">
        <f t="shared" si="0"/>
        <v>1298</v>
      </c>
      <c r="G16" s="1"/>
      <c r="H16" s="63"/>
      <c r="I16" s="4" t="s">
        <v>50</v>
      </c>
      <c r="J16" s="26">
        <v>993</v>
      </c>
      <c r="K16" s="27">
        <v>1147</v>
      </c>
      <c r="L16" s="27">
        <v>1183</v>
      </c>
      <c r="M16" s="28">
        <f aca="true" t="shared" si="2" ref="M16:M30">K16+L16</f>
        <v>2330</v>
      </c>
    </row>
    <row r="17" spans="1:13" ht="13.5">
      <c r="A17" s="50"/>
      <c r="B17" s="4" t="s">
        <v>36</v>
      </c>
      <c r="C17" s="26">
        <v>613</v>
      </c>
      <c r="D17" s="27">
        <v>688</v>
      </c>
      <c r="E17" s="27">
        <v>661</v>
      </c>
      <c r="F17" s="28">
        <f t="shared" si="0"/>
        <v>1349</v>
      </c>
      <c r="G17" s="1"/>
      <c r="H17" s="64"/>
      <c r="I17" s="4" t="s">
        <v>51</v>
      </c>
      <c r="J17" s="26">
        <v>90</v>
      </c>
      <c r="K17" s="27">
        <v>130</v>
      </c>
      <c r="L17" s="27">
        <v>110</v>
      </c>
      <c r="M17" s="28">
        <f t="shared" si="2"/>
        <v>240</v>
      </c>
    </row>
    <row r="18" spans="1:13" ht="13.5">
      <c r="A18" s="50"/>
      <c r="B18" s="4" t="s">
        <v>37</v>
      </c>
      <c r="C18" s="26">
        <v>554</v>
      </c>
      <c r="D18" s="27">
        <v>584</v>
      </c>
      <c r="E18" s="27">
        <v>552</v>
      </c>
      <c r="F18" s="28">
        <f t="shared" si="0"/>
        <v>1136</v>
      </c>
      <c r="G18" s="1"/>
      <c r="H18" s="64"/>
      <c r="I18" s="4" t="s">
        <v>52</v>
      </c>
      <c r="J18" s="26">
        <v>275</v>
      </c>
      <c r="K18" s="27">
        <v>365</v>
      </c>
      <c r="L18" s="27">
        <v>378</v>
      </c>
      <c r="M18" s="28">
        <f t="shared" si="2"/>
        <v>743</v>
      </c>
    </row>
    <row r="19" spans="1:13" ht="13.5">
      <c r="A19" s="50"/>
      <c r="B19" s="4" t="s">
        <v>5</v>
      </c>
      <c r="C19" s="26">
        <v>563</v>
      </c>
      <c r="D19" s="27">
        <v>633</v>
      </c>
      <c r="E19" s="27">
        <v>671</v>
      </c>
      <c r="F19" s="28">
        <f t="shared" si="0"/>
        <v>1304</v>
      </c>
      <c r="G19" s="1"/>
      <c r="H19" s="64"/>
      <c r="I19" s="4" t="s">
        <v>53</v>
      </c>
      <c r="J19" s="26">
        <v>415</v>
      </c>
      <c r="K19" s="27">
        <v>505</v>
      </c>
      <c r="L19" s="27">
        <v>533</v>
      </c>
      <c r="M19" s="28">
        <f t="shared" si="2"/>
        <v>1038</v>
      </c>
    </row>
    <row r="20" spans="1:13" ht="13.5">
      <c r="A20" s="50"/>
      <c r="B20" s="4" t="s">
        <v>6</v>
      </c>
      <c r="C20" s="26">
        <v>366</v>
      </c>
      <c r="D20" s="27">
        <v>437</v>
      </c>
      <c r="E20" s="27">
        <v>428</v>
      </c>
      <c r="F20" s="28">
        <f t="shared" si="0"/>
        <v>865</v>
      </c>
      <c r="G20" s="1"/>
      <c r="H20" s="64"/>
      <c r="I20" s="4" t="s">
        <v>54</v>
      </c>
      <c r="J20" s="26">
        <v>559</v>
      </c>
      <c r="K20" s="27">
        <v>746</v>
      </c>
      <c r="L20" s="27">
        <v>690</v>
      </c>
      <c r="M20" s="28">
        <f t="shared" si="2"/>
        <v>1436</v>
      </c>
    </row>
    <row r="21" spans="1:13" ht="13.5">
      <c r="A21" s="50"/>
      <c r="B21" s="4" t="s">
        <v>7</v>
      </c>
      <c r="C21" s="26">
        <v>437</v>
      </c>
      <c r="D21" s="27">
        <v>508</v>
      </c>
      <c r="E21" s="27">
        <v>537</v>
      </c>
      <c r="F21" s="28">
        <f t="shared" si="0"/>
        <v>1045</v>
      </c>
      <c r="G21" s="1"/>
      <c r="H21" s="64"/>
      <c r="I21" s="4" t="s">
        <v>55</v>
      </c>
      <c r="J21" s="26">
        <v>216</v>
      </c>
      <c r="K21" s="27">
        <v>275</v>
      </c>
      <c r="L21" s="27">
        <v>283</v>
      </c>
      <c r="M21" s="28">
        <f t="shared" si="2"/>
        <v>558</v>
      </c>
    </row>
    <row r="22" spans="1:13" ht="13.5">
      <c r="A22" s="50"/>
      <c r="B22" s="4" t="s">
        <v>38</v>
      </c>
      <c r="C22" s="26">
        <v>322</v>
      </c>
      <c r="D22" s="27">
        <v>349</v>
      </c>
      <c r="E22" s="27">
        <v>329</v>
      </c>
      <c r="F22" s="28">
        <f t="shared" si="0"/>
        <v>678</v>
      </c>
      <c r="G22" s="1"/>
      <c r="H22" s="64"/>
      <c r="I22" s="4" t="s">
        <v>56</v>
      </c>
      <c r="J22" s="26">
        <v>538</v>
      </c>
      <c r="K22" s="27">
        <v>554</v>
      </c>
      <c r="L22" s="27">
        <v>441</v>
      </c>
      <c r="M22" s="28">
        <f t="shared" si="2"/>
        <v>995</v>
      </c>
    </row>
    <row r="23" spans="1:13" ht="13.5">
      <c r="A23" s="50"/>
      <c r="B23" s="4" t="s">
        <v>8</v>
      </c>
      <c r="C23" s="26">
        <v>1190</v>
      </c>
      <c r="D23" s="27">
        <v>1393</v>
      </c>
      <c r="E23" s="27">
        <v>1469</v>
      </c>
      <c r="F23" s="28">
        <f t="shared" si="0"/>
        <v>2862</v>
      </c>
      <c r="G23" s="1"/>
      <c r="H23" s="64"/>
      <c r="I23" s="4" t="s">
        <v>57</v>
      </c>
      <c r="J23" s="26">
        <v>739</v>
      </c>
      <c r="K23" s="27">
        <v>900</v>
      </c>
      <c r="L23" s="27">
        <v>855</v>
      </c>
      <c r="M23" s="28">
        <f t="shared" si="2"/>
        <v>1755</v>
      </c>
    </row>
    <row r="24" spans="1:13" ht="13.5">
      <c r="A24" s="50"/>
      <c r="B24" s="4" t="s">
        <v>9</v>
      </c>
      <c r="C24" s="26">
        <v>503</v>
      </c>
      <c r="D24" s="27">
        <v>549</v>
      </c>
      <c r="E24" s="27">
        <v>603</v>
      </c>
      <c r="F24" s="28">
        <f t="shared" si="0"/>
        <v>1152</v>
      </c>
      <c r="G24" s="1"/>
      <c r="H24" s="64"/>
      <c r="I24" s="4" t="s">
        <v>58</v>
      </c>
      <c r="J24" s="26">
        <v>37</v>
      </c>
      <c r="K24" s="27">
        <v>50</v>
      </c>
      <c r="L24" s="27">
        <v>51</v>
      </c>
      <c r="M24" s="28">
        <f>K24+L24</f>
        <v>101</v>
      </c>
    </row>
    <row r="25" spans="1:13" ht="13.5">
      <c r="A25" s="50"/>
      <c r="B25" s="4" t="s">
        <v>39</v>
      </c>
      <c r="C25" s="26">
        <v>515</v>
      </c>
      <c r="D25" s="27">
        <v>651</v>
      </c>
      <c r="E25" s="27">
        <v>645</v>
      </c>
      <c r="F25" s="28">
        <f t="shared" si="0"/>
        <v>1296</v>
      </c>
      <c r="G25" s="1"/>
      <c r="H25" s="64"/>
      <c r="I25" s="4" t="s">
        <v>59</v>
      </c>
      <c r="J25" s="26">
        <v>577</v>
      </c>
      <c r="K25" s="27">
        <v>550</v>
      </c>
      <c r="L25" s="27">
        <v>486</v>
      </c>
      <c r="M25" s="28">
        <f t="shared" si="2"/>
        <v>1036</v>
      </c>
    </row>
    <row r="26" spans="1:13" ht="13.5">
      <c r="A26" s="50"/>
      <c r="B26" s="4" t="s">
        <v>40</v>
      </c>
      <c r="C26" s="26">
        <v>343</v>
      </c>
      <c r="D26" s="27">
        <v>393</v>
      </c>
      <c r="E26" s="27">
        <v>399</v>
      </c>
      <c r="F26" s="28">
        <f t="shared" si="0"/>
        <v>792</v>
      </c>
      <c r="G26" s="1"/>
      <c r="H26" s="64"/>
      <c r="I26" s="4" t="s">
        <v>60</v>
      </c>
      <c r="J26" s="26">
        <v>567</v>
      </c>
      <c r="K26" s="27">
        <v>583</v>
      </c>
      <c r="L26" s="27">
        <v>523</v>
      </c>
      <c r="M26" s="28">
        <f t="shared" si="2"/>
        <v>1106</v>
      </c>
    </row>
    <row r="27" spans="1:13" ht="13.5">
      <c r="A27" s="50"/>
      <c r="B27" s="4" t="s">
        <v>21</v>
      </c>
      <c r="C27" s="26">
        <v>454</v>
      </c>
      <c r="D27" s="27">
        <v>564</v>
      </c>
      <c r="E27" s="27">
        <v>567</v>
      </c>
      <c r="F27" s="28">
        <f t="shared" si="0"/>
        <v>1131</v>
      </c>
      <c r="G27" s="1"/>
      <c r="H27" s="64"/>
      <c r="I27" s="4" t="s">
        <v>85</v>
      </c>
      <c r="J27" s="26">
        <v>278</v>
      </c>
      <c r="K27" s="27">
        <v>337</v>
      </c>
      <c r="L27" s="27">
        <v>331</v>
      </c>
      <c r="M27" s="28">
        <f t="shared" si="2"/>
        <v>668</v>
      </c>
    </row>
    <row r="28" spans="1:13" ht="13.5">
      <c r="A28" s="50"/>
      <c r="B28" s="4" t="s">
        <v>10</v>
      </c>
      <c r="C28" s="26">
        <v>519</v>
      </c>
      <c r="D28" s="27">
        <v>532</v>
      </c>
      <c r="E28" s="27">
        <v>530</v>
      </c>
      <c r="F28" s="28">
        <f t="shared" si="0"/>
        <v>1062</v>
      </c>
      <c r="G28" s="1"/>
      <c r="H28" s="64"/>
      <c r="I28" s="4" t="s">
        <v>86</v>
      </c>
      <c r="J28" s="26">
        <v>291</v>
      </c>
      <c r="K28" s="27">
        <v>463</v>
      </c>
      <c r="L28" s="27">
        <v>485</v>
      </c>
      <c r="M28" s="28">
        <f t="shared" si="2"/>
        <v>948</v>
      </c>
    </row>
    <row r="29" spans="1:13" ht="13.5">
      <c r="A29" s="50"/>
      <c r="B29" s="4" t="s">
        <v>11</v>
      </c>
      <c r="C29" s="26">
        <v>304</v>
      </c>
      <c r="D29" s="27">
        <v>337</v>
      </c>
      <c r="E29" s="27">
        <v>320</v>
      </c>
      <c r="F29" s="28">
        <f t="shared" si="0"/>
        <v>657</v>
      </c>
      <c r="G29" s="1"/>
      <c r="H29" s="64"/>
      <c r="I29" s="4" t="s">
        <v>87</v>
      </c>
      <c r="J29" s="26">
        <v>58</v>
      </c>
      <c r="K29" s="27">
        <v>93</v>
      </c>
      <c r="L29" s="27">
        <v>91</v>
      </c>
      <c r="M29" s="28">
        <f t="shared" si="2"/>
        <v>184</v>
      </c>
    </row>
    <row r="30" spans="1:13" ht="13.5">
      <c r="A30" s="50"/>
      <c r="B30" s="4" t="s">
        <v>12</v>
      </c>
      <c r="C30" s="26">
        <v>611</v>
      </c>
      <c r="D30" s="27">
        <v>665</v>
      </c>
      <c r="E30" s="27">
        <v>551</v>
      </c>
      <c r="F30" s="28">
        <f t="shared" si="0"/>
        <v>1216</v>
      </c>
      <c r="G30" s="1"/>
      <c r="H30" s="64"/>
      <c r="I30" s="4" t="s">
        <v>88</v>
      </c>
      <c r="J30" s="26">
        <v>63</v>
      </c>
      <c r="K30" s="27">
        <v>101</v>
      </c>
      <c r="L30" s="27">
        <v>115</v>
      </c>
      <c r="M30" s="28">
        <f t="shared" si="2"/>
        <v>216</v>
      </c>
    </row>
    <row r="31" spans="1:13" ht="13.5">
      <c r="A31" s="50"/>
      <c r="B31" s="4" t="s">
        <v>13</v>
      </c>
      <c r="C31" s="26">
        <v>992</v>
      </c>
      <c r="D31" s="27">
        <v>1095</v>
      </c>
      <c r="E31" s="27">
        <v>1117</v>
      </c>
      <c r="F31" s="28">
        <f t="shared" si="0"/>
        <v>2212</v>
      </c>
      <c r="G31" s="1"/>
      <c r="H31" s="65"/>
      <c r="I31" s="24" t="s">
        <v>41</v>
      </c>
      <c r="J31" s="30">
        <f>SUM(J16:J30)</f>
        <v>5696</v>
      </c>
      <c r="K31" s="30">
        <f>SUM(K16:K30)</f>
        <v>6799</v>
      </c>
      <c r="L31" s="30">
        <f>SUM(L16:L30)</f>
        <v>6555</v>
      </c>
      <c r="M31" s="30">
        <f>SUM(M16:M30)</f>
        <v>13354</v>
      </c>
    </row>
    <row r="32" spans="1:13" ht="13.5">
      <c r="A32" s="50"/>
      <c r="B32" s="4" t="s">
        <v>14</v>
      </c>
      <c r="C32" s="26">
        <v>484</v>
      </c>
      <c r="D32" s="27">
        <v>535</v>
      </c>
      <c r="E32" s="27">
        <v>513</v>
      </c>
      <c r="F32" s="28">
        <f t="shared" si="0"/>
        <v>1048</v>
      </c>
      <c r="G32" s="1"/>
      <c r="H32" s="60" t="s">
        <v>61</v>
      </c>
      <c r="I32" s="66"/>
      <c r="J32" s="66"/>
      <c r="K32" s="66"/>
      <c r="L32" s="66"/>
      <c r="M32" s="67"/>
    </row>
    <row r="33" spans="1:13" ht="13.5">
      <c r="A33" s="50"/>
      <c r="B33" s="4" t="s">
        <v>15</v>
      </c>
      <c r="C33" s="26">
        <v>555</v>
      </c>
      <c r="D33" s="27">
        <v>649</v>
      </c>
      <c r="E33" s="27">
        <v>561</v>
      </c>
      <c r="F33" s="28">
        <f t="shared" si="0"/>
        <v>1210</v>
      </c>
      <c r="G33" s="1"/>
      <c r="H33" s="5"/>
      <c r="I33" s="4" t="s">
        <v>62</v>
      </c>
      <c r="J33" s="29">
        <v>496</v>
      </c>
      <c r="K33" s="27">
        <v>566</v>
      </c>
      <c r="L33" s="27">
        <v>591</v>
      </c>
      <c r="M33" s="28">
        <f>K33+L33</f>
        <v>1157</v>
      </c>
    </row>
    <row r="34" spans="1:13" ht="13.5">
      <c r="A34" s="50"/>
      <c r="B34" s="4" t="s">
        <v>81</v>
      </c>
      <c r="C34" s="29">
        <v>399</v>
      </c>
      <c r="D34" s="27">
        <v>378</v>
      </c>
      <c r="E34" s="27">
        <v>398</v>
      </c>
      <c r="F34" s="28">
        <f t="shared" si="0"/>
        <v>776</v>
      </c>
      <c r="G34" s="1"/>
      <c r="H34" s="6"/>
      <c r="I34" s="4" t="s">
        <v>63</v>
      </c>
      <c r="J34" s="29">
        <v>369</v>
      </c>
      <c r="K34" s="27">
        <v>418</v>
      </c>
      <c r="L34" s="27">
        <v>429</v>
      </c>
      <c r="M34" s="28">
        <f>K34+L34</f>
        <v>847</v>
      </c>
    </row>
    <row r="35" spans="1:13" ht="13.5">
      <c r="A35" s="50"/>
      <c r="B35" s="4" t="s">
        <v>18</v>
      </c>
      <c r="C35" s="29">
        <v>215</v>
      </c>
      <c r="D35" s="27">
        <v>261</v>
      </c>
      <c r="E35" s="27">
        <v>256</v>
      </c>
      <c r="F35" s="28">
        <f t="shared" si="0"/>
        <v>517</v>
      </c>
      <c r="G35" s="1"/>
      <c r="H35" s="6"/>
      <c r="I35" s="4" t="s">
        <v>64</v>
      </c>
      <c r="J35" s="29">
        <v>425</v>
      </c>
      <c r="K35" s="27">
        <v>502</v>
      </c>
      <c r="L35" s="27">
        <v>511</v>
      </c>
      <c r="M35" s="28">
        <f>K35+L35</f>
        <v>1013</v>
      </c>
    </row>
    <row r="36" spans="1:13" ht="13.5">
      <c r="A36" s="50"/>
      <c r="B36" s="4" t="s">
        <v>93</v>
      </c>
      <c r="C36" s="29">
        <v>0</v>
      </c>
      <c r="D36" s="27">
        <v>0</v>
      </c>
      <c r="E36" s="27">
        <v>0</v>
      </c>
      <c r="F36" s="28">
        <f t="shared" si="0"/>
        <v>0</v>
      </c>
      <c r="G36" s="1"/>
      <c r="H36" s="6"/>
      <c r="I36" s="4" t="s">
        <v>65</v>
      </c>
      <c r="J36" s="29">
        <v>773</v>
      </c>
      <c r="K36" s="27">
        <v>850</v>
      </c>
      <c r="L36" s="27">
        <v>895</v>
      </c>
      <c r="M36" s="28">
        <f>K36+L36</f>
        <v>1745</v>
      </c>
    </row>
    <row r="37" spans="1:13" ht="13.5">
      <c r="A37" s="50"/>
      <c r="B37" s="4" t="s">
        <v>104</v>
      </c>
      <c r="C37" s="29">
        <v>236</v>
      </c>
      <c r="D37" s="27">
        <v>338</v>
      </c>
      <c r="E37" s="27">
        <v>291</v>
      </c>
      <c r="F37" s="28">
        <f t="shared" si="0"/>
        <v>629</v>
      </c>
      <c r="G37" s="1"/>
      <c r="H37" s="7"/>
      <c r="I37" s="24" t="s">
        <v>41</v>
      </c>
      <c r="J37" s="30">
        <f>SUM(J33:J36)</f>
        <v>2063</v>
      </c>
      <c r="K37" s="30">
        <f>SUM(K33:K36)</f>
        <v>2336</v>
      </c>
      <c r="L37" s="30">
        <f>SUM(L33:L36)</f>
        <v>2426</v>
      </c>
      <c r="M37" s="30">
        <f>SUM(M33:M36)</f>
        <v>4762</v>
      </c>
    </row>
    <row r="38" spans="1:13" ht="13.5">
      <c r="A38" s="50"/>
      <c r="B38" s="4" t="s">
        <v>105</v>
      </c>
      <c r="C38" s="29">
        <v>257</v>
      </c>
      <c r="D38" s="27">
        <v>344</v>
      </c>
      <c r="E38" s="27">
        <v>303</v>
      </c>
      <c r="F38" s="28">
        <f t="shared" si="0"/>
        <v>647</v>
      </c>
      <c r="G38" s="1"/>
      <c r="H38" s="60" t="s">
        <v>66</v>
      </c>
      <c r="I38" s="66"/>
      <c r="J38" s="66"/>
      <c r="K38" s="66"/>
      <c r="L38" s="66"/>
      <c r="M38" s="67"/>
    </row>
    <row r="39" spans="1:13" ht="13.5">
      <c r="A39" s="50"/>
      <c r="B39" s="4" t="s">
        <v>106</v>
      </c>
      <c r="C39" s="29">
        <v>177</v>
      </c>
      <c r="D39" s="27">
        <v>256</v>
      </c>
      <c r="E39" s="27">
        <v>259</v>
      </c>
      <c r="F39" s="28">
        <f t="shared" si="0"/>
        <v>515</v>
      </c>
      <c r="G39" s="1"/>
      <c r="H39" s="5"/>
      <c r="I39" s="4" t="s">
        <v>67</v>
      </c>
      <c r="J39" s="26">
        <v>596</v>
      </c>
      <c r="K39" s="27">
        <v>664</v>
      </c>
      <c r="L39" s="27">
        <v>662</v>
      </c>
      <c r="M39" s="28">
        <f aca="true" t="shared" si="3" ref="M39:M51">K39+L39</f>
        <v>1326</v>
      </c>
    </row>
    <row r="40" spans="1:13" ht="13.5">
      <c r="A40" s="50"/>
      <c r="B40" s="24" t="s">
        <v>41</v>
      </c>
      <c r="C40" s="30">
        <f>SUM(C7:C39)</f>
        <v>15454</v>
      </c>
      <c r="D40" s="30">
        <f>SUM(D7:D39)</f>
        <v>17107</v>
      </c>
      <c r="E40" s="30">
        <f>SUM(E7:E39)</f>
        <v>17048</v>
      </c>
      <c r="F40" s="30">
        <f>SUM(F7:F39)</f>
        <v>34155</v>
      </c>
      <c r="G40" s="1"/>
      <c r="H40" s="6"/>
      <c r="I40" s="4" t="s">
        <v>68</v>
      </c>
      <c r="J40" s="26">
        <v>600</v>
      </c>
      <c r="K40" s="27">
        <v>645</v>
      </c>
      <c r="L40" s="27">
        <v>589</v>
      </c>
      <c r="M40" s="28">
        <f t="shared" si="3"/>
        <v>1234</v>
      </c>
    </row>
    <row r="41" spans="1:13" ht="13.5">
      <c r="A41" s="58" t="s">
        <v>84</v>
      </c>
      <c r="B41" s="59"/>
      <c r="C41" s="59"/>
      <c r="D41" s="59"/>
      <c r="E41" s="59"/>
      <c r="F41" s="59"/>
      <c r="G41" s="1"/>
      <c r="H41" s="6"/>
      <c r="I41" s="4" t="s">
        <v>69</v>
      </c>
      <c r="J41" s="26">
        <v>872</v>
      </c>
      <c r="K41" s="27">
        <v>826</v>
      </c>
      <c r="L41" s="27">
        <v>850</v>
      </c>
      <c r="M41" s="28">
        <f t="shared" si="3"/>
        <v>1676</v>
      </c>
    </row>
    <row r="42" spans="1:13" ht="13.5">
      <c r="A42" s="50"/>
      <c r="B42" s="4" t="s">
        <v>19</v>
      </c>
      <c r="C42" s="26">
        <v>1977</v>
      </c>
      <c r="D42" s="27">
        <v>2348</v>
      </c>
      <c r="E42" s="27">
        <v>2300</v>
      </c>
      <c r="F42" s="28">
        <f>D42+E42</f>
        <v>4648</v>
      </c>
      <c r="G42" s="1"/>
      <c r="H42" s="6"/>
      <c r="I42" s="4" t="s">
        <v>70</v>
      </c>
      <c r="J42" s="26">
        <v>791</v>
      </c>
      <c r="K42" s="27">
        <v>1017</v>
      </c>
      <c r="L42" s="27">
        <v>1006</v>
      </c>
      <c r="M42" s="28">
        <f t="shared" si="3"/>
        <v>2023</v>
      </c>
    </row>
    <row r="43" spans="1:13" ht="13.5">
      <c r="A43" s="50"/>
      <c r="B43" s="4" t="s">
        <v>20</v>
      </c>
      <c r="C43" s="26">
        <v>622</v>
      </c>
      <c r="D43" s="27">
        <v>715</v>
      </c>
      <c r="E43" s="27">
        <v>714</v>
      </c>
      <c r="F43" s="28">
        <f>D43+E43</f>
        <v>1429</v>
      </c>
      <c r="G43" s="1"/>
      <c r="H43" s="6"/>
      <c r="I43" s="4" t="s">
        <v>71</v>
      </c>
      <c r="J43" s="26">
        <v>247</v>
      </c>
      <c r="K43" s="27">
        <v>315</v>
      </c>
      <c r="L43" s="27">
        <v>324</v>
      </c>
      <c r="M43" s="28">
        <f t="shared" si="3"/>
        <v>639</v>
      </c>
    </row>
    <row r="44" spans="1:13" ht="13.5">
      <c r="A44" s="50"/>
      <c r="B44" s="4" t="s">
        <v>83</v>
      </c>
      <c r="C44" s="26">
        <v>645</v>
      </c>
      <c r="D44" s="27">
        <v>749</v>
      </c>
      <c r="E44" s="27">
        <v>664</v>
      </c>
      <c r="F44" s="28">
        <f>D44+E44</f>
        <v>1413</v>
      </c>
      <c r="G44" s="1"/>
      <c r="H44" s="6"/>
      <c r="I44" s="4" t="s">
        <v>73</v>
      </c>
      <c r="J44" s="26">
        <v>49</v>
      </c>
      <c r="K44" s="27">
        <v>74</v>
      </c>
      <c r="L44" s="27">
        <v>62</v>
      </c>
      <c r="M44" s="28">
        <f t="shared" si="3"/>
        <v>136</v>
      </c>
    </row>
    <row r="45" spans="1:13" ht="13.5">
      <c r="A45" s="50"/>
      <c r="B45" s="4" t="s">
        <v>82</v>
      </c>
      <c r="C45" s="26">
        <v>727</v>
      </c>
      <c r="D45" s="27">
        <v>841</v>
      </c>
      <c r="E45" s="27">
        <v>831</v>
      </c>
      <c r="F45" s="28">
        <f>D45+E45</f>
        <v>1672</v>
      </c>
      <c r="G45" s="1"/>
      <c r="H45" s="6"/>
      <c r="I45" s="4" t="s">
        <v>72</v>
      </c>
      <c r="J45" s="26">
        <v>67</v>
      </c>
      <c r="K45" s="27">
        <v>82</v>
      </c>
      <c r="L45" s="27">
        <v>66</v>
      </c>
      <c r="M45" s="28">
        <f t="shared" si="3"/>
        <v>148</v>
      </c>
    </row>
    <row r="46" spans="1:13" ht="13.5">
      <c r="A46" s="50"/>
      <c r="B46" s="24" t="s">
        <v>41</v>
      </c>
      <c r="C46" s="30">
        <f>SUM(C42:C45)</f>
        <v>3971</v>
      </c>
      <c r="D46" s="30">
        <f>SUM(D42:D45)</f>
        <v>4653</v>
      </c>
      <c r="E46" s="30">
        <f>SUM(E42:E45)</f>
        <v>4509</v>
      </c>
      <c r="F46" s="30">
        <f>SUM(F42:F45)</f>
        <v>9162</v>
      </c>
      <c r="G46" s="1"/>
      <c r="H46" s="6"/>
      <c r="I46" s="4" t="s">
        <v>74</v>
      </c>
      <c r="J46" s="26">
        <v>191</v>
      </c>
      <c r="K46" s="27">
        <v>231</v>
      </c>
      <c r="L46" s="27">
        <v>244</v>
      </c>
      <c r="M46" s="28">
        <f t="shared" si="3"/>
        <v>475</v>
      </c>
    </row>
    <row r="47" spans="1:13" ht="13.5">
      <c r="A47" s="58" t="s">
        <v>25</v>
      </c>
      <c r="B47" s="59"/>
      <c r="C47" s="59"/>
      <c r="D47" s="59"/>
      <c r="E47" s="59"/>
      <c r="F47" s="59"/>
      <c r="G47" s="1"/>
      <c r="H47" s="6"/>
      <c r="I47" s="4" t="s">
        <v>75</v>
      </c>
      <c r="J47" s="26">
        <v>371</v>
      </c>
      <c r="K47" s="27">
        <v>456</v>
      </c>
      <c r="L47" s="27">
        <v>476</v>
      </c>
      <c r="M47" s="28">
        <f t="shared" si="3"/>
        <v>932</v>
      </c>
    </row>
    <row r="48" spans="1:13" ht="13.5">
      <c r="A48" s="50"/>
      <c r="B48" s="4" t="s">
        <v>22</v>
      </c>
      <c r="C48" s="26">
        <v>1249</v>
      </c>
      <c r="D48" s="27">
        <v>1360</v>
      </c>
      <c r="E48" s="27">
        <v>1364</v>
      </c>
      <c r="F48" s="28">
        <f>D48+E48</f>
        <v>2724</v>
      </c>
      <c r="G48" s="1"/>
      <c r="H48" s="6"/>
      <c r="I48" s="4" t="s">
        <v>76</v>
      </c>
      <c r="J48" s="26">
        <v>486</v>
      </c>
      <c r="K48" s="27">
        <v>616</v>
      </c>
      <c r="L48" s="27">
        <v>620</v>
      </c>
      <c r="M48" s="28">
        <f t="shared" si="3"/>
        <v>1236</v>
      </c>
    </row>
    <row r="49" spans="1:13" ht="13.5">
      <c r="A49" s="50"/>
      <c r="B49" s="4" t="s">
        <v>23</v>
      </c>
      <c r="C49" s="26">
        <v>303</v>
      </c>
      <c r="D49" s="27">
        <v>360</v>
      </c>
      <c r="E49" s="27">
        <v>373</v>
      </c>
      <c r="F49" s="28">
        <f>D49+E49</f>
        <v>733</v>
      </c>
      <c r="G49" s="1"/>
      <c r="H49" s="6"/>
      <c r="I49" s="4" t="s">
        <v>77</v>
      </c>
      <c r="J49" s="26">
        <v>429</v>
      </c>
      <c r="K49" s="27">
        <v>493</v>
      </c>
      <c r="L49" s="27">
        <v>497</v>
      </c>
      <c r="M49" s="28">
        <f t="shared" si="3"/>
        <v>990</v>
      </c>
    </row>
    <row r="50" spans="1:13" ht="13.5">
      <c r="A50" s="50"/>
      <c r="B50" s="24" t="s">
        <v>41</v>
      </c>
      <c r="C50" s="30">
        <f>SUM(C48:C49)</f>
        <v>1552</v>
      </c>
      <c r="D50" s="30">
        <f>SUM(D48:D49)</f>
        <v>1720</v>
      </c>
      <c r="E50" s="30">
        <f>SUM(E48:E49)</f>
        <v>1737</v>
      </c>
      <c r="F50" s="30">
        <f>SUM(F48:F49)</f>
        <v>3457</v>
      </c>
      <c r="G50" s="1"/>
      <c r="H50" s="6"/>
      <c r="I50" s="4" t="s">
        <v>78</v>
      </c>
      <c r="J50" s="26">
        <v>612</v>
      </c>
      <c r="K50" s="27">
        <v>685</v>
      </c>
      <c r="L50" s="27">
        <v>675</v>
      </c>
      <c r="M50" s="28">
        <f t="shared" si="3"/>
        <v>1360</v>
      </c>
    </row>
    <row r="51" spans="7:13" ht="13.5">
      <c r="G51" s="1"/>
      <c r="H51" s="6"/>
      <c r="I51" s="4" t="s">
        <v>80</v>
      </c>
      <c r="J51" s="26">
        <v>664</v>
      </c>
      <c r="K51" s="27">
        <v>866</v>
      </c>
      <c r="L51" s="27">
        <v>914</v>
      </c>
      <c r="M51" s="28">
        <f t="shared" si="3"/>
        <v>1780</v>
      </c>
    </row>
    <row r="52" spans="7:13" ht="13.5">
      <c r="G52" s="1"/>
      <c r="H52" s="7"/>
      <c r="I52" s="24" t="s">
        <v>41</v>
      </c>
      <c r="J52" s="30">
        <f>SUM(J39:J51)</f>
        <v>5975</v>
      </c>
      <c r="K52" s="30">
        <f>SUM(K39:K51)</f>
        <v>6970</v>
      </c>
      <c r="L52" s="30">
        <f>SUM(L39:L51)</f>
        <v>6985</v>
      </c>
      <c r="M52" s="30">
        <f>SUM(M39:M51)</f>
        <v>13955</v>
      </c>
    </row>
    <row r="53" spans="7:13" ht="13.5">
      <c r="G53" s="1"/>
      <c r="J53" s="31"/>
      <c r="K53" s="31"/>
      <c r="L53" s="31"/>
      <c r="M53" s="31"/>
    </row>
    <row r="54" spans="7:13" ht="13.5">
      <c r="G54" s="1"/>
      <c r="I54" s="22" t="s">
        <v>79</v>
      </c>
      <c r="J54" s="32">
        <f>C40+C46+C50+J14+J31+J37+J52</f>
        <v>38418</v>
      </c>
      <c r="K54" s="32">
        <f>D40+D46+D50+K14+K31+K37+K52</f>
        <v>44146</v>
      </c>
      <c r="L54" s="32">
        <f>E40+E46+E50+L14+L31+L37+L52</f>
        <v>43880</v>
      </c>
      <c r="M54" s="32">
        <f>F40+F46+F50+M14+M31+M37+M52</f>
        <v>88026</v>
      </c>
    </row>
    <row r="55" ht="13.5">
      <c r="G55" s="1"/>
    </row>
    <row r="56" spans="7:13" ht="14.25">
      <c r="G56" s="49"/>
      <c r="H56" s="49"/>
      <c r="I56" s="49"/>
      <c r="J56" s="49"/>
      <c r="K56" s="49"/>
      <c r="L56" s="49"/>
      <c r="M56" s="49"/>
    </row>
    <row r="57" spans="1:13" ht="57.75" customHeight="1">
      <c r="A57" s="1"/>
      <c r="B57" s="73" t="s">
        <v>91</v>
      </c>
      <c r="C57" s="79"/>
      <c r="D57" s="79"/>
      <c r="E57" s="79"/>
      <c r="F57" s="79"/>
      <c r="G57" s="79"/>
      <c r="H57" s="79"/>
      <c r="I57" s="79"/>
      <c r="J57" s="79"/>
      <c r="K57" s="79"/>
      <c r="L57" s="79"/>
      <c r="M57" s="79"/>
    </row>
    <row r="58" spans="2:12" ht="24">
      <c r="B58" s="2" t="s">
        <v>90</v>
      </c>
      <c r="G58" s="1"/>
      <c r="H58" s="20"/>
      <c r="I58" s="20"/>
      <c r="J58" s="20"/>
      <c r="K58" s="33" t="str">
        <f>'[2]4月'!K59</f>
        <v>平成30</v>
      </c>
      <c r="L58" s="34" t="s">
        <v>107</v>
      </c>
    </row>
    <row r="59" spans="2:12" ht="24">
      <c r="B59" s="2"/>
      <c r="G59" s="1"/>
      <c r="H59" s="20"/>
      <c r="I59" s="20"/>
      <c r="J59" s="20"/>
      <c r="K59" s="33"/>
      <c r="L59" s="34"/>
    </row>
    <row r="60" spans="7:13" ht="13.5">
      <c r="G60" s="1"/>
      <c r="H60" s="20"/>
      <c r="I60" s="20"/>
      <c r="J60" s="20"/>
      <c r="K60" s="20"/>
      <c r="L60" s="20"/>
      <c r="M60" s="20"/>
    </row>
    <row r="61" spans="1:13" ht="13.5">
      <c r="A61" s="50"/>
      <c r="B61" s="50"/>
      <c r="C61" s="51" t="s">
        <v>26</v>
      </c>
      <c r="D61" s="53" t="s">
        <v>27</v>
      </c>
      <c r="E61" s="53"/>
      <c r="F61" s="53"/>
      <c r="G61" s="1"/>
      <c r="H61" s="54"/>
      <c r="I61" s="55"/>
      <c r="J61" s="51" t="s">
        <v>26</v>
      </c>
      <c r="K61" s="53" t="s">
        <v>27</v>
      </c>
      <c r="L61" s="53"/>
      <c r="M61" s="53"/>
    </row>
    <row r="62" spans="1:13" ht="13.5" customHeight="1">
      <c r="A62" s="50"/>
      <c r="B62" s="50"/>
      <c r="C62" s="52"/>
      <c r="D62" s="3" t="s">
        <v>28</v>
      </c>
      <c r="E62" s="3" t="s">
        <v>29</v>
      </c>
      <c r="F62" s="8" t="s">
        <v>30</v>
      </c>
      <c r="G62" s="1"/>
      <c r="H62" s="56"/>
      <c r="I62" s="57"/>
      <c r="J62" s="52"/>
      <c r="K62" s="3" t="s">
        <v>28</v>
      </c>
      <c r="L62" s="3" t="s">
        <v>29</v>
      </c>
      <c r="M62" s="8" t="s">
        <v>30</v>
      </c>
    </row>
    <row r="63" spans="1:13" ht="13.5">
      <c r="A63" s="58" t="s">
        <v>24</v>
      </c>
      <c r="B63" s="58"/>
      <c r="C63" s="59"/>
      <c r="D63" s="59"/>
      <c r="E63" s="59"/>
      <c r="F63" s="59"/>
      <c r="G63" s="1"/>
      <c r="H63" s="15" t="s">
        <v>42</v>
      </c>
      <c r="I63" s="16"/>
      <c r="J63" s="16"/>
      <c r="K63" s="16"/>
      <c r="L63" s="16"/>
      <c r="M63" s="21"/>
    </row>
    <row r="64" spans="1:13" ht="13.5">
      <c r="A64" s="50"/>
      <c r="B64" s="4" t="s">
        <v>0</v>
      </c>
      <c r="C64" s="13">
        <v>6</v>
      </c>
      <c r="D64" s="14">
        <v>6</v>
      </c>
      <c r="E64" s="14">
        <v>0</v>
      </c>
      <c r="F64" s="12">
        <v>6</v>
      </c>
      <c r="G64" s="1"/>
      <c r="H64" s="5"/>
      <c r="I64" s="4" t="s">
        <v>43</v>
      </c>
      <c r="J64" s="13">
        <v>17</v>
      </c>
      <c r="K64" s="14">
        <v>16</v>
      </c>
      <c r="L64" s="14">
        <v>1</v>
      </c>
      <c r="M64" s="12">
        <f aca="true" t="shared" si="4" ref="M64:M69">K64+L64</f>
        <v>17</v>
      </c>
    </row>
    <row r="65" spans="1:13" ht="13.5">
      <c r="A65" s="50"/>
      <c r="B65" s="4" t="s">
        <v>31</v>
      </c>
      <c r="C65" s="13">
        <v>57</v>
      </c>
      <c r="D65" s="14">
        <v>43</v>
      </c>
      <c r="E65" s="14">
        <v>25</v>
      </c>
      <c r="F65" s="12">
        <f aca="true" t="shared" si="5" ref="F65:F96">D65+E65</f>
        <v>68</v>
      </c>
      <c r="G65" s="1"/>
      <c r="H65" s="35"/>
      <c r="I65" s="4" t="s">
        <v>44</v>
      </c>
      <c r="J65" s="13">
        <v>58</v>
      </c>
      <c r="K65" s="14">
        <v>38</v>
      </c>
      <c r="L65" s="14">
        <v>37</v>
      </c>
      <c r="M65" s="12">
        <f t="shared" si="4"/>
        <v>75</v>
      </c>
    </row>
    <row r="66" spans="1:13" ht="13.5">
      <c r="A66" s="50"/>
      <c r="B66" s="4" t="s">
        <v>1</v>
      </c>
      <c r="C66" s="13">
        <v>14</v>
      </c>
      <c r="D66" s="14">
        <v>9</v>
      </c>
      <c r="E66" s="14">
        <v>8</v>
      </c>
      <c r="F66" s="12">
        <f t="shared" si="5"/>
        <v>17</v>
      </c>
      <c r="G66" s="1"/>
      <c r="H66" s="35"/>
      <c r="I66" s="4" t="s">
        <v>45</v>
      </c>
      <c r="J66" s="13">
        <v>1</v>
      </c>
      <c r="K66" s="14">
        <v>1</v>
      </c>
      <c r="L66" s="14">
        <v>0</v>
      </c>
      <c r="M66" s="12">
        <f t="shared" si="4"/>
        <v>1</v>
      </c>
    </row>
    <row r="67" spans="1:13" ht="13.5">
      <c r="A67" s="50"/>
      <c r="B67" s="4" t="s">
        <v>32</v>
      </c>
      <c r="C67" s="13">
        <v>48</v>
      </c>
      <c r="D67" s="14">
        <v>34</v>
      </c>
      <c r="E67" s="14">
        <v>18</v>
      </c>
      <c r="F67" s="12">
        <f t="shared" si="5"/>
        <v>52</v>
      </c>
      <c r="G67" s="1"/>
      <c r="H67" s="35"/>
      <c r="I67" s="4" t="s">
        <v>46</v>
      </c>
      <c r="J67" s="13">
        <v>4</v>
      </c>
      <c r="K67" s="14">
        <v>0</v>
      </c>
      <c r="L67" s="14">
        <v>4</v>
      </c>
      <c r="M67" s="12">
        <f t="shared" si="4"/>
        <v>4</v>
      </c>
    </row>
    <row r="68" spans="1:13" ht="13.5">
      <c r="A68" s="50"/>
      <c r="B68" s="4" t="s">
        <v>2</v>
      </c>
      <c r="C68" s="13">
        <v>27</v>
      </c>
      <c r="D68" s="14">
        <v>12</v>
      </c>
      <c r="E68" s="14">
        <v>22</v>
      </c>
      <c r="F68" s="12">
        <f t="shared" si="5"/>
        <v>34</v>
      </c>
      <c r="G68" s="1"/>
      <c r="H68" s="35"/>
      <c r="I68" s="4" t="s">
        <v>47</v>
      </c>
      <c r="J68" s="13">
        <v>30</v>
      </c>
      <c r="K68" s="14">
        <v>16</v>
      </c>
      <c r="L68" s="14">
        <v>15</v>
      </c>
      <c r="M68" s="12">
        <f t="shared" si="4"/>
        <v>31</v>
      </c>
    </row>
    <row r="69" spans="1:13" ht="13.5">
      <c r="A69" s="50"/>
      <c r="B69" s="4" t="s">
        <v>33</v>
      </c>
      <c r="C69" s="13">
        <v>78</v>
      </c>
      <c r="D69" s="14">
        <v>56</v>
      </c>
      <c r="E69" s="14">
        <v>40</v>
      </c>
      <c r="F69" s="12">
        <f t="shared" si="5"/>
        <v>96</v>
      </c>
      <c r="G69" s="1"/>
      <c r="H69" s="35"/>
      <c r="I69" s="4" t="s">
        <v>48</v>
      </c>
      <c r="J69" s="13">
        <v>5</v>
      </c>
      <c r="K69" s="14">
        <v>7</v>
      </c>
      <c r="L69" s="14">
        <v>5</v>
      </c>
      <c r="M69" s="12">
        <f t="shared" si="4"/>
        <v>12</v>
      </c>
    </row>
    <row r="70" spans="1:13" ht="13.5">
      <c r="A70" s="50"/>
      <c r="B70" s="4" t="s">
        <v>34</v>
      </c>
      <c r="C70" s="13">
        <v>21</v>
      </c>
      <c r="D70" s="14">
        <v>7</v>
      </c>
      <c r="E70" s="14">
        <v>19</v>
      </c>
      <c r="F70" s="12">
        <f t="shared" si="5"/>
        <v>26</v>
      </c>
      <c r="G70" s="1"/>
      <c r="H70" s="36"/>
      <c r="I70" s="4" t="s">
        <v>92</v>
      </c>
      <c r="J70" s="13">
        <v>0</v>
      </c>
      <c r="K70" s="14">
        <v>0</v>
      </c>
      <c r="L70" s="14">
        <v>0</v>
      </c>
      <c r="M70" s="12">
        <v>0</v>
      </c>
    </row>
    <row r="71" spans="1:13" ht="13.5">
      <c r="A71" s="50"/>
      <c r="B71" s="4" t="s">
        <v>3</v>
      </c>
      <c r="C71" s="13">
        <v>29</v>
      </c>
      <c r="D71" s="14">
        <v>21</v>
      </c>
      <c r="E71" s="14">
        <v>9</v>
      </c>
      <c r="F71" s="12">
        <f t="shared" si="5"/>
        <v>30</v>
      </c>
      <c r="G71" s="1"/>
      <c r="H71" s="36"/>
      <c r="I71" s="24" t="s">
        <v>41</v>
      </c>
      <c r="J71" s="25">
        <f>SUM(J64:J70)</f>
        <v>115</v>
      </c>
      <c r="K71" s="25">
        <f>SUM(K64:K70)</f>
        <v>78</v>
      </c>
      <c r="L71" s="25">
        <f>SUM(L64:L70)</f>
        <v>62</v>
      </c>
      <c r="M71" s="25">
        <f>SUM(M64:M70)</f>
        <v>140</v>
      </c>
    </row>
    <row r="72" spans="1:13" ht="13.5">
      <c r="A72" s="50"/>
      <c r="B72" s="4" t="s">
        <v>4</v>
      </c>
      <c r="C72" s="13">
        <v>6</v>
      </c>
      <c r="D72" s="14">
        <v>4</v>
      </c>
      <c r="E72" s="14">
        <v>5</v>
      </c>
      <c r="F72" s="12">
        <f t="shared" si="5"/>
        <v>9</v>
      </c>
      <c r="G72" s="1"/>
      <c r="H72" s="15" t="s">
        <v>49</v>
      </c>
      <c r="I72" s="16"/>
      <c r="J72" s="16"/>
      <c r="K72" s="16"/>
      <c r="L72" s="16"/>
      <c r="M72" s="21"/>
    </row>
    <row r="73" spans="1:13" ht="13.5">
      <c r="A73" s="50"/>
      <c r="B73" s="4" t="s">
        <v>35</v>
      </c>
      <c r="C73" s="13">
        <v>23</v>
      </c>
      <c r="D73" s="14">
        <v>18</v>
      </c>
      <c r="E73" s="14">
        <v>15</v>
      </c>
      <c r="F73" s="12">
        <f t="shared" si="5"/>
        <v>33</v>
      </c>
      <c r="G73" s="1"/>
      <c r="H73" s="63"/>
      <c r="I73" s="4" t="s">
        <v>50</v>
      </c>
      <c r="J73" s="13">
        <v>20</v>
      </c>
      <c r="K73" s="14">
        <v>11</v>
      </c>
      <c r="L73" s="14">
        <v>11</v>
      </c>
      <c r="M73" s="12">
        <f aca="true" t="shared" si="6" ref="M73:M87">K73+L73</f>
        <v>22</v>
      </c>
    </row>
    <row r="74" spans="1:13" ht="13.5">
      <c r="A74" s="50"/>
      <c r="B74" s="4" t="s">
        <v>36</v>
      </c>
      <c r="C74" s="13">
        <v>21</v>
      </c>
      <c r="D74" s="14">
        <v>15</v>
      </c>
      <c r="E74" s="14">
        <v>15</v>
      </c>
      <c r="F74" s="12">
        <f t="shared" si="5"/>
        <v>30</v>
      </c>
      <c r="G74" s="1"/>
      <c r="H74" s="64"/>
      <c r="I74" s="4" t="s">
        <v>51</v>
      </c>
      <c r="J74" s="13">
        <v>3</v>
      </c>
      <c r="K74" s="14">
        <v>2</v>
      </c>
      <c r="L74" s="14">
        <v>1</v>
      </c>
      <c r="M74" s="12">
        <f t="shared" si="6"/>
        <v>3</v>
      </c>
    </row>
    <row r="75" spans="1:13" ht="13.5">
      <c r="A75" s="50"/>
      <c r="B75" s="4" t="s">
        <v>37</v>
      </c>
      <c r="C75" s="13">
        <v>15</v>
      </c>
      <c r="D75" s="14">
        <v>16</v>
      </c>
      <c r="E75" s="14">
        <v>9</v>
      </c>
      <c r="F75" s="12">
        <f t="shared" si="5"/>
        <v>25</v>
      </c>
      <c r="G75" s="1"/>
      <c r="H75" s="64"/>
      <c r="I75" s="4" t="s">
        <v>52</v>
      </c>
      <c r="J75" s="13">
        <v>0</v>
      </c>
      <c r="K75" s="14">
        <v>0</v>
      </c>
      <c r="L75" s="14">
        <v>0</v>
      </c>
      <c r="M75" s="12">
        <f t="shared" si="6"/>
        <v>0</v>
      </c>
    </row>
    <row r="76" spans="1:13" ht="13.5">
      <c r="A76" s="50"/>
      <c r="B76" s="4" t="s">
        <v>5</v>
      </c>
      <c r="C76" s="13">
        <v>30</v>
      </c>
      <c r="D76" s="14">
        <v>27</v>
      </c>
      <c r="E76" s="14">
        <v>34</v>
      </c>
      <c r="F76" s="12">
        <f t="shared" si="5"/>
        <v>61</v>
      </c>
      <c r="G76" s="1"/>
      <c r="H76" s="64"/>
      <c r="I76" s="4" t="s">
        <v>53</v>
      </c>
      <c r="J76" s="13">
        <v>6</v>
      </c>
      <c r="K76" s="14">
        <v>1</v>
      </c>
      <c r="L76" s="14">
        <v>5</v>
      </c>
      <c r="M76" s="12">
        <f t="shared" si="6"/>
        <v>6</v>
      </c>
    </row>
    <row r="77" spans="1:13" ht="13.5">
      <c r="A77" s="50"/>
      <c r="B77" s="4" t="s">
        <v>6</v>
      </c>
      <c r="C77" s="13">
        <v>9</v>
      </c>
      <c r="D77" s="14">
        <v>9</v>
      </c>
      <c r="E77" s="14">
        <v>11</v>
      </c>
      <c r="F77" s="12">
        <f t="shared" si="5"/>
        <v>20</v>
      </c>
      <c r="G77" s="1"/>
      <c r="H77" s="64"/>
      <c r="I77" s="4" t="s">
        <v>54</v>
      </c>
      <c r="J77" s="13">
        <v>8</v>
      </c>
      <c r="K77" s="14">
        <v>6</v>
      </c>
      <c r="L77" s="14">
        <v>8</v>
      </c>
      <c r="M77" s="12">
        <f t="shared" si="6"/>
        <v>14</v>
      </c>
    </row>
    <row r="78" spans="1:13" ht="13.5">
      <c r="A78" s="50"/>
      <c r="B78" s="4" t="s">
        <v>7</v>
      </c>
      <c r="C78" s="13">
        <v>41</v>
      </c>
      <c r="D78" s="14">
        <v>22</v>
      </c>
      <c r="E78" s="14">
        <v>23</v>
      </c>
      <c r="F78" s="12">
        <f t="shared" si="5"/>
        <v>45</v>
      </c>
      <c r="G78" s="1"/>
      <c r="H78" s="64"/>
      <c r="I78" s="4" t="s">
        <v>55</v>
      </c>
      <c r="J78" s="13">
        <v>1</v>
      </c>
      <c r="K78" s="14">
        <v>0</v>
      </c>
      <c r="L78" s="14">
        <v>1</v>
      </c>
      <c r="M78" s="12">
        <f t="shared" si="6"/>
        <v>1</v>
      </c>
    </row>
    <row r="79" spans="1:13" ht="13.5">
      <c r="A79" s="50"/>
      <c r="B79" s="4" t="s">
        <v>38</v>
      </c>
      <c r="C79" s="13">
        <v>37</v>
      </c>
      <c r="D79" s="14">
        <v>29</v>
      </c>
      <c r="E79" s="14">
        <v>25</v>
      </c>
      <c r="F79" s="12">
        <f t="shared" si="5"/>
        <v>54</v>
      </c>
      <c r="G79" s="1"/>
      <c r="H79" s="64"/>
      <c r="I79" s="4" t="s">
        <v>56</v>
      </c>
      <c r="J79" s="13">
        <v>10</v>
      </c>
      <c r="K79" s="14">
        <v>7</v>
      </c>
      <c r="L79" s="14">
        <v>5</v>
      </c>
      <c r="M79" s="12">
        <f t="shared" si="6"/>
        <v>12</v>
      </c>
    </row>
    <row r="80" spans="1:13" ht="13.5">
      <c r="A80" s="50"/>
      <c r="B80" s="4" t="s">
        <v>8</v>
      </c>
      <c r="C80" s="13">
        <v>27</v>
      </c>
      <c r="D80" s="14">
        <v>17</v>
      </c>
      <c r="E80" s="14">
        <v>30</v>
      </c>
      <c r="F80" s="12">
        <f t="shared" si="5"/>
        <v>47</v>
      </c>
      <c r="G80" s="1"/>
      <c r="H80" s="64"/>
      <c r="I80" s="4" t="s">
        <v>57</v>
      </c>
      <c r="J80" s="13">
        <v>28</v>
      </c>
      <c r="K80" s="14">
        <v>19</v>
      </c>
      <c r="L80" s="14">
        <v>11</v>
      </c>
      <c r="M80" s="12">
        <f t="shared" si="6"/>
        <v>30</v>
      </c>
    </row>
    <row r="81" spans="1:13" ht="13.5">
      <c r="A81" s="50"/>
      <c r="B81" s="4" t="s">
        <v>9</v>
      </c>
      <c r="C81" s="13">
        <v>19</v>
      </c>
      <c r="D81" s="14">
        <v>17</v>
      </c>
      <c r="E81" s="14">
        <v>11</v>
      </c>
      <c r="F81" s="12">
        <f t="shared" si="5"/>
        <v>28</v>
      </c>
      <c r="G81" s="1"/>
      <c r="H81" s="64"/>
      <c r="I81" s="4" t="s">
        <v>58</v>
      </c>
      <c r="J81" s="13">
        <v>0</v>
      </c>
      <c r="K81" s="14">
        <v>0</v>
      </c>
      <c r="L81" s="14">
        <v>0</v>
      </c>
      <c r="M81" s="12">
        <f t="shared" si="6"/>
        <v>0</v>
      </c>
    </row>
    <row r="82" spans="1:13" ht="13.5">
      <c r="A82" s="50"/>
      <c r="B82" s="4" t="s">
        <v>39</v>
      </c>
      <c r="C82" s="13">
        <v>9</v>
      </c>
      <c r="D82" s="14">
        <v>4</v>
      </c>
      <c r="E82" s="14">
        <v>5</v>
      </c>
      <c r="F82" s="12">
        <f t="shared" si="5"/>
        <v>9</v>
      </c>
      <c r="G82" s="1"/>
      <c r="H82" s="64"/>
      <c r="I82" s="4" t="s">
        <v>59</v>
      </c>
      <c r="J82" s="13">
        <v>59</v>
      </c>
      <c r="K82" s="14">
        <v>36</v>
      </c>
      <c r="L82" s="14">
        <v>27</v>
      </c>
      <c r="M82" s="12">
        <f t="shared" si="6"/>
        <v>63</v>
      </c>
    </row>
    <row r="83" spans="1:13" ht="13.5">
      <c r="A83" s="50"/>
      <c r="B83" s="4" t="s">
        <v>40</v>
      </c>
      <c r="C83" s="13">
        <v>12</v>
      </c>
      <c r="D83" s="14">
        <v>6</v>
      </c>
      <c r="E83" s="14">
        <v>12</v>
      </c>
      <c r="F83" s="12">
        <f t="shared" si="5"/>
        <v>18</v>
      </c>
      <c r="G83" s="1"/>
      <c r="H83" s="64"/>
      <c r="I83" s="4" t="s">
        <v>60</v>
      </c>
      <c r="J83" s="13">
        <v>44</v>
      </c>
      <c r="K83" s="14">
        <v>31</v>
      </c>
      <c r="L83" s="14">
        <v>18</v>
      </c>
      <c r="M83" s="12">
        <f t="shared" si="6"/>
        <v>49</v>
      </c>
    </row>
    <row r="84" spans="1:13" ht="13.5">
      <c r="A84" s="50"/>
      <c r="B84" s="4" t="s">
        <v>21</v>
      </c>
      <c r="C84" s="13">
        <v>6</v>
      </c>
      <c r="D84" s="14">
        <v>5</v>
      </c>
      <c r="E84" s="14">
        <v>3</v>
      </c>
      <c r="F84" s="12">
        <f t="shared" si="5"/>
        <v>8</v>
      </c>
      <c r="G84" s="1"/>
      <c r="H84" s="64"/>
      <c r="I84" s="4" t="s">
        <v>85</v>
      </c>
      <c r="J84" s="13">
        <v>7</v>
      </c>
      <c r="K84" s="14">
        <v>4</v>
      </c>
      <c r="L84" s="14">
        <v>5</v>
      </c>
      <c r="M84" s="12">
        <f t="shared" si="6"/>
        <v>9</v>
      </c>
    </row>
    <row r="85" spans="1:13" ht="13.5">
      <c r="A85" s="50"/>
      <c r="B85" s="4" t="s">
        <v>10</v>
      </c>
      <c r="C85" s="13">
        <v>35</v>
      </c>
      <c r="D85" s="14">
        <v>30</v>
      </c>
      <c r="E85" s="14">
        <v>32</v>
      </c>
      <c r="F85" s="12">
        <f t="shared" si="5"/>
        <v>62</v>
      </c>
      <c r="G85" s="1"/>
      <c r="H85" s="64"/>
      <c r="I85" s="4" t="s">
        <v>86</v>
      </c>
      <c r="J85" s="13">
        <v>9</v>
      </c>
      <c r="K85" s="14">
        <v>6</v>
      </c>
      <c r="L85" s="14">
        <v>7</v>
      </c>
      <c r="M85" s="12">
        <f t="shared" si="6"/>
        <v>13</v>
      </c>
    </row>
    <row r="86" spans="1:13" ht="13.5">
      <c r="A86" s="50"/>
      <c r="B86" s="4" t="s">
        <v>11</v>
      </c>
      <c r="C86" s="13">
        <v>27</v>
      </c>
      <c r="D86" s="14">
        <v>21</v>
      </c>
      <c r="E86" s="14">
        <v>23</v>
      </c>
      <c r="F86" s="12">
        <f t="shared" si="5"/>
        <v>44</v>
      </c>
      <c r="G86" s="1"/>
      <c r="H86" s="64"/>
      <c r="I86" s="4" t="s">
        <v>87</v>
      </c>
      <c r="J86" s="13">
        <v>1</v>
      </c>
      <c r="K86" s="14">
        <v>0</v>
      </c>
      <c r="L86" s="14">
        <v>1</v>
      </c>
      <c r="M86" s="12">
        <f t="shared" si="6"/>
        <v>1</v>
      </c>
    </row>
    <row r="87" spans="1:13" ht="13.5">
      <c r="A87" s="50"/>
      <c r="B87" s="4" t="s">
        <v>12</v>
      </c>
      <c r="C87" s="13">
        <v>72</v>
      </c>
      <c r="D87" s="14">
        <v>67</v>
      </c>
      <c r="E87" s="14">
        <v>50</v>
      </c>
      <c r="F87" s="12">
        <f t="shared" si="5"/>
        <v>117</v>
      </c>
      <c r="G87" s="1"/>
      <c r="H87" s="64"/>
      <c r="I87" s="4" t="s">
        <v>88</v>
      </c>
      <c r="J87" s="13">
        <v>2</v>
      </c>
      <c r="K87" s="14">
        <v>2</v>
      </c>
      <c r="L87" s="14">
        <v>1</v>
      </c>
      <c r="M87" s="12">
        <f t="shared" si="6"/>
        <v>3</v>
      </c>
    </row>
    <row r="88" spans="1:13" ht="13.5">
      <c r="A88" s="50"/>
      <c r="B88" s="4" t="s">
        <v>13</v>
      </c>
      <c r="C88" s="13">
        <v>41</v>
      </c>
      <c r="D88" s="14">
        <v>47</v>
      </c>
      <c r="E88" s="14">
        <v>48</v>
      </c>
      <c r="F88" s="12">
        <f t="shared" si="5"/>
        <v>95</v>
      </c>
      <c r="G88" s="1"/>
      <c r="H88" s="65"/>
      <c r="I88" s="24" t="s">
        <v>41</v>
      </c>
      <c r="J88" s="25">
        <f>SUM(J73:J87)</f>
        <v>198</v>
      </c>
      <c r="K88" s="25">
        <f>SUM(K73:K87)</f>
        <v>125</v>
      </c>
      <c r="L88" s="25">
        <f>SUM(L73:L87)</f>
        <v>101</v>
      </c>
      <c r="M88" s="25">
        <f>SUM(M73:M87)</f>
        <v>226</v>
      </c>
    </row>
    <row r="89" spans="1:13" ht="13.5">
      <c r="A89" s="50"/>
      <c r="B89" s="4" t="s">
        <v>14</v>
      </c>
      <c r="C89" s="13">
        <v>39</v>
      </c>
      <c r="D89" s="14">
        <v>36</v>
      </c>
      <c r="E89" s="14">
        <v>36</v>
      </c>
      <c r="F89" s="12">
        <f t="shared" si="5"/>
        <v>72</v>
      </c>
      <c r="G89" s="1"/>
      <c r="H89" s="15" t="s">
        <v>61</v>
      </c>
      <c r="I89" s="16"/>
      <c r="J89" s="16"/>
      <c r="K89" s="16"/>
      <c r="L89" s="16"/>
      <c r="M89" s="21"/>
    </row>
    <row r="90" spans="1:13" ht="13.5">
      <c r="A90" s="50"/>
      <c r="B90" s="4" t="s">
        <v>15</v>
      </c>
      <c r="C90" s="13">
        <v>50</v>
      </c>
      <c r="D90" s="14">
        <v>39</v>
      </c>
      <c r="E90" s="14">
        <v>34</v>
      </c>
      <c r="F90" s="12">
        <f t="shared" si="5"/>
        <v>73</v>
      </c>
      <c r="G90" s="1"/>
      <c r="H90" s="63"/>
      <c r="I90" s="4" t="s">
        <v>62</v>
      </c>
      <c r="J90" s="13">
        <v>6</v>
      </c>
      <c r="K90" s="14">
        <v>1</v>
      </c>
      <c r="L90" s="14">
        <v>6</v>
      </c>
      <c r="M90" s="12">
        <f>K90+L90</f>
        <v>7</v>
      </c>
    </row>
    <row r="91" spans="1:13" ht="13.5">
      <c r="A91" s="50"/>
      <c r="B91" s="4" t="s">
        <v>81</v>
      </c>
      <c r="C91" s="13">
        <v>34</v>
      </c>
      <c r="D91" s="14">
        <v>36</v>
      </c>
      <c r="E91" s="14">
        <v>20</v>
      </c>
      <c r="F91" s="12">
        <f t="shared" si="5"/>
        <v>56</v>
      </c>
      <c r="G91" s="1"/>
      <c r="H91" s="64"/>
      <c r="I91" s="4" t="s">
        <v>63</v>
      </c>
      <c r="J91" s="13">
        <v>1</v>
      </c>
      <c r="K91" s="14">
        <v>0</v>
      </c>
      <c r="L91" s="14">
        <v>1</v>
      </c>
      <c r="M91" s="12">
        <f>K91+L91</f>
        <v>1</v>
      </c>
    </row>
    <row r="92" spans="1:13" ht="13.5">
      <c r="A92" s="50"/>
      <c r="B92" s="4" t="s">
        <v>18</v>
      </c>
      <c r="C92" s="13">
        <v>7</v>
      </c>
      <c r="D92" s="14">
        <v>8</v>
      </c>
      <c r="E92" s="14">
        <v>2</v>
      </c>
      <c r="F92" s="12">
        <f t="shared" si="5"/>
        <v>10</v>
      </c>
      <c r="G92" s="1"/>
      <c r="H92" s="64"/>
      <c r="I92" s="4" t="s">
        <v>64</v>
      </c>
      <c r="J92" s="13">
        <v>3</v>
      </c>
      <c r="K92" s="14">
        <v>1</v>
      </c>
      <c r="L92" s="14">
        <v>2</v>
      </c>
      <c r="M92" s="12">
        <f>K92+L92</f>
        <v>3</v>
      </c>
    </row>
    <row r="93" spans="1:13" ht="13.5">
      <c r="A93" s="50"/>
      <c r="B93" s="4" t="s">
        <v>93</v>
      </c>
      <c r="C93" s="13">
        <v>0</v>
      </c>
      <c r="D93" s="14">
        <v>0</v>
      </c>
      <c r="E93" s="14">
        <v>0</v>
      </c>
      <c r="F93" s="12">
        <f t="shared" si="5"/>
        <v>0</v>
      </c>
      <c r="G93" s="1"/>
      <c r="H93" s="64"/>
      <c r="I93" s="4" t="s">
        <v>65</v>
      </c>
      <c r="J93" s="13">
        <v>7</v>
      </c>
      <c r="K93" s="14">
        <v>4</v>
      </c>
      <c r="L93" s="14">
        <v>10</v>
      </c>
      <c r="M93" s="12">
        <f>K93+L93</f>
        <v>14</v>
      </c>
    </row>
    <row r="94" spans="1:13" ht="13.5">
      <c r="A94" s="50"/>
      <c r="B94" s="4" t="s">
        <v>104</v>
      </c>
      <c r="C94" s="13">
        <v>2</v>
      </c>
      <c r="D94" s="14">
        <v>2</v>
      </c>
      <c r="E94" s="14">
        <v>1</v>
      </c>
      <c r="F94" s="12">
        <f t="shared" si="5"/>
        <v>3</v>
      </c>
      <c r="G94" s="1"/>
      <c r="H94" s="65"/>
      <c r="I94" s="24" t="s">
        <v>41</v>
      </c>
      <c r="J94" s="25">
        <f>SUM(J90:J93)</f>
        <v>17</v>
      </c>
      <c r="K94" s="25">
        <f>SUM(K90:K93)</f>
        <v>6</v>
      </c>
      <c r="L94" s="25">
        <f>SUM(L90:L93)</f>
        <v>19</v>
      </c>
      <c r="M94" s="25">
        <f>SUM(M90:M93)</f>
        <v>25</v>
      </c>
    </row>
    <row r="95" spans="1:13" ht="13.5">
      <c r="A95" s="50"/>
      <c r="B95" s="4" t="s">
        <v>105</v>
      </c>
      <c r="C95" s="13">
        <v>5</v>
      </c>
      <c r="D95" s="14">
        <v>1</v>
      </c>
      <c r="E95" s="14">
        <v>4</v>
      </c>
      <c r="F95" s="12">
        <f t="shared" si="5"/>
        <v>5</v>
      </c>
      <c r="G95" s="1"/>
      <c r="H95" s="15" t="s">
        <v>66</v>
      </c>
      <c r="I95" s="16"/>
      <c r="J95" s="16"/>
      <c r="K95" s="16"/>
      <c r="L95" s="16"/>
      <c r="M95" s="21"/>
    </row>
    <row r="96" spans="1:13" ht="13.5">
      <c r="A96" s="50"/>
      <c r="B96" s="4" t="s">
        <v>106</v>
      </c>
      <c r="C96" s="13">
        <v>4</v>
      </c>
      <c r="D96" s="14">
        <v>6</v>
      </c>
      <c r="E96" s="14">
        <v>7</v>
      </c>
      <c r="F96" s="12">
        <f t="shared" si="5"/>
        <v>13</v>
      </c>
      <c r="G96" s="1"/>
      <c r="H96" s="5"/>
      <c r="I96" s="4" t="s">
        <v>67</v>
      </c>
      <c r="J96" s="13">
        <v>22</v>
      </c>
      <c r="K96" s="14">
        <v>20</v>
      </c>
      <c r="L96" s="14">
        <v>13</v>
      </c>
      <c r="M96" s="12">
        <f aca="true" t="shared" si="7" ref="M96:M107">K96+L96</f>
        <v>33</v>
      </c>
    </row>
    <row r="97" spans="1:13" ht="13.5">
      <c r="A97" s="50"/>
      <c r="B97" s="24" t="s">
        <v>41</v>
      </c>
      <c r="C97" s="25">
        <f>SUM(C64:C96)</f>
        <v>851</v>
      </c>
      <c r="D97" s="25">
        <f>SUM(D64:D96)</f>
        <v>670</v>
      </c>
      <c r="E97" s="25">
        <f>SUM(E64:E96)</f>
        <v>596</v>
      </c>
      <c r="F97" s="25">
        <f>SUM(F64:F96)</f>
        <v>1266</v>
      </c>
      <c r="G97" s="1"/>
      <c r="H97" s="6"/>
      <c r="I97" s="4" t="s">
        <v>68</v>
      </c>
      <c r="J97" s="13">
        <v>28</v>
      </c>
      <c r="K97" s="14">
        <v>22</v>
      </c>
      <c r="L97" s="14">
        <v>20</v>
      </c>
      <c r="M97" s="12">
        <f t="shared" si="7"/>
        <v>42</v>
      </c>
    </row>
    <row r="98" spans="1:13" ht="13.5">
      <c r="A98" s="58" t="s">
        <v>84</v>
      </c>
      <c r="B98" s="59"/>
      <c r="C98" s="59"/>
      <c r="D98" s="59"/>
      <c r="E98" s="59"/>
      <c r="F98" s="59"/>
      <c r="G98" s="1"/>
      <c r="H98" s="6"/>
      <c r="I98" s="4" t="s">
        <v>69</v>
      </c>
      <c r="J98" s="13">
        <v>107</v>
      </c>
      <c r="K98" s="14">
        <v>89</v>
      </c>
      <c r="L98" s="14">
        <v>30</v>
      </c>
      <c r="M98" s="12">
        <f t="shared" si="7"/>
        <v>119</v>
      </c>
    </row>
    <row r="99" spans="1:13" ht="13.5">
      <c r="A99" s="50"/>
      <c r="B99" s="4" t="s">
        <v>19</v>
      </c>
      <c r="C99" s="13">
        <v>37</v>
      </c>
      <c r="D99" s="14">
        <v>33</v>
      </c>
      <c r="E99" s="14">
        <v>21</v>
      </c>
      <c r="F99" s="12">
        <f>D99+E99</f>
        <v>54</v>
      </c>
      <c r="G99" s="1"/>
      <c r="H99" s="6"/>
      <c r="I99" s="4" t="s">
        <v>70</v>
      </c>
      <c r="J99" s="13">
        <v>20</v>
      </c>
      <c r="K99" s="14">
        <v>14</v>
      </c>
      <c r="L99" s="14">
        <v>17</v>
      </c>
      <c r="M99" s="12">
        <f t="shared" si="7"/>
        <v>31</v>
      </c>
    </row>
    <row r="100" spans="1:13" ht="13.5">
      <c r="A100" s="50"/>
      <c r="B100" s="4" t="s">
        <v>20</v>
      </c>
      <c r="C100" s="13">
        <v>8</v>
      </c>
      <c r="D100" s="14">
        <v>9</v>
      </c>
      <c r="E100" s="14">
        <v>5</v>
      </c>
      <c r="F100" s="12">
        <f>D100+E100</f>
        <v>14</v>
      </c>
      <c r="G100" s="1"/>
      <c r="H100" s="6"/>
      <c r="I100" s="4" t="s">
        <v>71</v>
      </c>
      <c r="J100" s="13">
        <v>1</v>
      </c>
      <c r="K100" s="14">
        <v>1</v>
      </c>
      <c r="L100" s="14">
        <v>0</v>
      </c>
      <c r="M100" s="12">
        <f t="shared" si="7"/>
        <v>1</v>
      </c>
    </row>
    <row r="101" spans="1:13" ht="13.5">
      <c r="A101" s="50"/>
      <c r="B101" s="4" t="s">
        <v>16</v>
      </c>
      <c r="C101" s="13">
        <v>62</v>
      </c>
      <c r="D101" s="14">
        <v>43</v>
      </c>
      <c r="E101" s="14">
        <v>21</v>
      </c>
      <c r="F101" s="12">
        <f>D101+E101</f>
        <v>64</v>
      </c>
      <c r="G101" s="1"/>
      <c r="H101" s="6"/>
      <c r="I101" s="4" t="s">
        <v>73</v>
      </c>
      <c r="J101" s="13">
        <v>0</v>
      </c>
      <c r="K101" s="14">
        <v>0</v>
      </c>
      <c r="L101" s="14">
        <v>0</v>
      </c>
      <c r="M101" s="12">
        <v>0</v>
      </c>
    </row>
    <row r="102" spans="1:13" ht="13.5">
      <c r="A102" s="50"/>
      <c r="B102" s="4" t="s">
        <v>17</v>
      </c>
      <c r="C102" s="13">
        <v>12</v>
      </c>
      <c r="D102" s="14">
        <v>9</v>
      </c>
      <c r="E102" s="14">
        <v>4</v>
      </c>
      <c r="F102" s="12">
        <f>D102+E102</f>
        <v>13</v>
      </c>
      <c r="G102" s="1"/>
      <c r="H102" s="6"/>
      <c r="I102" s="4" t="s">
        <v>72</v>
      </c>
      <c r="J102" s="13">
        <v>1</v>
      </c>
      <c r="K102" s="14">
        <v>0</v>
      </c>
      <c r="L102" s="14">
        <v>1</v>
      </c>
      <c r="M102" s="12">
        <f t="shared" si="7"/>
        <v>1</v>
      </c>
    </row>
    <row r="103" spans="1:13" ht="13.5">
      <c r="A103" s="50"/>
      <c r="B103" s="24" t="s">
        <v>41</v>
      </c>
      <c r="C103" s="25">
        <f>SUM(C99:C102)</f>
        <v>119</v>
      </c>
      <c r="D103" s="25">
        <f>SUM(D99:D102)</f>
        <v>94</v>
      </c>
      <c r="E103" s="25">
        <f>SUM(E99:E102)</f>
        <v>51</v>
      </c>
      <c r="F103" s="25">
        <f>SUM(F99:F102)</f>
        <v>145</v>
      </c>
      <c r="G103" s="1"/>
      <c r="H103" s="6"/>
      <c r="I103" s="4" t="s">
        <v>74</v>
      </c>
      <c r="J103" s="13">
        <v>1</v>
      </c>
      <c r="K103" s="14">
        <v>0</v>
      </c>
      <c r="L103" s="14">
        <v>1</v>
      </c>
      <c r="M103" s="12">
        <f t="shared" si="7"/>
        <v>1</v>
      </c>
    </row>
    <row r="104" spans="1:13" ht="13.5">
      <c r="A104" s="58" t="s">
        <v>25</v>
      </c>
      <c r="B104" s="59"/>
      <c r="C104" s="59"/>
      <c r="D104" s="59"/>
      <c r="E104" s="59"/>
      <c r="F104" s="59"/>
      <c r="G104" s="1"/>
      <c r="H104" s="6"/>
      <c r="I104" s="4" t="s">
        <v>75</v>
      </c>
      <c r="J104" s="13">
        <v>8</v>
      </c>
      <c r="K104" s="14">
        <v>7</v>
      </c>
      <c r="L104" s="14">
        <v>1</v>
      </c>
      <c r="M104" s="12">
        <f t="shared" si="7"/>
        <v>8</v>
      </c>
    </row>
    <row r="105" spans="1:13" ht="13.5">
      <c r="A105" s="50"/>
      <c r="B105" s="4" t="s">
        <v>22</v>
      </c>
      <c r="C105" s="13">
        <v>16</v>
      </c>
      <c r="D105" s="14">
        <v>9</v>
      </c>
      <c r="E105" s="14">
        <v>9</v>
      </c>
      <c r="F105" s="12">
        <f>D105+E105</f>
        <v>18</v>
      </c>
      <c r="G105" s="1"/>
      <c r="H105" s="6"/>
      <c r="I105" s="4" t="s">
        <v>76</v>
      </c>
      <c r="J105" s="13">
        <v>4</v>
      </c>
      <c r="K105" s="14">
        <v>0</v>
      </c>
      <c r="L105" s="14">
        <v>4</v>
      </c>
      <c r="M105" s="12">
        <f t="shared" si="7"/>
        <v>4</v>
      </c>
    </row>
    <row r="106" spans="1:13" ht="13.5">
      <c r="A106" s="50"/>
      <c r="B106" s="4" t="s">
        <v>23</v>
      </c>
      <c r="C106" s="13">
        <v>44</v>
      </c>
      <c r="D106" s="14">
        <v>37</v>
      </c>
      <c r="E106" s="14">
        <v>8</v>
      </c>
      <c r="F106" s="12">
        <f>D106+E106</f>
        <v>45</v>
      </c>
      <c r="G106" s="1"/>
      <c r="H106" s="6"/>
      <c r="I106" s="4" t="s">
        <v>77</v>
      </c>
      <c r="J106" s="13">
        <v>9</v>
      </c>
      <c r="K106" s="14">
        <v>4</v>
      </c>
      <c r="L106" s="14">
        <v>7</v>
      </c>
      <c r="M106" s="12">
        <f t="shared" si="7"/>
        <v>11</v>
      </c>
    </row>
    <row r="107" spans="1:13" ht="13.5">
      <c r="A107" s="50"/>
      <c r="B107" s="24" t="s">
        <v>41</v>
      </c>
      <c r="C107" s="25">
        <f>SUM(C105:C106)</f>
        <v>60</v>
      </c>
      <c r="D107" s="25">
        <f>SUM(D105:D106)</f>
        <v>46</v>
      </c>
      <c r="E107" s="25">
        <f>SUM(E105:E106)</f>
        <v>17</v>
      </c>
      <c r="F107" s="25">
        <f>SUM(F105:F106)</f>
        <v>63</v>
      </c>
      <c r="G107" s="1"/>
      <c r="H107" s="6"/>
      <c r="I107" s="4" t="s">
        <v>78</v>
      </c>
      <c r="J107" s="13">
        <v>28</v>
      </c>
      <c r="K107" s="14">
        <v>24</v>
      </c>
      <c r="L107" s="14">
        <v>23</v>
      </c>
      <c r="M107" s="12">
        <f t="shared" si="7"/>
        <v>47</v>
      </c>
    </row>
    <row r="108" spans="8:13" ht="13.5">
      <c r="H108" s="6"/>
      <c r="I108" s="4" t="s">
        <v>80</v>
      </c>
      <c r="J108" s="13">
        <v>4</v>
      </c>
      <c r="K108" s="14">
        <v>1</v>
      </c>
      <c r="L108" s="14">
        <v>3</v>
      </c>
      <c r="M108" s="12">
        <f>K108+L108</f>
        <v>4</v>
      </c>
    </row>
    <row r="109" spans="8:13" ht="13.5">
      <c r="H109" s="7"/>
      <c r="I109" s="24" t="s">
        <v>41</v>
      </c>
      <c r="J109" s="25">
        <f>SUM(J96:J108)</f>
        <v>233</v>
      </c>
      <c r="K109" s="25">
        <f>SUM(K96:K108)</f>
        <v>182</v>
      </c>
      <c r="L109" s="25">
        <f>SUM(L96:L108)</f>
        <v>120</v>
      </c>
      <c r="M109" s="25">
        <f>SUM(M96:M108)</f>
        <v>302</v>
      </c>
    </row>
    <row r="110" spans="8:13" ht="13.5">
      <c r="H110" s="9"/>
      <c r="I110" s="10"/>
      <c r="J110" s="11"/>
      <c r="K110" s="11"/>
      <c r="L110" s="11"/>
      <c r="M110" s="11"/>
    </row>
    <row r="111" spans="8:13" ht="13.5">
      <c r="H111" s="9"/>
      <c r="I111" s="22" t="s">
        <v>79</v>
      </c>
      <c r="J111" s="23">
        <f>C97+C103+C107+J71+J88+J94+J109</f>
        <v>1593</v>
      </c>
      <c r="K111" s="23">
        <f>D97+D103+D107+K71+K88+K94+K109</f>
        <v>1201</v>
      </c>
      <c r="L111" s="23">
        <f>E97+E103+E107+L71+L88+L94+L109</f>
        <v>966</v>
      </c>
      <c r="M111" s="23">
        <f>F97+F103+F107+M71+M88+M94+M109</f>
        <v>2167</v>
      </c>
    </row>
  </sheetData>
  <sheetProtection/>
  <mergeCells count="31">
    <mergeCell ref="A4:B5"/>
    <mergeCell ref="C4:C5"/>
    <mergeCell ref="D4:F4"/>
    <mergeCell ref="H4:I5"/>
    <mergeCell ref="J4:J5"/>
    <mergeCell ref="K4:M4"/>
    <mergeCell ref="A6:F6"/>
    <mergeCell ref="A7:A40"/>
    <mergeCell ref="H15:M15"/>
    <mergeCell ref="H16:H31"/>
    <mergeCell ref="H32:M32"/>
    <mergeCell ref="H38:M38"/>
    <mergeCell ref="A41:F41"/>
    <mergeCell ref="A42:A46"/>
    <mergeCell ref="A47:F47"/>
    <mergeCell ref="A48:A50"/>
    <mergeCell ref="B57:M57"/>
    <mergeCell ref="A61:B62"/>
    <mergeCell ref="C61:C62"/>
    <mergeCell ref="D61:F61"/>
    <mergeCell ref="H61:I62"/>
    <mergeCell ref="J61:J62"/>
    <mergeCell ref="A99:A103"/>
    <mergeCell ref="A104:F104"/>
    <mergeCell ref="A105:A107"/>
    <mergeCell ref="K61:M61"/>
    <mergeCell ref="A63:F63"/>
    <mergeCell ref="A64:A97"/>
    <mergeCell ref="H73:H88"/>
    <mergeCell ref="H90:H94"/>
    <mergeCell ref="A98:F98"/>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M111"/>
  <sheetViews>
    <sheetView zoomScalePageLayoutView="0" workbookViewId="0" topLeftCell="A1">
      <selection activeCell="A1" sqref="A1"/>
    </sheetView>
  </sheetViews>
  <sheetFormatPr defaultColWidth="9.00390625" defaultRowHeight="13.5"/>
  <cols>
    <col min="1" max="1" width="3.25390625" style="0" customWidth="1"/>
    <col min="2" max="2" width="11.125" style="0" customWidth="1"/>
    <col min="3" max="3" width="7.625" style="0" customWidth="1"/>
    <col min="4" max="5" width="6.625" style="0" customWidth="1"/>
    <col min="7" max="7" width="3.625" style="0" customWidth="1"/>
    <col min="8" max="8" width="3.25390625" style="0" customWidth="1"/>
    <col min="9" max="9" width="12.00390625" style="0" customWidth="1"/>
    <col min="10" max="10" width="7.625" style="0" customWidth="1"/>
    <col min="11" max="12" width="6.625" style="0" customWidth="1"/>
  </cols>
  <sheetData>
    <row r="1" ht="24">
      <c r="B1" s="2" t="s">
        <v>89</v>
      </c>
    </row>
    <row r="2" spans="2:12" ht="24">
      <c r="B2" s="2"/>
      <c r="K2" s="33" t="str">
        <f>'[3]4月'!K2</f>
        <v>平成30</v>
      </c>
      <c r="L2" s="34" t="s">
        <v>108</v>
      </c>
    </row>
    <row r="4" spans="1:13" ht="13.5">
      <c r="A4" s="50"/>
      <c r="B4" s="50"/>
      <c r="C4" s="51" t="s">
        <v>26</v>
      </c>
      <c r="D4" s="53" t="s">
        <v>27</v>
      </c>
      <c r="E4" s="53"/>
      <c r="F4" s="53"/>
      <c r="G4" s="1"/>
      <c r="H4" s="54"/>
      <c r="I4" s="55"/>
      <c r="J4" s="51" t="s">
        <v>26</v>
      </c>
      <c r="K4" s="53" t="s">
        <v>27</v>
      </c>
      <c r="L4" s="53"/>
      <c r="M4" s="53"/>
    </row>
    <row r="5" spans="1:13" ht="13.5">
      <c r="A5" s="50"/>
      <c r="B5" s="50"/>
      <c r="C5" s="52"/>
      <c r="D5" s="3" t="s">
        <v>28</v>
      </c>
      <c r="E5" s="3" t="s">
        <v>29</v>
      </c>
      <c r="F5" s="8" t="s">
        <v>30</v>
      </c>
      <c r="G5" s="1"/>
      <c r="H5" s="56"/>
      <c r="I5" s="57"/>
      <c r="J5" s="52"/>
      <c r="K5" s="3" t="s">
        <v>28</v>
      </c>
      <c r="L5" s="3" t="s">
        <v>29</v>
      </c>
      <c r="M5" s="8" t="s">
        <v>30</v>
      </c>
    </row>
    <row r="6" spans="1:13" ht="13.5">
      <c r="A6" s="58" t="s">
        <v>24</v>
      </c>
      <c r="B6" s="58"/>
      <c r="C6" s="59"/>
      <c r="D6" s="59"/>
      <c r="E6" s="59"/>
      <c r="F6" s="59"/>
      <c r="G6" s="1"/>
      <c r="H6" s="15" t="s">
        <v>42</v>
      </c>
      <c r="I6" s="16"/>
      <c r="J6" s="17"/>
      <c r="K6" s="17"/>
      <c r="L6" s="17"/>
      <c r="M6" s="18"/>
    </row>
    <row r="7" spans="1:13" ht="13.5">
      <c r="A7" s="50"/>
      <c r="B7" s="4" t="s">
        <v>0</v>
      </c>
      <c r="C7" s="26">
        <v>273</v>
      </c>
      <c r="D7" s="27">
        <v>298</v>
      </c>
      <c r="E7" s="27">
        <v>291</v>
      </c>
      <c r="F7" s="28">
        <f aca="true" t="shared" si="0" ref="F7:F39">D7+E7</f>
        <v>589</v>
      </c>
      <c r="G7" s="1"/>
      <c r="H7" s="5"/>
      <c r="I7" s="4" t="s">
        <v>43</v>
      </c>
      <c r="J7" s="26">
        <v>554</v>
      </c>
      <c r="K7" s="27">
        <v>713</v>
      </c>
      <c r="L7" s="27">
        <v>739</v>
      </c>
      <c r="M7" s="28">
        <f aca="true" t="shared" si="1" ref="M7:M13">K7+L7</f>
        <v>1452</v>
      </c>
    </row>
    <row r="8" spans="1:13" ht="13.5">
      <c r="A8" s="50"/>
      <c r="B8" s="4" t="s">
        <v>31</v>
      </c>
      <c r="C8" s="26">
        <v>321</v>
      </c>
      <c r="D8" s="27">
        <v>275</v>
      </c>
      <c r="E8" s="27">
        <v>315</v>
      </c>
      <c r="F8" s="28">
        <f t="shared" si="0"/>
        <v>590</v>
      </c>
      <c r="G8" s="1"/>
      <c r="H8" s="6"/>
      <c r="I8" s="4" t="s">
        <v>44</v>
      </c>
      <c r="J8" s="26">
        <v>1870</v>
      </c>
      <c r="K8" s="27">
        <v>2270</v>
      </c>
      <c r="L8" s="27">
        <v>2319</v>
      </c>
      <c r="M8" s="28">
        <f t="shared" si="1"/>
        <v>4589</v>
      </c>
    </row>
    <row r="9" spans="1:13" ht="13.5">
      <c r="A9" s="50"/>
      <c r="B9" s="4" t="s">
        <v>1</v>
      </c>
      <c r="C9" s="26">
        <v>540</v>
      </c>
      <c r="D9" s="27">
        <v>593</v>
      </c>
      <c r="E9" s="27">
        <v>568</v>
      </c>
      <c r="F9" s="28">
        <f t="shared" si="0"/>
        <v>1161</v>
      </c>
      <c r="G9" s="1"/>
      <c r="H9" s="6"/>
      <c r="I9" s="4" t="s">
        <v>45</v>
      </c>
      <c r="J9" s="26">
        <v>129</v>
      </c>
      <c r="K9" s="27">
        <v>156</v>
      </c>
      <c r="L9" s="27">
        <v>151</v>
      </c>
      <c r="M9" s="28">
        <f t="shared" si="1"/>
        <v>307</v>
      </c>
    </row>
    <row r="10" spans="1:13" ht="13.5">
      <c r="A10" s="50"/>
      <c r="B10" s="4" t="s">
        <v>32</v>
      </c>
      <c r="C10" s="26">
        <v>655</v>
      </c>
      <c r="D10" s="27">
        <v>678</v>
      </c>
      <c r="E10" s="27">
        <v>706</v>
      </c>
      <c r="F10" s="28">
        <f t="shared" si="0"/>
        <v>1384</v>
      </c>
      <c r="G10" s="1"/>
      <c r="H10" s="6"/>
      <c r="I10" s="4" t="s">
        <v>46</v>
      </c>
      <c r="J10" s="26">
        <v>234</v>
      </c>
      <c r="K10" s="27">
        <v>311</v>
      </c>
      <c r="L10" s="27">
        <v>307</v>
      </c>
      <c r="M10" s="28">
        <f t="shared" si="1"/>
        <v>618</v>
      </c>
    </row>
    <row r="11" spans="1:13" ht="13.5">
      <c r="A11" s="50"/>
      <c r="B11" s="4" t="s">
        <v>2</v>
      </c>
      <c r="C11" s="26">
        <v>519</v>
      </c>
      <c r="D11" s="27">
        <v>496</v>
      </c>
      <c r="E11" s="27">
        <v>479</v>
      </c>
      <c r="F11" s="28">
        <f t="shared" si="0"/>
        <v>975</v>
      </c>
      <c r="G11" s="1"/>
      <c r="H11" s="6"/>
      <c r="I11" s="4" t="s">
        <v>47</v>
      </c>
      <c r="J11" s="26">
        <v>787</v>
      </c>
      <c r="K11" s="27">
        <v>916</v>
      </c>
      <c r="L11" s="27">
        <v>923</v>
      </c>
      <c r="M11" s="28">
        <f t="shared" si="1"/>
        <v>1839</v>
      </c>
    </row>
    <row r="12" spans="1:13" ht="13.5">
      <c r="A12" s="50"/>
      <c r="B12" s="4" t="s">
        <v>33</v>
      </c>
      <c r="C12" s="26">
        <v>692</v>
      </c>
      <c r="D12" s="27">
        <v>684</v>
      </c>
      <c r="E12" s="27">
        <v>688</v>
      </c>
      <c r="F12" s="28">
        <f t="shared" si="0"/>
        <v>1372</v>
      </c>
      <c r="G12" s="1"/>
      <c r="H12" s="6"/>
      <c r="I12" s="4" t="s">
        <v>48</v>
      </c>
      <c r="J12" s="26">
        <v>147</v>
      </c>
      <c r="K12" s="27">
        <v>195</v>
      </c>
      <c r="L12" s="27">
        <v>185</v>
      </c>
      <c r="M12" s="28">
        <f t="shared" si="1"/>
        <v>380</v>
      </c>
    </row>
    <row r="13" spans="1:13" ht="13.5">
      <c r="A13" s="50"/>
      <c r="B13" s="4" t="s">
        <v>34</v>
      </c>
      <c r="C13" s="26">
        <v>457</v>
      </c>
      <c r="D13" s="27">
        <v>479</v>
      </c>
      <c r="E13" s="27">
        <v>504</v>
      </c>
      <c r="F13" s="28">
        <f t="shared" si="0"/>
        <v>983</v>
      </c>
      <c r="G13" s="1"/>
      <c r="H13" s="6"/>
      <c r="I13" s="4" t="s">
        <v>92</v>
      </c>
      <c r="J13" s="26">
        <v>0</v>
      </c>
      <c r="K13" s="27">
        <v>0</v>
      </c>
      <c r="L13" s="27">
        <v>0</v>
      </c>
      <c r="M13" s="12">
        <f t="shared" si="1"/>
        <v>0</v>
      </c>
    </row>
    <row r="14" spans="1:13" ht="13.5">
      <c r="A14" s="50"/>
      <c r="B14" s="4" t="s">
        <v>3</v>
      </c>
      <c r="C14" s="26">
        <v>417</v>
      </c>
      <c r="D14" s="27">
        <v>403</v>
      </c>
      <c r="E14" s="27">
        <v>417</v>
      </c>
      <c r="F14" s="28">
        <f t="shared" si="0"/>
        <v>820</v>
      </c>
      <c r="G14" s="1"/>
      <c r="H14" s="7"/>
      <c r="I14" s="24" t="s">
        <v>41</v>
      </c>
      <c r="J14" s="30">
        <f>SUM(J7:J13)</f>
        <v>3721</v>
      </c>
      <c r="K14" s="30">
        <f>SUM(K7:K13)</f>
        <v>4561</v>
      </c>
      <c r="L14" s="30">
        <f>SUM(L7:L13)</f>
        <v>4624</v>
      </c>
      <c r="M14" s="30">
        <f>SUM(M7:M13)</f>
        <v>9185</v>
      </c>
    </row>
    <row r="15" spans="1:13" ht="13.5">
      <c r="A15" s="50"/>
      <c r="B15" s="4" t="s">
        <v>4</v>
      </c>
      <c r="C15" s="26">
        <v>384</v>
      </c>
      <c r="D15" s="27">
        <v>426</v>
      </c>
      <c r="E15" s="27">
        <v>458</v>
      </c>
      <c r="F15" s="28">
        <f t="shared" si="0"/>
        <v>884</v>
      </c>
      <c r="G15" s="1"/>
      <c r="H15" s="60" t="s">
        <v>49</v>
      </c>
      <c r="I15" s="61"/>
      <c r="J15" s="61"/>
      <c r="K15" s="61"/>
      <c r="L15" s="61"/>
      <c r="M15" s="62"/>
    </row>
    <row r="16" spans="1:13" ht="13.5">
      <c r="A16" s="50"/>
      <c r="B16" s="4" t="s">
        <v>35</v>
      </c>
      <c r="C16" s="26">
        <v>596</v>
      </c>
      <c r="D16" s="27">
        <v>640</v>
      </c>
      <c r="E16" s="27">
        <v>656</v>
      </c>
      <c r="F16" s="28">
        <f t="shared" si="0"/>
        <v>1296</v>
      </c>
      <c r="G16" s="1"/>
      <c r="H16" s="63"/>
      <c r="I16" s="4" t="s">
        <v>50</v>
      </c>
      <c r="J16" s="26">
        <v>998</v>
      </c>
      <c r="K16" s="27">
        <v>1153</v>
      </c>
      <c r="L16" s="27">
        <v>1187</v>
      </c>
      <c r="M16" s="28">
        <f aca="true" t="shared" si="2" ref="M16:M30">K16+L16</f>
        <v>2340</v>
      </c>
    </row>
    <row r="17" spans="1:13" ht="13.5">
      <c r="A17" s="50"/>
      <c r="B17" s="4" t="s">
        <v>36</v>
      </c>
      <c r="C17" s="26">
        <v>613</v>
      </c>
      <c r="D17" s="27">
        <v>688</v>
      </c>
      <c r="E17" s="27">
        <v>661</v>
      </c>
      <c r="F17" s="28">
        <f t="shared" si="0"/>
        <v>1349</v>
      </c>
      <c r="G17" s="1"/>
      <c r="H17" s="64"/>
      <c r="I17" s="4" t="s">
        <v>51</v>
      </c>
      <c r="J17" s="26">
        <v>91</v>
      </c>
      <c r="K17" s="27">
        <v>131</v>
      </c>
      <c r="L17" s="27">
        <v>112</v>
      </c>
      <c r="M17" s="28">
        <f t="shared" si="2"/>
        <v>243</v>
      </c>
    </row>
    <row r="18" spans="1:13" ht="13.5">
      <c r="A18" s="50"/>
      <c r="B18" s="4" t="s">
        <v>37</v>
      </c>
      <c r="C18" s="26">
        <v>550</v>
      </c>
      <c r="D18" s="27">
        <v>583</v>
      </c>
      <c r="E18" s="27">
        <v>548</v>
      </c>
      <c r="F18" s="28">
        <f t="shared" si="0"/>
        <v>1131</v>
      </c>
      <c r="G18" s="1"/>
      <c r="H18" s="64"/>
      <c r="I18" s="4" t="s">
        <v>52</v>
      </c>
      <c r="J18" s="26">
        <v>277</v>
      </c>
      <c r="K18" s="27">
        <v>367</v>
      </c>
      <c r="L18" s="27">
        <v>379</v>
      </c>
      <c r="M18" s="28">
        <f t="shared" si="2"/>
        <v>746</v>
      </c>
    </row>
    <row r="19" spans="1:13" ht="13.5">
      <c r="A19" s="50"/>
      <c r="B19" s="4" t="s">
        <v>5</v>
      </c>
      <c r="C19" s="26">
        <v>561</v>
      </c>
      <c r="D19" s="27">
        <v>635</v>
      </c>
      <c r="E19" s="27">
        <v>665</v>
      </c>
      <c r="F19" s="28">
        <f t="shared" si="0"/>
        <v>1300</v>
      </c>
      <c r="G19" s="1"/>
      <c r="H19" s="64"/>
      <c r="I19" s="4" t="s">
        <v>53</v>
      </c>
      <c r="J19" s="26">
        <v>415</v>
      </c>
      <c r="K19" s="27">
        <v>506</v>
      </c>
      <c r="L19" s="27">
        <v>534</v>
      </c>
      <c r="M19" s="28">
        <f t="shared" si="2"/>
        <v>1040</v>
      </c>
    </row>
    <row r="20" spans="1:13" ht="13.5">
      <c r="A20" s="50"/>
      <c r="B20" s="4" t="s">
        <v>6</v>
      </c>
      <c r="C20" s="26">
        <v>369</v>
      </c>
      <c r="D20" s="27">
        <v>438</v>
      </c>
      <c r="E20" s="27">
        <v>431</v>
      </c>
      <c r="F20" s="28">
        <f t="shared" si="0"/>
        <v>869</v>
      </c>
      <c r="G20" s="1"/>
      <c r="H20" s="64"/>
      <c r="I20" s="4" t="s">
        <v>54</v>
      </c>
      <c r="J20" s="26">
        <v>564</v>
      </c>
      <c r="K20" s="27">
        <v>753</v>
      </c>
      <c r="L20" s="27">
        <v>693</v>
      </c>
      <c r="M20" s="28">
        <f t="shared" si="2"/>
        <v>1446</v>
      </c>
    </row>
    <row r="21" spans="1:13" ht="13.5">
      <c r="A21" s="50"/>
      <c r="B21" s="4" t="s">
        <v>7</v>
      </c>
      <c r="C21" s="26">
        <v>442</v>
      </c>
      <c r="D21" s="27">
        <v>513</v>
      </c>
      <c r="E21" s="27">
        <v>538</v>
      </c>
      <c r="F21" s="28">
        <f t="shared" si="0"/>
        <v>1051</v>
      </c>
      <c r="G21" s="1"/>
      <c r="H21" s="64"/>
      <c r="I21" s="4" t="s">
        <v>55</v>
      </c>
      <c r="J21" s="26">
        <v>216</v>
      </c>
      <c r="K21" s="27">
        <v>275</v>
      </c>
      <c r="L21" s="27">
        <v>283</v>
      </c>
      <c r="M21" s="28">
        <f t="shared" si="2"/>
        <v>558</v>
      </c>
    </row>
    <row r="22" spans="1:13" ht="13.5">
      <c r="A22" s="50"/>
      <c r="B22" s="4" t="s">
        <v>38</v>
      </c>
      <c r="C22" s="26">
        <v>321</v>
      </c>
      <c r="D22" s="27">
        <v>347</v>
      </c>
      <c r="E22" s="27">
        <v>331</v>
      </c>
      <c r="F22" s="28">
        <f t="shared" si="0"/>
        <v>678</v>
      </c>
      <c r="G22" s="1"/>
      <c r="H22" s="64"/>
      <c r="I22" s="4" t="s">
        <v>56</v>
      </c>
      <c r="J22" s="26">
        <v>538</v>
      </c>
      <c r="K22" s="27">
        <v>554</v>
      </c>
      <c r="L22" s="27">
        <v>441</v>
      </c>
      <c r="M22" s="28">
        <f t="shared" si="2"/>
        <v>995</v>
      </c>
    </row>
    <row r="23" spans="1:13" ht="13.5">
      <c r="A23" s="50"/>
      <c r="B23" s="4" t="s">
        <v>8</v>
      </c>
      <c r="C23" s="26">
        <v>1190</v>
      </c>
      <c r="D23" s="27">
        <v>1390</v>
      </c>
      <c r="E23" s="27">
        <v>1466</v>
      </c>
      <c r="F23" s="28">
        <f t="shared" si="0"/>
        <v>2856</v>
      </c>
      <c r="G23" s="1"/>
      <c r="H23" s="64"/>
      <c r="I23" s="4" t="s">
        <v>57</v>
      </c>
      <c r="J23" s="26">
        <v>743</v>
      </c>
      <c r="K23" s="27">
        <v>904</v>
      </c>
      <c r="L23" s="27">
        <v>860</v>
      </c>
      <c r="M23" s="28">
        <f t="shared" si="2"/>
        <v>1764</v>
      </c>
    </row>
    <row r="24" spans="1:13" ht="13.5">
      <c r="A24" s="50"/>
      <c r="B24" s="4" t="s">
        <v>9</v>
      </c>
      <c r="C24" s="26">
        <v>499</v>
      </c>
      <c r="D24" s="27">
        <v>546</v>
      </c>
      <c r="E24" s="27">
        <v>601</v>
      </c>
      <c r="F24" s="28">
        <f t="shared" si="0"/>
        <v>1147</v>
      </c>
      <c r="G24" s="1"/>
      <c r="H24" s="64"/>
      <c r="I24" s="4" t="s">
        <v>58</v>
      </c>
      <c r="J24" s="26">
        <v>37</v>
      </c>
      <c r="K24" s="27">
        <v>50</v>
      </c>
      <c r="L24" s="27">
        <v>51</v>
      </c>
      <c r="M24" s="28">
        <f t="shared" si="2"/>
        <v>101</v>
      </c>
    </row>
    <row r="25" spans="1:13" ht="13.5">
      <c r="A25" s="50"/>
      <c r="B25" s="4" t="s">
        <v>39</v>
      </c>
      <c r="C25" s="26">
        <v>515</v>
      </c>
      <c r="D25" s="27">
        <v>651</v>
      </c>
      <c r="E25" s="27">
        <v>646</v>
      </c>
      <c r="F25" s="28">
        <f t="shared" si="0"/>
        <v>1297</v>
      </c>
      <c r="G25" s="1"/>
      <c r="H25" s="64"/>
      <c r="I25" s="4" t="s">
        <v>59</v>
      </c>
      <c r="J25" s="26">
        <v>578</v>
      </c>
      <c r="K25" s="27">
        <v>552</v>
      </c>
      <c r="L25" s="27">
        <v>487</v>
      </c>
      <c r="M25" s="28">
        <f t="shared" si="2"/>
        <v>1039</v>
      </c>
    </row>
    <row r="26" spans="1:13" ht="13.5">
      <c r="A26" s="50"/>
      <c r="B26" s="4" t="s">
        <v>40</v>
      </c>
      <c r="C26" s="26">
        <v>345</v>
      </c>
      <c r="D26" s="27">
        <v>392</v>
      </c>
      <c r="E26" s="27">
        <v>401</v>
      </c>
      <c r="F26" s="28">
        <f t="shared" si="0"/>
        <v>793</v>
      </c>
      <c r="G26" s="1"/>
      <c r="H26" s="64"/>
      <c r="I26" s="4" t="s">
        <v>60</v>
      </c>
      <c r="J26" s="26">
        <v>565</v>
      </c>
      <c r="K26" s="27">
        <v>579</v>
      </c>
      <c r="L26" s="27">
        <v>524</v>
      </c>
      <c r="M26" s="28">
        <f t="shared" si="2"/>
        <v>1103</v>
      </c>
    </row>
    <row r="27" spans="1:13" ht="13.5">
      <c r="A27" s="50"/>
      <c r="B27" s="4" t="s">
        <v>21</v>
      </c>
      <c r="C27" s="26">
        <v>455</v>
      </c>
      <c r="D27" s="27">
        <v>565</v>
      </c>
      <c r="E27" s="27">
        <v>568</v>
      </c>
      <c r="F27" s="28">
        <f t="shared" si="0"/>
        <v>1133</v>
      </c>
      <c r="G27" s="1"/>
      <c r="H27" s="64"/>
      <c r="I27" s="4" t="s">
        <v>85</v>
      </c>
      <c r="J27" s="26">
        <v>281</v>
      </c>
      <c r="K27" s="27">
        <v>338</v>
      </c>
      <c r="L27" s="27">
        <v>332</v>
      </c>
      <c r="M27" s="28">
        <f t="shared" si="2"/>
        <v>670</v>
      </c>
    </row>
    <row r="28" spans="1:13" ht="13.5">
      <c r="A28" s="50"/>
      <c r="B28" s="4" t="s">
        <v>10</v>
      </c>
      <c r="C28" s="26">
        <v>520</v>
      </c>
      <c r="D28" s="27">
        <v>532</v>
      </c>
      <c r="E28" s="27">
        <v>528</v>
      </c>
      <c r="F28" s="28">
        <f t="shared" si="0"/>
        <v>1060</v>
      </c>
      <c r="G28" s="1"/>
      <c r="H28" s="64"/>
      <c r="I28" s="4" t="s">
        <v>86</v>
      </c>
      <c r="J28" s="26">
        <v>290</v>
      </c>
      <c r="K28" s="27">
        <v>464</v>
      </c>
      <c r="L28" s="27">
        <v>484</v>
      </c>
      <c r="M28" s="28">
        <f t="shared" si="2"/>
        <v>948</v>
      </c>
    </row>
    <row r="29" spans="1:13" ht="13.5">
      <c r="A29" s="50"/>
      <c r="B29" s="4" t="s">
        <v>11</v>
      </c>
      <c r="C29" s="26">
        <v>303</v>
      </c>
      <c r="D29" s="27">
        <v>335</v>
      </c>
      <c r="E29" s="27">
        <v>317</v>
      </c>
      <c r="F29" s="28">
        <f t="shared" si="0"/>
        <v>652</v>
      </c>
      <c r="G29" s="1"/>
      <c r="H29" s="64"/>
      <c r="I29" s="4" t="s">
        <v>87</v>
      </c>
      <c r="J29" s="26">
        <v>60</v>
      </c>
      <c r="K29" s="27">
        <v>96</v>
      </c>
      <c r="L29" s="27">
        <v>93</v>
      </c>
      <c r="M29" s="28">
        <f t="shared" si="2"/>
        <v>189</v>
      </c>
    </row>
    <row r="30" spans="1:13" ht="13.5">
      <c r="A30" s="50"/>
      <c r="B30" s="4" t="s">
        <v>12</v>
      </c>
      <c r="C30" s="26">
        <v>611</v>
      </c>
      <c r="D30" s="27">
        <v>661</v>
      </c>
      <c r="E30" s="27">
        <v>553</v>
      </c>
      <c r="F30" s="28">
        <f t="shared" si="0"/>
        <v>1214</v>
      </c>
      <c r="G30" s="1"/>
      <c r="H30" s="64"/>
      <c r="I30" s="4" t="s">
        <v>88</v>
      </c>
      <c r="J30" s="26">
        <v>63</v>
      </c>
      <c r="K30" s="27">
        <v>101</v>
      </c>
      <c r="L30" s="27">
        <v>116</v>
      </c>
      <c r="M30" s="28">
        <f t="shared" si="2"/>
        <v>217</v>
      </c>
    </row>
    <row r="31" spans="1:13" ht="13.5">
      <c r="A31" s="50"/>
      <c r="B31" s="4" t="s">
        <v>13</v>
      </c>
      <c r="C31" s="26">
        <v>999</v>
      </c>
      <c r="D31" s="27">
        <v>1098</v>
      </c>
      <c r="E31" s="27">
        <v>1120</v>
      </c>
      <c r="F31" s="28">
        <f t="shared" si="0"/>
        <v>2218</v>
      </c>
      <c r="G31" s="1"/>
      <c r="H31" s="65"/>
      <c r="I31" s="24" t="s">
        <v>41</v>
      </c>
      <c r="J31" s="30">
        <f>SUM(J16:J30)</f>
        <v>5716</v>
      </c>
      <c r="K31" s="30">
        <f>SUM(K16:K30)</f>
        <v>6823</v>
      </c>
      <c r="L31" s="30">
        <f>SUM(L16:L30)</f>
        <v>6576</v>
      </c>
      <c r="M31" s="30">
        <f>SUM(M16:M30)</f>
        <v>13399</v>
      </c>
    </row>
    <row r="32" spans="1:13" ht="13.5">
      <c r="A32" s="50"/>
      <c r="B32" s="4" t="s">
        <v>14</v>
      </c>
      <c r="C32" s="26">
        <v>487</v>
      </c>
      <c r="D32" s="27">
        <v>536</v>
      </c>
      <c r="E32" s="27">
        <v>513</v>
      </c>
      <c r="F32" s="28">
        <f t="shared" si="0"/>
        <v>1049</v>
      </c>
      <c r="G32" s="1"/>
      <c r="H32" s="60" t="s">
        <v>61</v>
      </c>
      <c r="I32" s="66"/>
      <c r="J32" s="66"/>
      <c r="K32" s="66"/>
      <c r="L32" s="66"/>
      <c r="M32" s="67"/>
    </row>
    <row r="33" spans="1:13" ht="13.5">
      <c r="A33" s="50"/>
      <c r="B33" s="4" t="s">
        <v>15</v>
      </c>
      <c r="C33" s="26">
        <v>557</v>
      </c>
      <c r="D33" s="27">
        <v>649</v>
      </c>
      <c r="E33" s="27">
        <v>559</v>
      </c>
      <c r="F33" s="28">
        <f t="shared" si="0"/>
        <v>1208</v>
      </c>
      <c r="G33" s="1"/>
      <c r="H33" s="5"/>
      <c r="I33" s="4" t="s">
        <v>62</v>
      </c>
      <c r="J33" s="29">
        <v>497</v>
      </c>
      <c r="K33" s="27">
        <v>566</v>
      </c>
      <c r="L33" s="27">
        <v>589</v>
      </c>
      <c r="M33" s="28">
        <f>K33+L33</f>
        <v>1155</v>
      </c>
    </row>
    <row r="34" spans="1:13" ht="13.5">
      <c r="A34" s="50"/>
      <c r="B34" s="4" t="s">
        <v>81</v>
      </c>
      <c r="C34" s="29">
        <v>398</v>
      </c>
      <c r="D34" s="27">
        <v>376</v>
      </c>
      <c r="E34" s="27">
        <v>402</v>
      </c>
      <c r="F34" s="28">
        <f t="shared" si="0"/>
        <v>778</v>
      </c>
      <c r="G34" s="1"/>
      <c r="H34" s="6"/>
      <c r="I34" s="4" t="s">
        <v>63</v>
      </c>
      <c r="J34" s="29">
        <v>369</v>
      </c>
      <c r="K34" s="27">
        <v>417</v>
      </c>
      <c r="L34" s="27">
        <v>428</v>
      </c>
      <c r="M34" s="28">
        <f>K34+L34</f>
        <v>845</v>
      </c>
    </row>
    <row r="35" spans="1:13" ht="13.5">
      <c r="A35" s="50"/>
      <c r="B35" s="4" t="s">
        <v>18</v>
      </c>
      <c r="C35" s="29">
        <v>214</v>
      </c>
      <c r="D35" s="27">
        <v>260</v>
      </c>
      <c r="E35" s="27">
        <v>256</v>
      </c>
      <c r="F35" s="28">
        <f t="shared" si="0"/>
        <v>516</v>
      </c>
      <c r="G35" s="1"/>
      <c r="H35" s="6"/>
      <c r="I35" s="4" t="s">
        <v>64</v>
      </c>
      <c r="J35" s="29">
        <v>424</v>
      </c>
      <c r="K35" s="27">
        <v>501</v>
      </c>
      <c r="L35" s="27">
        <v>510</v>
      </c>
      <c r="M35" s="28">
        <f>K35+L35</f>
        <v>1011</v>
      </c>
    </row>
    <row r="36" spans="1:13" ht="13.5">
      <c r="A36" s="50"/>
      <c r="B36" s="4" t="s">
        <v>93</v>
      </c>
      <c r="C36" s="29">
        <v>0</v>
      </c>
      <c r="D36" s="27">
        <v>0</v>
      </c>
      <c r="E36" s="27">
        <v>0</v>
      </c>
      <c r="F36" s="28">
        <f t="shared" si="0"/>
        <v>0</v>
      </c>
      <c r="G36" s="1"/>
      <c r="H36" s="6"/>
      <c r="I36" s="4" t="s">
        <v>65</v>
      </c>
      <c r="J36" s="29">
        <v>771</v>
      </c>
      <c r="K36" s="27">
        <v>851</v>
      </c>
      <c r="L36" s="27">
        <v>893</v>
      </c>
      <c r="M36" s="28">
        <f>K36+L36</f>
        <v>1744</v>
      </c>
    </row>
    <row r="37" spans="1:13" ht="13.5">
      <c r="A37" s="50"/>
      <c r="B37" s="4" t="s">
        <v>104</v>
      </c>
      <c r="C37" s="29">
        <v>234</v>
      </c>
      <c r="D37" s="27">
        <v>336</v>
      </c>
      <c r="E37" s="27">
        <v>289</v>
      </c>
      <c r="F37" s="28">
        <f t="shared" si="0"/>
        <v>625</v>
      </c>
      <c r="G37" s="1"/>
      <c r="H37" s="7"/>
      <c r="I37" s="24" t="s">
        <v>41</v>
      </c>
      <c r="J37" s="30">
        <f>SUM(J33:J36)</f>
        <v>2061</v>
      </c>
      <c r="K37" s="30">
        <f>SUM(K33:K36)</f>
        <v>2335</v>
      </c>
      <c r="L37" s="30">
        <f>SUM(L33:L36)</f>
        <v>2420</v>
      </c>
      <c r="M37" s="30">
        <f>SUM(M33:M36)</f>
        <v>4755</v>
      </c>
    </row>
    <row r="38" spans="1:13" ht="13.5">
      <c r="A38" s="50"/>
      <c r="B38" s="4" t="s">
        <v>105</v>
      </c>
      <c r="C38" s="29">
        <v>256</v>
      </c>
      <c r="D38" s="27">
        <v>344</v>
      </c>
      <c r="E38" s="27">
        <v>303</v>
      </c>
      <c r="F38" s="28">
        <f t="shared" si="0"/>
        <v>647</v>
      </c>
      <c r="G38" s="1"/>
      <c r="H38" s="60" t="s">
        <v>66</v>
      </c>
      <c r="I38" s="66"/>
      <c r="J38" s="66"/>
      <c r="K38" s="66"/>
      <c r="L38" s="66"/>
      <c r="M38" s="67"/>
    </row>
    <row r="39" spans="1:13" ht="13.5">
      <c r="A39" s="50"/>
      <c r="B39" s="4" t="s">
        <v>106</v>
      </c>
      <c r="C39" s="29">
        <v>178</v>
      </c>
      <c r="D39" s="27">
        <v>255</v>
      </c>
      <c r="E39" s="27">
        <v>260</v>
      </c>
      <c r="F39" s="28">
        <f t="shared" si="0"/>
        <v>515</v>
      </c>
      <c r="G39" s="1"/>
      <c r="H39" s="5"/>
      <c r="I39" s="4" t="s">
        <v>67</v>
      </c>
      <c r="J39" s="26">
        <v>594</v>
      </c>
      <c r="K39" s="27">
        <v>661</v>
      </c>
      <c r="L39" s="27">
        <v>660</v>
      </c>
      <c r="M39" s="28">
        <f aca="true" t="shared" si="3" ref="M39:M51">K39+L39</f>
        <v>1321</v>
      </c>
    </row>
    <row r="40" spans="1:13" ht="13.5">
      <c r="A40" s="50"/>
      <c r="B40" s="24" t="s">
        <v>41</v>
      </c>
      <c r="C40" s="30">
        <f>SUM(C7:C39)</f>
        <v>15471</v>
      </c>
      <c r="D40" s="30">
        <f>SUM(D7:D39)</f>
        <v>17102</v>
      </c>
      <c r="E40" s="30">
        <f>SUM(E7:E39)</f>
        <v>17038</v>
      </c>
      <c r="F40" s="30">
        <f>SUM(F7:F39)</f>
        <v>34140</v>
      </c>
      <c r="G40" s="1"/>
      <c r="H40" s="6"/>
      <c r="I40" s="4" t="s">
        <v>68</v>
      </c>
      <c r="J40" s="26">
        <v>599</v>
      </c>
      <c r="K40" s="27">
        <v>643</v>
      </c>
      <c r="L40" s="27">
        <v>585</v>
      </c>
      <c r="M40" s="28">
        <f t="shared" si="3"/>
        <v>1228</v>
      </c>
    </row>
    <row r="41" spans="1:13" ht="13.5">
      <c r="A41" s="58" t="s">
        <v>84</v>
      </c>
      <c r="B41" s="59"/>
      <c r="C41" s="59"/>
      <c r="D41" s="59"/>
      <c r="E41" s="59"/>
      <c r="F41" s="59"/>
      <c r="G41" s="1"/>
      <c r="H41" s="6"/>
      <c r="I41" s="4" t="s">
        <v>69</v>
      </c>
      <c r="J41" s="26">
        <v>875</v>
      </c>
      <c r="K41" s="27">
        <v>828</v>
      </c>
      <c r="L41" s="27">
        <v>849</v>
      </c>
      <c r="M41" s="28">
        <f t="shared" si="3"/>
        <v>1677</v>
      </c>
    </row>
    <row r="42" spans="1:13" ht="13.5">
      <c r="A42" s="50"/>
      <c r="B42" s="4" t="s">
        <v>19</v>
      </c>
      <c r="C42" s="26">
        <v>1980</v>
      </c>
      <c r="D42" s="27">
        <v>2341</v>
      </c>
      <c r="E42" s="27">
        <v>2296</v>
      </c>
      <c r="F42" s="28">
        <f>D42+E42</f>
        <v>4637</v>
      </c>
      <c r="G42" s="1"/>
      <c r="H42" s="6"/>
      <c r="I42" s="4" t="s">
        <v>70</v>
      </c>
      <c r="J42" s="26">
        <v>792</v>
      </c>
      <c r="K42" s="27">
        <v>1017</v>
      </c>
      <c r="L42" s="27">
        <v>1010</v>
      </c>
      <c r="M42" s="28">
        <f t="shared" si="3"/>
        <v>2027</v>
      </c>
    </row>
    <row r="43" spans="1:13" ht="13.5">
      <c r="A43" s="50"/>
      <c r="B43" s="4" t="s">
        <v>20</v>
      </c>
      <c r="C43" s="26">
        <v>623</v>
      </c>
      <c r="D43" s="27">
        <v>717</v>
      </c>
      <c r="E43" s="27">
        <v>715</v>
      </c>
      <c r="F43" s="28">
        <f>D43+E43</f>
        <v>1432</v>
      </c>
      <c r="G43" s="1"/>
      <c r="H43" s="6"/>
      <c r="I43" s="4" t="s">
        <v>71</v>
      </c>
      <c r="J43" s="26">
        <v>247</v>
      </c>
      <c r="K43" s="27">
        <v>315</v>
      </c>
      <c r="L43" s="27">
        <v>324</v>
      </c>
      <c r="M43" s="28">
        <f t="shared" si="3"/>
        <v>639</v>
      </c>
    </row>
    <row r="44" spans="1:13" ht="13.5">
      <c r="A44" s="50"/>
      <c r="B44" s="4" t="s">
        <v>83</v>
      </c>
      <c r="C44" s="26">
        <v>647</v>
      </c>
      <c r="D44" s="27">
        <v>751</v>
      </c>
      <c r="E44" s="27">
        <v>666</v>
      </c>
      <c r="F44" s="28">
        <f>D44+E44</f>
        <v>1417</v>
      </c>
      <c r="G44" s="1"/>
      <c r="H44" s="6"/>
      <c r="I44" s="4" t="s">
        <v>73</v>
      </c>
      <c r="J44" s="26">
        <v>49</v>
      </c>
      <c r="K44" s="27">
        <v>74</v>
      </c>
      <c r="L44" s="27">
        <v>62</v>
      </c>
      <c r="M44" s="28">
        <f t="shared" si="3"/>
        <v>136</v>
      </c>
    </row>
    <row r="45" spans="1:13" ht="13.5">
      <c r="A45" s="50"/>
      <c r="B45" s="4" t="s">
        <v>82</v>
      </c>
      <c r="C45" s="26">
        <v>727</v>
      </c>
      <c r="D45" s="27">
        <v>843</v>
      </c>
      <c r="E45" s="27">
        <v>832</v>
      </c>
      <c r="F45" s="28">
        <f>D45+E45</f>
        <v>1675</v>
      </c>
      <c r="G45" s="1"/>
      <c r="H45" s="6"/>
      <c r="I45" s="4" t="s">
        <v>72</v>
      </c>
      <c r="J45" s="26">
        <v>67</v>
      </c>
      <c r="K45" s="27">
        <v>82</v>
      </c>
      <c r="L45" s="27">
        <v>66</v>
      </c>
      <c r="M45" s="28">
        <f t="shared" si="3"/>
        <v>148</v>
      </c>
    </row>
    <row r="46" spans="1:13" ht="13.5">
      <c r="A46" s="50"/>
      <c r="B46" s="24" t="s">
        <v>41</v>
      </c>
      <c r="C46" s="30">
        <f>SUM(C42:C45)</f>
        <v>3977</v>
      </c>
      <c r="D46" s="30">
        <f>SUM(D42:D45)</f>
        <v>4652</v>
      </c>
      <c r="E46" s="30">
        <f>SUM(E42:E45)</f>
        <v>4509</v>
      </c>
      <c r="F46" s="30">
        <f>SUM(F42:F45)</f>
        <v>9161</v>
      </c>
      <c r="G46" s="1"/>
      <c r="H46" s="6"/>
      <c r="I46" s="4" t="s">
        <v>74</v>
      </c>
      <c r="J46" s="26">
        <v>193</v>
      </c>
      <c r="K46" s="27">
        <v>234</v>
      </c>
      <c r="L46" s="27">
        <v>245</v>
      </c>
      <c r="M46" s="28">
        <f t="shared" si="3"/>
        <v>479</v>
      </c>
    </row>
    <row r="47" spans="1:13" ht="13.5">
      <c r="A47" s="58" t="s">
        <v>25</v>
      </c>
      <c r="B47" s="59"/>
      <c r="C47" s="59"/>
      <c r="D47" s="59"/>
      <c r="E47" s="59"/>
      <c r="F47" s="59"/>
      <c r="G47" s="1"/>
      <c r="H47" s="6"/>
      <c r="I47" s="4" t="s">
        <v>75</v>
      </c>
      <c r="J47" s="26">
        <v>372</v>
      </c>
      <c r="K47" s="27">
        <v>457</v>
      </c>
      <c r="L47" s="27">
        <v>481</v>
      </c>
      <c r="M47" s="28">
        <f t="shared" si="3"/>
        <v>938</v>
      </c>
    </row>
    <row r="48" spans="1:13" ht="13.5">
      <c r="A48" s="50"/>
      <c r="B48" s="4" t="s">
        <v>22</v>
      </c>
      <c r="C48" s="26">
        <v>1248</v>
      </c>
      <c r="D48" s="27">
        <v>1352</v>
      </c>
      <c r="E48" s="27">
        <v>1359</v>
      </c>
      <c r="F48" s="28">
        <f>D48+E48</f>
        <v>2711</v>
      </c>
      <c r="G48" s="1"/>
      <c r="H48" s="6"/>
      <c r="I48" s="4" t="s">
        <v>76</v>
      </c>
      <c r="J48" s="26">
        <v>486</v>
      </c>
      <c r="K48" s="27">
        <v>614</v>
      </c>
      <c r="L48" s="27">
        <v>621</v>
      </c>
      <c r="M48" s="28">
        <f t="shared" si="3"/>
        <v>1235</v>
      </c>
    </row>
    <row r="49" spans="1:13" ht="13.5">
      <c r="A49" s="50"/>
      <c r="B49" s="4" t="s">
        <v>23</v>
      </c>
      <c r="C49" s="26">
        <v>303</v>
      </c>
      <c r="D49" s="27">
        <v>357</v>
      </c>
      <c r="E49" s="27">
        <v>369</v>
      </c>
      <c r="F49" s="28">
        <f>D49+E49</f>
        <v>726</v>
      </c>
      <c r="G49" s="1"/>
      <c r="H49" s="6"/>
      <c r="I49" s="4" t="s">
        <v>77</v>
      </c>
      <c r="J49" s="26">
        <v>431</v>
      </c>
      <c r="K49" s="27">
        <v>494</v>
      </c>
      <c r="L49" s="27">
        <v>498</v>
      </c>
      <c r="M49" s="28">
        <f t="shared" si="3"/>
        <v>992</v>
      </c>
    </row>
    <row r="50" spans="1:13" ht="13.5">
      <c r="A50" s="50"/>
      <c r="B50" s="24" t="s">
        <v>41</v>
      </c>
      <c r="C50" s="30">
        <f>SUM(C48:C49)</f>
        <v>1551</v>
      </c>
      <c r="D50" s="30">
        <f>SUM(D48:D49)</f>
        <v>1709</v>
      </c>
      <c r="E50" s="30">
        <f>SUM(E48:E49)</f>
        <v>1728</v>
      </c>
      <c r="F50" s="30">
        <f>SUM(F48:F49)</f>
        <v>3437</v>
      </c>
      <c r="G50" s="1"/>
      <c r="H50" s="6"/>
      <c r="I50" s="4" t="s">
        <v>78</v>
      </c>
      <c r="J50" s="26">
        <v>608</v>
      </c>
      <c r="K50" s="27">
        <v>680</v>
      </c>
      <c r="L50" s="27">
        <v>672</v>
      </c>
      <c r="M50" s="28">
        <f t="shared" si="3"/>
        <v>1352</v>
      </c>
    </row>
    <row r="51" spans="7:13" ht="13.5">
      <c r="G51" s="1"/>
      <c r="H51" s="6"/>
      <c r="I51" s="4" t="s">
        <v>80</v>
      </c>
      <c r="J51" s="26">
        <v>666</v>
      </c>
      <c r="K51" s="27">
        <v>869</v>
      </c>
      <c r="L51" s="27">
        <v>917</v>
      </c>
      <c r="M51" s="28">
        <f t="shared" si="3"/>
        <v>1786</v>
      </c>
    </row>
    <row r="52" spans="7:13" ht="13.5">
      <c r="G52" s="1"/>
      <c r="H52" s="7"/>
      <c r="I52" s="24" t="s">
        <v>41</v>
      </c>
      <c r="J52" s="30">
        <f>SUM(J39:J51)</f>
        <v>5979</v>
      </c>
      <c r="K52" s="30">
        <f>SUM(K39:K51)</f>
        <v>6968</v>
      </c>
      <c r="L52" s="30">
        <f>SUM(L39:L51)</f>
        <v>6990</v>
      </c>
      <c r="M52" s="30">
        <f>SUM(M39:M51)</f>
        <v>13958</v>
      </c>
    </row>
    <row r="53" spans="7:13" ht="13.5">
      <c r="G53" s="1"/>
      <c r="J53" s="31"/>
      <c r="K53" s="31"/>
      <c r="L53" s="31"/>
      <c r="M53" s="31"/>
    </row>
    <row r="54" spans="7:13" ht="13.5">
      <c r="G54" s="1"/>
      <c r="I54" s="22" t="s">
        <v>79</v>
      </c>
      <c r="J54" s="32">
        <f>C40+C46+C50+J14+J31+J37+J52</f>
        <v>38476</v>
      </c>
      <c r="K54" s="32">
        <f>D40+D46+D50+K14+K31+K37+K52</f>
        <v>44150</v>
      </c>
      <c r="L54" s="32">
        <f>E40+E46+E50+L14+L31+L37+L52</f>
        <v>43885</v>
      </c>
      <c r="M54" s="32">
        <f>F40+F46+F50+M14+M31+M37+M52</f>
        <v>88035</v>
      </c>
    </row>
    <row r="55" ht="13.5">
      <c r="G55" s="1"/>
    </row>
    <row r="56" spans="7:13" ht="14.25">
      <c r="G56" s="49"/>
      <c r="H56" s="49"/>
      <c r="I56" s="49"/>
      <c r="J56" s="49"/>
      <c r="K56" s="49"/>
      <c r="L56" s="49"/>
      <c r="M56" s="49"/>
    </row>
    <row r="57" spans="1:13" ht="57.75" customHeight="1">
      <c r="A57" s="1"/>
      <c r="B57" s="73" t="s">
        <v>91</v>
      </c>
      <c r="C57" s="79"/>
      <c r="D57" s="79"/>
      <c r="E57" s="79"/>
      <c r="F57" s="79"/>
      <c r="G57" s="79"/>
      <c r="H57" s="79"/>
      <c r="I57" s="79"/>
      <c r="J57" s="79"/>
      <c r="K57" s="79"/>
      <c r="L57" s="79"/>
      <c r="M57" s="79"/>
    </row>
    <row r="58" spans="2:12" ht="24">
      <c r="B58" s="2" t="s">
        <v>90</v>
      </c>
      <c r="G58" s="1"/>
      <c r="H58" s="20"/>
      <c r="I58" s="20"/>
      <c r="J58" s="20"/>
      <c r="K58" s="33" t="str">
        <f>'[3]4月'!K59</f>
        <v>平成30</v>
      </c>
      <c r="L58" s="34" t="s">
        <v>108</v>
      </c>
    </row>
    <row r="59" spans="2:12" ht="24">
      <c r="B59" s="2"/>
      <c r="G59" s="1"/>
      <c r="H59" s="20"/>
      <c r="I59" s="20"/>
      <c r="J59" s="20"/>
      <c r="K59" s="33"/>
      <c r="L59" s="34"/>
    </row>
    <row r="60" spans="7:13" ht="13.5">
      <c r="G60" s="1"/>
      <c r="H60" s="20"/>
      <c r="I60" s="20"/>
      <c r="J60" s="20"/>
      <c r="K60" s="20"/>
      <c r="L60" s="20"/>
      <c r="M60" s="20"/>
    </row>
    <row r="61" spans="1:13" ht="13.5">
      <c r="A61" s="50"/>
      <c r="B61" s="50"/>
      <c r="C61" s="51" t="s">
        <v>26</v>
      </c>
      <c r="D61" s="53" t="s">
        <v>27</v>
      </c>
      <c r="E61" s="53"/>
      <c r="F61" s="53"/>
      <c r="G61" s="1"/>
      <c r="H61" s="54"/>
      <c r="I61" s="55"/>
      <c r="J61" s="51" t="s">
        <v>26</v>
      </c>
      <c r="K61" s="53" t="s">
        <v>27</v>
      </c>
      <c r="L61" s="53"/>
      <c r="M61" s="53"/>
    </row>
    <row r="62" spans="1:13" ht="13.5" customHeight="1">
      <c r="A62" s="50"/>
      <c r="B62" s="50"/>
      <c r="C62" s="52"/>
      <c r="D62" s="3" t="s">
        <v>28</v>
      </c>
      <c r="E62" s="3" t="s">
        <v>29</v>
      </c>
      <c r="F62" s="8" t="s">
        <v>30</v>
      </c>
      <c r="G62" s="1"/>
      <c r="H62" s="56"/>
      <c r="I62" s="57"/>
      <c r="J62" s="52"/>
      <c r="K62" s="3" t="s">
        <v>28</v>
      </c>
      <c r="L62" s="3" t="s">
        <v>29</v>
      </c>
      <c r="M62" s="8" t="s">
        <v>30</v>
      </c>
    </row>
    <row r="63" spans="1:13" ht="13.5">
      <c r="A63" s="58" t="s">
        <v>24</v>
      </c>
      <c r="B63" s="58"/>
      <c r="C63" s="59"/>
      <c r="D63" s="59"/>
      <c r="E63" s="59"/>
      <c r="F63" s="59"/>
      <c r="G63" s="1"/>
      <c r="H63" s="15" t="s">
        <v>42</v>
      </c>
      <c r="I63" s="16"/>
      <c r="J63" s="16"/>
      <c r="K63" s="16"/>
      <c r="L63" s="16"/>
      <c r="M63" s="21"/>
    </row>
    <row r="64" spans="1:13" ht="13.5">
      <c r="A64" s="50"/>
      <c r="B64" s="4" t="s">
        <v>0</v>
      </c>
      <c r="C64" s="13">
        <v>6</v>
      </c>
      <c r="D64" s="14">
        <v>6</v>
      </c>
      <c r="E64" s="14">
        <v>0</v>
      </c>
      <c r="F64" s="12">
        <v>6</v>
      </c>
      <c r="G64" s="1"/>
      <c r="H64" s="5"/>
      <c r="I64" s="4" t="s">
        <v>43</v>
      </c>
      <c r="J64" s="13">
        <v>17</v>
      </c>
      <c r="K64" s="14">
        <v>16</v>
      </c>
      <c r="L64" s="14">
        <v>1</v>
      </c>
      <c r="M64" s="12">
        <f aca="true" t="shared" si="4" ref="M64:M69">K64+L64</f>
        <v>17</v>
      </c>
    </row>
    <row r="65" spans="1:13" ht="13.5">
      <c r="A65" s="50"/>
      <c r="B65" s="4" t="s">
        <v>31</v>
      </c>
      <c r="C65" s="13">
        <v>54</v>
      </c>
      <c r="D65" s="14">
        <v>40</v>
      </c>
      <c r="E65" s="14">
        <v>25</v>
      </c>
      <c r="F65" s="12">
        <f aca="true" t="shared" si="5" ref="F65:F96">D65+E65</f>
        <v>65</v>
      </c>
      <c r="G65" s="1"/>
      <c r="H65" s="35"/>
      <c r="I65" s="4" t="s">
        <v>44</v>
      </c>
      <c r="J65" s="13">
        <v>63</v>
      </c>
      <c r="K65" s="14">
        <v>41</v>
      </c>
      <c r="L65" s="14">
        <v>39</v>
      </c>
      <c r="M65" s="12">
        <f t="shared" si="4"/>
        <v>80</v>
      </c>
    </row>
    <row r="66" spans="1:13" ht="13.5">
      <c r="A66" s="50"/>
      <c r="B66" s="4" t="s">
        <v>1</v>
      </c>
      <c r="C66" s="13">
        <v>14</v>
      </c>
      <c r="D66" s="14">
        <v>9</v>
      </c>
      <c r="E66" s="14">
        <v>8</v>
      </c>
      <c r="F66" s="12">
        <f t="shared" si="5"/>
        <v>17</v>
      </c>
      <c r="G66" s="1"/>
      <c r="H66" s="35"/>
      <c r="I66" s="4" t="s">
        <v>45</v>
      </c>
      <c r="J66" s="13">
        <v>1</v>
      </c>
      <c r="K66" s="14">
        <v>1</v>
      </c>
      <c r="L66" s="14">
        <v>0</v>
      </c>
      <c r="M66" s="12">
        <f t="shared" si="4"/>
        <v>1</v>
      </c>
    </row>
    <row r="67" spans="1:13" ht="13.5">
      <c r="A67" s="50"/>
      <c r="B67" s="4" t="s">
        <v>32</v>
      </c>
      <c r="C67" s="13">
        <v>47</v>
      </c>
      <c r="D67" s="14">
        <v>33</v>
      </c>
      <c r="E67" s="14">
        <v>19</v>
      </c>
      <c r="F67" s="12">
        <f t="shared" si="5"/>
        <v>52</v>
      </c>
      <c r="G67" s="1"/>
      <c r="H67" s="35"/>
      <c r="I67" s="4" t="s">
        <v>46</v>
      </c>
      <c r="J67" s="13">
        <v>4</v>
      </c>
      <c r="K67" s="14">
        <v>0</v>
      </c>
      <c r="L67" s="14">
        <v>4</v>
      </c>
      <c r="M67" s="12">
        <f t="shared" si="4"/>
        <v>4</v>
      </c>
    </row>
    <row r="68" spans="1:13" ht="13.5">
      <c r="A68" s="50"/>
      <c r="B68" s="4" t="s">
        <v>2</v>
      </c>
      <c r="C68" s="13">
        <v>28</v>
      </c>
      <c r="D68" s="14">
        <v>12</v>
      </c>
      <c r="E68" s="14">
        <v>23</v>
      </c>
      <c r="F68" s="12">
        <f t="shared" si="5"/>
        <v>35</v>
      </c>
      <c r="G68" s="1"/>
      <c r="H68" s="35"/>
      <c r="I68" s="4" t="s">
        <v>47</v>
      </c>
      <c r="J68" s="13">
        <v>30</v>
      </c>
      <c r="K68" s="14">
        <v>16</v>
      </c>
      <c r="L68" s="14">
        <v>15</v>
      </c>
      <c r="M68" s="12">
        <f t="shared" si="4"/>
        <v>31</v>
      </c>
    </row>
    <row r="69" spans="1:13" ht="13.5">
      <c r="A69" s="50"/>
      <c r="B69" s="4" t="s">
        <v>33</v>
      </c>
      <c r="C69" s="13">
        <v>74</v>
      </c>
      <c r="D69" s="14">
        <v>54</v>
      </c>
      <c r="E69" s="14">
        <v>38</v>
      </c>
      <c r="F69" s="12">
        <f t="shared" si="5"/>
        <v>92</v>
      </c>
      <c r="G69" s="1"/>
      <c r="H69" s="35"/>
      <c r="I69" s="4" t="s">
        <v>48</v>
      </c>
      <c r="J69" s="13">
        <v>5</v>
      </c>
      <c r="K69" s="14">
        <v>7</v>
      </c>
      <c r="L69" s="14">
        <v>5</v>
      </c>
      <c r="M69" s="12">
        <f t="shared" si="4"/>
        <v>12</v>
      </c>
    </row>
    <row r="70" spans="1:13" ht="13.5">
      <c r="A70" s="50"/>
      <c r="B70" s="4" t="s">
        <v>34</v>
      </c>
      <c r="C70" s="13">
        <v>21</v>
      </c>
      <c r="D70" s="14">
        <v>7</v>
      </c>
      <c r="E70" s="14">
        <v>19</v>
      </c>
      <c r="F70" s="12">
        <f t="shared" si="5"/>
        <v>26</v>
      </c>
      <c r="G70" s="1"/>
      <c r="H70" s="36"/>
      <c r="I70" s="4" t="s">
        <v>92</v>
      </c>
      <c r="J70" s="13">
        <v>0</v>
      </c>
      <c r="K70" s="14">
        <v>0</v>
      </c>
      <c r="L70" s="14">
        <v>0</v>
      </c>
      <c r="M70" s="12">
        <f>K70+L70</f>
        <v>0</v>
      </c>
    </row>
    <row r="71" spans="1:13" ht="13.5">
      <c r="A71" s="50"/>
      <c r="B71" s="4" t="s">
        <v>3</v>
      </c>
      <c r="C71" s="13">
        <v>31</v>
      </c>
      <c r="D71" s="14">
        <v>22</v>
      </c>
      <c r="E71" s="14">
        <v>10</v>
      </c>
      <c r="F71" s="12">
        <f t="shared" si="5"/>
        <v>32</v>
      </c>
      <c r="G71" s="1"/>
      <c r="H71" s="36"/>
      <c r="I71" s="24" t="s">
        <v>41</v>
      </c>
      <c r="J71" s="25">
        <f>SUM(J64:J70)</f>
        <v>120</v>
      </c>
      <c r="K71" s="25">
        <f>SUM(K64:K70)</f>
        <v>81</v>
      </c>
      <c r="L71" s="25">
        <f>SUM(L64:L70)</f>
        <v>64</v>
      </c>
      <c r="M71" s="25">
        <f>SUM(M64:M70)</f>
        <v>145</v>
      </c>
    </row>
    <row r="72" spans="1:13" ht="13.5">
      <c r="A72" s="50"/>
      <c r="B72" s="4" t="s">
        <v>4</v>
      </c>
      <c r="C72" s="13">
        <v>7</v>
      </c>
      <c r="D72" s="14">
        <v>5</v>
      </c>
      <c r="E72" s="14">
        <v>5</v>
      </c>
      <c r="F72" s="12">
        <f t="shared" si="5"/>
        <v>10</v>
      </c>
      <c r="G72" s="1"/>
      <c r="H72" s="15" t="s">
        <v>49</v>
      </c>
      <c r="I72" s="16"/>
      <c r="J72" s="16"/>
      <c r="K72" s="16"/>
      <c r="L72" s="16"/>
      <c r="M72" s="21"/>
    </row>
    <row r="73" spans="1:13" ht="13.5">
      <c r="A73" s="50"/>
      <c r="B73" s="4" t="s">
        <v>35</v>
      </c>
      <c r="C73" s="13">
        <v>23</v>
      </c>
      <c r="D73" s="14">
        <v>19</v>
      </c>
      <c r="E73" s="14">
        <v>14</v>
      </c>
      <c r="F73" s="12">
        <f t="shared" si="5"/>
        <v>33</v>
      </c>
      <c r="G73" s="1"/>
      <c r="H73" s="63"/>
      <c r="I73" s="4" t="s">
        <v>50</v>
      </c>
      <c r="J73" s="13">
        <v>21</v>
      </c>
      <c r="K73" s="14">
        <v>11</v>
      </c>
      <c r="L73" s="14">
        <v>12</v>
      </c>
      <c r="M73" s="12">
        <f aca="true" t="shared" si="6" ref="M73:M87">K73+L73</f>
        <v>23</v>
      </c>
    </row>
    <row r="74" spans="1:13" ht="13.5">
      <c r="A74" s="50"/>
      <c r="B74" s="4" t="s">
        <v>36</v>
      </c>
      <c r="C74" s="13">
        <v>21</v>
      </c>
      <c r="D74" s="14">
        <v>15</v>
      </c>
      <c r="E74" s="14">
        <v>15</v>
      </c>
      <c r="F74" s="12">
        <f t="shared" si="5"/>
        <v>30</v>
      </c>
      <c r="G74" s="1"/>
      <c r="H74" s="64"/>
      <c r="I74" s="4" t="s">
        <v>51</v>
      </c>
      <c r="J74" s="13">
        <v>7</v>
      </c>
      <c r="K74" s="14">
        <v>6</v>
      </c>
      <c r="L74" s="14">
        <v>1</v>
      </c>
      <c r="M74" s="12">
        <f t="shared" si="6"/>
        <v>7</v>
      </c>
    </row>
    <row r="75" spans="1:13" ht="13.5">
      <c r="A75" s="50"/>
      <c r="B75" s="4" t="s">
        <v>37</v>
      </c>
      <c r="C75" s="13">
        <v>16</v>
      </c>
      <c r="D75" s="14">
        <v>17</v>
      </c>
      <c r="E75" s="14">
        <v>9</v>
      </c>
      <c r="F75" s="12">
        <f t="shared" si="5"/>
        <v>26</v>
      </c>
      <c r="G75" s="1"/>
      <c r="H75" s="64"/>
      <c r="I75" s="4" t="s">
        <v>52</v>
      </c>
      <c r="J75" s="13">
        <v>0</v>
      </c>
      <c r="K75" s="14">
        <v>0</v>
      </c>
      <c r="L75" s="14">
        <v>0</v>
      </c>
      <c r="M75" s="12">
        <f t="shared" si="6"/>
        <v>0</v>
      </c>
    </row>
    <row r="76" spans="1:13" ht="13.5">
      <c r="A76" s="50"/>
      <c r="B76" s="4" t="s">
        <v>5</v>
      </c>
      <c r="C76" s="13">
        <v>28</v>
      </c>
      <c r="D76" s="14">
        <v>25</v>
      </c>
      <c r="E76" s="14">
        <v>29</v>
      </c>
      <c r="F76" s="12">
        <f t="shared" si="5"/>
        <v>54</v>
      </c>
      <c r="G76" s="1"/>
      <c r="H76" s="64"/>
      <c r="I76" s="4" t="s">
        <v>53</v>
      </c>
      <c r="J76" s="13">
        <v>7</v>
      </c>
      <c r="K76" s="14">
        <v>2</v>
      </c>
      <c r="L76" s="14">
        <v>5</v>
      </c>
      <c r="M76" s="12">
        <f t="shared" si="6"/>
        <v>7</v>
      </c>
    </row>
    <row r="77" spans="1:13" ht="13.5">
      <c r="A77" s="50"/>
      <c r="B77" s="4" t="s">
        <v>6</v>
      </c>
      <c r="C77" s="13">
        <v>9</v>
      </c>
      <c r="D77" s="14">
        <v>8</v>
      </c>
      <c r="E77" s="14">
        <v>10</v>
      </c>
      <c r="F77" s="12">
        <f t="shared" si="5"/>
        <v>18</v>
      </c>
      <c r="G77" s="1"/>
      <c r="H77" s="64"/>
      <c r="I77" s="4" t="s">
        <v>54</v>
      </c>
      <c r="J77" s="13">
        <v>9</v>
      </c>
      <c r="K77" s="14">
        <v>6</v>
      </c>
      <c r="L77" s="14">
        <v>9</v>
      </c>
      <c r="M77" s="12">
        <f t="shared" si="6"/>
        <v>15</v>
      </c>
    </row>
    <row r="78" spans="1:13" ht="13.5">
      <c r="A78" s="50"/>
      <c r="B78" s="4" t="s">
        <v>7</v>
      </c>
      <c r="C78" s="13">
        <v>43</v>
      </c>
      <c r="D78" s="14">
        <v>24</v>
      </c>
      <c r="E78" s="14">
        <v>24</v>
      </c>
      <c r="F78" s="12">
        <f t="shared" si="5"/>
        <v>48</v>
      </c>
      <c r="G78" s="1"/>
      <c r="H78" s="64"/>
      <c r="I78" s="4" t="s">
        <v>55</v>
      </c>
      <c r="J78" s="13">
        <v>1</v>
      </c>
      <c r="K78" s="14">
        <v>0</v>
      </c>
      <c r="L78" s="14">
        <v>1</v>
      </c>
      <c r="M78" s="12">
        <f t="shared" si="6"/>
        <v>1</v>
      </c>
    </row>
    <row r="79" spans="1:13" ht="13.5">
      <c r="A79" s="50"/>
      <c r="B79" s="4" t="s">
        <v>38</v>
      </c>
      <c r="C79" s="13">
        <v>39</v>
      </c>
      <c r="D79" s="14">
        <v>32</v>
      </c>
      <c r="E79" s="14">
        <v>24</v>
      </c>
      <c r="F79" s="12">
        <f t="shared" si="5"/>
        <v>56</v>
      </c>
      <c r="G79" s="1"/>
      <c r="H79" s="64"/>
      <c r="I79" s="4" t="s">
        <v>56</v>
      </c>
      <c r="J79" s="13">
        <v>9</v>
      </c>
      <c r="K79" s="14">
        <v>6</v>
      </c>
      <c r="L79" s="14">
        <v>5</v>
      </c>
      <c r="M79" s="12">
        <f t="shared" si="6"/>
        <v>11</v>
      </c>
    </row>
    <row r="80" spans="1:13" ht="13.5">
      <c r="A80" s="50"/>
      <c r="B80" s="4" t="s">
        <v>8</v>
      </c>
      <c r="C80" s="13">
        <v>27</v>
      </c>
      <c r="D80" s="14">
        <v>17</v>
      </c>
      <c r="E80" s="14">
        <v>30</v>
      </c>
      <c r="F80" s="12">
        <f t="shared" si="5"/>
        <v>47</v>
      </c>
      <c r="G80" s="1"/>
      <c r="H80" s="64"/>
      <c r="I80" s="4" t="s">
        <v>57</v>
      </c>
      <c r="J80" s="13">
        <v>28</v>
      </c>
      <c r="K80" s="14">
        <v>19</v>
      </c>
      <c r="L80" s="14">
        <v>11</v>
      </c>
      <c r="M80" s="12">
        <f t="shared" si="6"/>
        <v>30</v>
      </c>
    </row>
    <row r="81" spans="1:13" ht="13.5">
      <c r="A81" s="50"/>
      <c r="B81" s="4" t="s">
        <v>9</v>
      </c>
      <c r="C81" s="13">
        <v>18</v>
      </c>
      <c r="D81" s="14">
        <v>16</v>
      </c>
      <c r="E81" s="14">
        <v>11</v>
      </c>
      <c r="F81" s="12">
        <f t="shared" si="5"/>
        <v>27</v>
      </c>
      <c r="G81" s="1"/>
      <c r="H81" s="64"/>
      <c r="I81" s="4" t="s">
        <v>58</v>
      </c>
      <c r="J81" s="13">
        <v>0</v>
      </c>
      <c r="K81" s="14">
        <v>0</v>
      </c>
      <c r="L81" s="14">
        <v>0</v>
      </c>
      <c r="M81" s="12">
        <f t="shared" si="6"/>
        <v>0</v>
      </c>
    </row>
    <row r="82" spans="1:13" ht="13.5">
      <c r="A82" s="50"/>
      <c r="B82" s="4" t="s">
        <v>39</v>
      </c>
      <c r="C82" s="13">
        <v>9</v>
      </c>
      <c r="D82" s="14">
        <v>4</v>
      </c>
      <c r="E82" s="14">
        <v>5</v>
      </c>
      <c r="F82" s="12">
        <f t="shared" si="5"/>
        <v>9</v>
      </c>
      <c r="G82" s="1"/>
      <c r="H82" s="64"/>
      <c r="I82" s="4" t="s">
        <v>59</v>
      </c>
      <c r="J82" s="13">
        <v>60</v>
      </c>
      <c r="K82" s="14">
        <v>36</v>
      </c>
      <c r="L82" s="14">
        <v>29</v>
      </c>
      <c r="M82" s="12">
        <f t="shared" si="6"/>
        <v>65</v>
      </c>
    </row>
    <row r="83" spans="1:13" ht="13.5">
      <c r="A83" s="50"/>
      <c r="B83" s="4" t="s">
        <v>40</v>
      </c>
      <c r="C83" s="13">
        <v>11</v>
      </c>
      <c r="D83" s="14">
        <v>5</v>
      </c>
      <c r="E83" s="14">
        <v>12</v>
      </c>
      <c r="F83" s="12">
        <f t="shared" si="5"/>
        <v>17</v>
      </c>
      <c r="G83" s="1"/>
      <c r="H83" s="64"/>
      <c r="I83" s="4" t="s">
        <v>60</v>
      </c>
      <c r="J83" s="13">
        <v>44</v>
      </c>
      <c r="K83" s="14">
        <v>31</v>
      </c>
      <c r="L83" s="14">
        <v>18</v>
      </c>
      <c r="M83" s="12">
        <f t="shared" si="6"/>
        <v>49</v>
      </c>
    </row>
    <row r="84" spans="1:13" ht="13.5">
      <c r="A84" s="50"/>
      <c r="B84" s="4" t="s">
        <v>21</v>
      </c>
      <c r="C84" s="13">
        <v>6</v>
      </c>
      <c r="D84" s="14">
        <v>5</v>
      </c>
      <c r="E84" s="14">
        <v>3</v>
      </c>
      <c r="F84" s="12">
        <f t="shared" si="5"/>
        <v>8</v>
      </c>
      <c r="G84" s="1"/>
      <c r="H84" s="64"/>
      <c r="I84" s="4" t="s">
        <v>85</v>
      </c>
      <c r="J84" s="13">
        <v>7</v>
      </c>
      <c r="K84" s="14">
        <v>4</v>
      </c>
      <c r="L84" s="14">
        <v>5</v>
      </c>
      <c r="M84" s="12">
        <f t="shared" si="6"/>
        <v>9</v>
      </c>
    </row>
    <row r="85" spans="1:13" ht="13.5">
      <c r="A85" s="50"/>
      <c r="B85" s="4" t="s">
        <v>10</v>
      </c>
      <c r="C85" s="13">
        <v>34</v>
      </c>
      <c r="D85" s="14">
        <v>30</v>
      </c>
      <c r="E85" s="14">
        <v>31</v>
      </c>
      <c r="F85" s="12">
        <f t="shared" si="5"/>
        <v>61</v>
      </c>
      <c r="G85" s="1"/>
      <c r="H85" s="64"/>
      <c r="I85" s="4" t="s">
        <v>86</v>
      </c>
      <c r="J85" s="13">
        <v>9</v>
      </c>
      <c r="K85" s="14">
        <v>6</v>
      </c>
      <c r="L85" s="14">
        <v>7</v>
      </c>
      <c r="M85" s="12">
        <f t="shared" si="6"/>
        <v>13</v>
      </c>
    </row>
    <row r="86" spans="1:13" ht="13.5">
      <c r="A86" s="50"/>
      <c r="B86" s="4" t="s">
        <v>11</v>
      </c>
      <c r="C86" s="13">
        <v>29</v>
      </c>
      <c r="D86" s="14">
        <v>22</v>
      </c>
      <c r="E86" s="14">
        <v>24</v>
      </c>
      <c r="F86" s="12">
        <f t="shared" si="5"/>
        <v>46</v>
      </c>
      <c r="G86" s="1"/>
      <c r="H86" s="64"/>
      <c r="I86" s="4" t="s">
        <v>87</v>
      </c>
      <c r="J86" s="13">
        <v>1</v>
      </c>
      <c r="K86" s="14">
        <v>0</v>
      </c>
      <c r="L86" s="14">
        <v>1</v>
      </c>
      <c r="M86" s="12">
        <f t="shared" si="6"/>
        <v>1</v>
      </c>
    </row>
    <row r="87" spans="1:13" ht="13.5">
      <c r="A87" s="50"/>
      <c r="B87" s="4" t="s">
        <v>12</v>
      </c>
      <c r="C87" s="13">
        <v>71</v>
      </c>
      <c r="D87" s="14">
        <v>66</v>
      </c>
      <c r="E87" s="14">
        <v>50</v>
      </c>
      <c r="F87" s="12">
        <f t="shared" si="5"/>
        <v>116</v>
      </c>
      <c r="G87" s="1"/>
      <c r="H87" s="64"/>
      <c r="I87" s="4" t="s">
        <v>88</v>
      </c>
      <c r="J87" s="13">
        <v>2</v>
      </c>
      <c r="K87" s="14">
        <v>2</v>
      </c>
      <c r="L87" s="14">
        <v>1</v>
      </c>
      <c r="M87" s="12">
        <f t="shared" si="6"/>
        <v>3</v>
      </c>
    </row>
    <row r="88" spans="1:13" ht="13.5">
      <c r="A88" s="50"/>
      <c r="B88" s="4" t="s">
        <v>13</v>
      </c>
      <c r="C88" s="13">
        <v>42</v>
      </c>
      <c r="D88" s="14">
        <v>48</v>
      </c>
      <c r="E88" s="14">
        <v>48</v>
      </c>
      <c r="F88" s="12">
        <f t="shared" si="5"/>
        <v>96</v>
      </c>
      <c r="G88" s="1"/>
      <c r="H88" s="65"/>
      <c r="I88" s="24" t="s">
        <v>41</v>
      </c>
      <c r="J88" s="25">
        <f>SUM(J73:J87)</f>
        <v>205</v>
      </c>
      <c r="K88" s="25">
        <f>SUM(K73:K87)</f>
        <v>129</v>
      </c>
      <c r="L88" s="25">
        <f>SUM(L73:L87)</f>
        <v>105</v>
      </c>
      <c r="M88" s="25">
        <f>SUM(M73:M87)</f>
        <v>234</v>
      </c>
    </row>
    <row r="89" spans="1:13" ht="13.5">
      <c r="A89" s="50"/>
      <c r="B89" s="4" t="s">
        <v>14</v>
      </c>
      <c r="C89" s="13">
        <v>40</v>
      </c>
      <c r="D89" s="14">
        <v>37</v>
      </c>
      <c r="E89" s="14">
        <v>36</v>
      </c>
      <c r="F89" s="12">
        <f t="shared" si="5"/>
        <v>73</v>
      </c>
      <c r="G89" s="1"/>
      <c r="H89" s="15" t="s">
        <v>61</v>
      </c>
      <c r="I89" s="16"/>
      <c r="J89" s="16"/>
      <c r="K89" s="16"/>
      <c r="L89" s="16"/>
      <c r="M89" s="21"/>
    </row>
    <row r="90" spans="1:13" ht="13.5">
      <c r="A90" s="50"/>
      <c r="B90" s="4" t="s">
        <v>15</v>
      </c>
      <c r="C90" s="13">
        <v>49</v>
      </c>
      <c r="D90" s="14">
        <v>39</v>
      </c>
      <c r="E90" s="14">
        <v>33</v>
      </c>
      <c r="F90" s="12">
        <f t="shared" si="5"/>
        <v>72</v>
      </c>
      <c r="G90" s="1"/>
      <c r="H90" s="63"/>
      <c r="I90" s="4" t="s">
        <v>62</v>
      </c>
      <c r="J90" s="13">
        <v>6</v>
      </c>
      <c r="K90" s="14">
        <v>1</v>
      </c>
      <c r="L90" s="14">
        <v>6</v>
      </c>
      <c r="M90" s="12">
        <f>K90+L90</f>
        <v>7</v>
      </c>
    </row>
    <row r="91" spans="1:13" ht="13.5">
      <c r="A91" s="50"/>
      <c r="B91" s="4" t="s">
        <v>81</v>
      </c>
      <c r="C91" s="13">
        <v>35</v>
      </c>
      <c r="D91" s="14">
        <v>37</v>
      </c>
      <c r="E91" s="14">
        <v>20</v>
      </c>
      <c r="F91" s="12">
        <f t="shared" si="5"/>
        <v>57</v>
      </c>
      <c r="G91" s="1"/>
      <c r="H91" s="64"/>
      <c r="I91" s="4" t="s">
        <v>63</v>
      </c>
      <c r="J91" s="13">
        <v>1</v>
      </c>
      <c r="K91" s="14">
        <v>0</v>
      </c>
      <c r="L91" s="14">
        <v>1</v>
      </c>
      <c r="M91" s="12">
        <f>K91+L91</f>
        <v>1</v>
      </c>
    </row>
    <row r="92" spans="1:13" ht="13.5">
      <c r="A92" s="50"/>
      <c r="B92" s="4" t="s">
        <v>18</v>
      </c>
      <c r="C92" s="13">
        <v>8</v>
      </c>
      <c r="D92" s="14">
        <v>9</v>
      </c>
      <c r="E92" s="14">
        <v>3</v>
      </c>
      <c r="F92" s="12">
        <f t="shared" si="5"/>
        <v>12</v>
      </c>
      <c r="G92" s="1"/>
      <c r="H92" s="64"/>
      <c r="I92" s="4" t="s">
        <v>64</v>
      </c>
      <c r="J92" s="13">
        <v>3</v>
      </c>
      <c r="K92" s="14">
        <v>1</v>
      </c>
      <c r="L92" s="14">
        <v>2</v>
      </c>
      <c r="M92" s="12">
        <f>K92+L92</f>
        <v>3</v>
      </c>
    </row>
    <row r="93" spans="1:13" ht="13.5">
      <c r="A93" s="50"/>
      <c r="B93" s="4" t="s">
        <v>93</v>
      </c>
      <c r="C93" s="13">
        <v>0</v>
      </c>
      <c r="D93" s="14">
        <v>0</v>
      </c>
      <c r="E93" s="14">
        <v>0</v>
      </c>
      <c r="F93" s="12">
        <f t="shared" si="5"/>
        <v>0</v>
      </c>
      <c r="G93" s="1"/>
      <c r="H93" s="64"/>
      <c r="I93" s="4" t="s">
        <v>65</v>
      </c>
      <c r="J93" s="13">
        <v>7</v>
      </c>
      <c r="K93" s="14">
        <v>4</v>
      </c>
      <c r="L93" s="14">
        <v>10</v>
      </c>
      <c r="M93" s="12">
        <f>K93+L93</f>
        <v>14</v>
      </c>
    </row>
    <row r="94" spans="1:13" ht="13.5">
      <c r="A94" s="50"/>
      <c r="B94" s="4" t="s">
        <v>104</v>
      </c>
      <c r="C94" s="13">
        <v>2</v>
      </c>
      <c r="D94" s="14">
        <v>2</v>
      </c>
      <c r="E94" s="14">
        <v>1</v>
      </c>
      <c r="F94" s="12">
        <f t="shared" si="5"/>
        <v>3</v>
      </c>
      <c r="G94" s="1"/>
      <c r="H94" s="65"/>
      <c r="I94" s="24" t="s">
        <v>41</v>
      </c>
      <c r="J94" s="25">
        <f>SUM(J90:J93)</f>
        <v>17</v>
      </c>
      <c r="K94" s="25">
        <f>SUM(K90:K93)</f>
        <v>6</v>
      </c>
      <c r="L94" s="25">
        <f>SUM(L90:L93)</f>
        <v>19</v>
      </c>
      <c r="M94" s="25">
        <f>SUM(M90:M93)</f>
        <v>25</v>
      </c>
    </row>
    <row r="95" spans="1:13" ht="13.5">
      <c r="A95" s="50"/>
      <c r="B95" s="4" t="s">
        <v>105</v>
      </c>
      <c r="C95" s="13">
        <v>5</v>
      </c>
      <c r="D95" s="14">
        <v>1</v>
      </c>
      <c r="E95" s="14">
        <v>4</v>
      </c>
      <c r="F95" s="12">
        <f t="shared" si="5"/>
        <v>5</v>
      </c>
      <c r="G95" s="1"/>
      <c r="H95" s="15" t="s">
        <v>66</v>
      </c>
      <c r="I95" s="16"/>
      <c r="J95" s="16"/>
      <c r="K95" s="16"/>
      <c r="L95" s="16"/>
      <c r="M95" s="21"/>
    </row>
    <row r="96" spans="1:13" ht="13.5">
      <c r="A96" s="50"/>
      <c r="B96" s="4" t="s">
        <v>106</v>
      </c>
      <c r="C96" s="13">
        <v>4</v>
      </c>
      <c r="D96" s="14">
        <v>6</v>
      </c>
      <c r="E96" s="14">
        <v>7</v>
      </c>
      <c r="F96" s="12">
        <f t="shared" si="5"/>
        <v>13</v>
      </c>
      <c r="G96" s="1"/>
      <c r="H96" s="5"/>
      <c r="I96" s="4" t="s">
        <v>67</v>
      </c>
      <c r="J96" s="13">
        <v>21</v>
      </c>
      <c r="K96" s="14">
        <v>17</v>
      </c>
      <c r="L96" s="14">
        <v>12</v>
      </c>
      <c r="M96" s="12">
        <f aca="true" t="shared" si="7" ref="M96:M107">K96+L96</f>
        <v>29</v>
      </c>
    </row>
    <row r="97" spans="1:13" ht="13.5">
      <c r="A97" s="50"/>
      <c r="B97" s="24" t="s">
        <v>41</v>
      </c>
      <c r="C97" s="25">
        <f>SUM(C64:C96)</f>
        <v>851</v>
      </c>
      <c r="D97" s="25">
        <f>SUM(D64:D96)</f>
        <v>672</v>
      </c>
      <c r="E97" s="25">
        <f>SUM(E64:E96)</f>
        <v>590</v>
      </c>
      <c r="F97" s="25">
        <f>SUM(F64:F96)</f>
        <v>1262</v>
      </c>
      <c r="G97" s="1"/>
      <c r="H97" s="6"/>
      <c r="I97" s="4" t="s">
        <v>68</v>
      </c>
      <c r="J97" s="13">
        <v>28</v>
      </c>
      <c r="K97" s="14">
        <v>22</v>
      </c>
      <c r="L97" s="14">
        <v>21</v>
      </c>
      <c r="M97" s="12">
        <f t="shared" si="7"/>
        <v>43</v>
      </c>
    </row>
    <row r="98" spans="1:13" ht="13.5">
      <c r="A98" s="58" t="s">
        <v>84</v>
      </c>
      <c r="B98" s="59"/>
      <c r="C98" s="59"/>
      <c r="D98" s="59"/>
      <c r="E98" s="59"/>
      <c r="F98" s="59"/>
      <c r="G98" s="1"/>
      <c r="H98" s="6"/>
      <c r="I98" s="4" t="s">
        <v>69</v>
      </c>
      <c r="J98" s="13">
        <v>116</v>
      </c>
      <c r="K98" s="14">
        <v>87</v>
      </c>
      <c r="L98" s="14">
        <v>41</v>
      </c>
      <c r="M98" s="12">
        <f t="shared" si="7"/>
        <v>128</v>
      </c>
    </row>
    <row r="99" spans="1:13" ht="13.5">
      <c r="A99" s="50"/>
      <c r="B99" s="4" t="s">
        <v>19</v>
      </c>
      <c r="C99" s="13">
        <v>37</v>
      </c>
      <c r="D99" s="14">
        <v>33</v>
      </c>
      <c r="E99" s="14">
        <v>22</v>
      </c>
      <c r="F99" s="12">
        <f>D99+E99</f>
        <v>55</v>
      </c>
      <c r="G99" s="1"/>
      <c r="H99" s="6"/>
      <c r="I99" s="4" t="s">
        <v>70</v>
      </c>
      <c r="J99" s="13">
        <v>20</v>
      </c>
      <c r="K99" s="14">
        <v>14</v>
      </c>
      <c r="L99" s="14">
        <v>16</v>
      </c>
      <c r="M99" s="12">
        <f t="shared" si="7"/>
        <v>30</v>
      </c>
    </row>
    <row r="100" spans="1:13" ht="13.5">
      <c r="A100" s="50"/>
      <c r="B100" s="4" t="s">
        <v>20</v>
      </c>
      <c r="C100" s="13">
        <v>8</v>
      </c>
      <c r="D100" s="14">
        <v>9</v>
      </c>
      <c r="E100" s="14">
        <v>5</v>
      </c>
      <c r="F100" s="12">
        <f>D100+E100</f>
        <v>14</v>
      </c>
      <c r="G100" s="1"/>
      <c r="H100" s="6"/>
      <c r="I100" s="4" t="s">
        <v>71</v>
      </c>
      <c r="J100" s="13">
        <v>1</v>
      </c>
      <c r="K100" s="14">
        <v>1</v>
      </c>
      <c r="L100" s="14">
        <v>0</v>
      </c>
      <c r="M100" s="12">
        <f t="shared" si="7"/>
        <v>1</v>
      </c>
    </row>
    <row r="101" spans="1:13" ht="13.5">
      <c r="A101" s="50"/>
      <c r="B101" s="4" t="s">
        <v>16</v>
      </c>
      <c r="C101" s="13">
        <v>63</v>
      </c>
      <c r="D101" s="14">
        <v>45</v>
      </c>
      <c r="E101" s="14">
        <v>20</v>
      </c>
      <c r="F101" s="12">
        <f>D101+E101</f>
        <v>65</v>
      </c>
      <c r="G101" s="1"/>
      <c r="H101" s="6"/>
      <c r="I101" s="4" t="s">
        <v>73</v>
      </c>
      <c r="J101" s="13">
        <v>0</v>
      </c>
      <c r="K101" s="14">
        <v>0</v>
      </c>
      <c r="L101" s="14">
        <v>0</v>
      </c>
      <c r="M101" s="12">
        <f t="shared" si="7"/>
        <v>0</v>
      </c>
    </row>
    <row r="102" spans="1:13" ht="13.5">
      <c r="A102" s="50"/>
      <c r="B102" s="4" t="s">
        <v>17</v>
      </c>
      <c r="C102" s="13">
        <v>12</v>
      </c>
      <c r="D102" s="14">
        <v>9</v>
      </c>
      <c r="E102" s="14">
        <v>4</v>
      </c>
      <c r="F102" s="12">
        <f>D102+E102</f>
        <v>13</v>
      </c>
      <c r="G102" s="1"/>
      <c r="H102" s="6"/>
      <c r="I102" s="4" t="s">
        <v>72</v>
      </c>
      <c r="J102" s="13">
        <v>1</v>
      </c>
      <c r="K102" s="14">
        <v>0</v>
      </c>
      <c r="L102" s="14">
        <v>1</v>
      </c>
      <c r="M102" s="12">
        <f t="shared" si="7"/>
        <v>1</v>
      </c>
    </row>
    <row r="103" spans="1:13" ht="13.5">
      <c r="A103" s="50"/>
      <c r="B103" s="24" t="s">
        <v>41</v>
      </c>
      <c r="C103" s="25">
        <f>SUM(C99:C102)</f>
        <v>120</v>
      </c>
      <c r="D103" s="25">
        <f>SUM(D99:D102)</f>
        <v>96</v>
      </c>
      <c r="E103" s="25">
        <f>SUM(E99:E102)</f>
        <v>51</v>
      </c>
      <c r="F103" s="25">
        <f>SUM(F99:F102)</f>
        <v>147</v>
      </c>
      <c r="G103" s="1"/>
      <c r="H103" s="6"/>
      <c r="I103" s="4" t="s">
        <v>74</v>
      </c>
      <c r="J103" s="13">
        <v>1</v>
      </c>
      <c r="K103" s="14">
        <v>0</v>
      </c>
      <c r="L103" s="14">
        <v>1</v>
      </c>
      <c r="M103" s="12">
        <f t="shared" si="7"/>
        <v>1</v>
      </c>
    </row>
    <row r="104" spans="1:13" ht="13.5">
      <c r="A104" s="58" t="s">
        <v>25</v>
      </c>
      <c r="B104" s="59"/>
      <c r="C104" s="59"/>
      <c r="D104" s="59"/>
      <c r="E104" s="59"/>
      <c r="F104" s="59"/>
      <c r="G104" s="1"/>
      <c r="H104" s="6"/>
      <c r="I104" s="4" t="s">
        <v>75</v>
      </c>
      <c r="J104" s="13">
        <v>8</v>
      </c>
      <c r="K104" s="14">
        <v>7</v>
      </c>
      <c r="L104" s="14">
        <v>1</v>
      </c>
      <c r="M104" s="12">
        <f t="shared" si="7"/>
        <v>8</v>
      </c>
    </row>
    <row r="105" spans="1:13" ht="13.5">
      <c r="A105" s="50"/>
      <c r="B105" s="4" t="s">
        <v>22</v>
      </c>
      <c r="C105" s="13">
        <v>16</v>
      </c>
      <c r="D105" s="14">
        <v>9</v>
      </c>
      <c r="E105" s="14">
        <v>9</v>
      </c>
      <c r="F105" s="12">
        <f>D105+E105</f>
        <v>18</v>
      </c>
      <c r="G105" s="1"/>
      <c r="H105" s="6"/>
      <c r="I105" s="4" t="s">
        <v>76</v>
      </c>
      <c r="J105" s="13">
        <v>4</v>
      </c>
      <c r="K105" s="14">
        <v>0</v>
      </c>
      <c r="L105" s="14">
        <v>4</v>
      </c>
      <c r="M105" s="12">
        <f t="shared" si="7"/>
        <v>4</v>
      </c>
    </row>
    <row r="106" spans="1:13" ht="13.5">
      <c r="A106" s="50"/>
      <c r="B106" s="4" t="s">
        <v>23</v>
      </c>
      <c r="C106" s="13">
        <v>43</v>
      </c>
      <c r="D106" s="14">
        <v>36</v>
      </c>
      <c r="E106" s="14">
        <v>8</v>
      </c>
      <c r="F106" s="12">
        <f>D106+E106</f>
        <v>44</v>
      </c>
      <c r="G106" s="1"/>
      <c r="H106" s="6"/>
      <c r="I106" s="4" t="s">
        <v>77</v>
      </c>
      <c r="J106" s="13">
        <v>9</v>
      </c>
      <c r="K106" s="14">
        <v>4</v>
      </c>
      <c r="L106" s="14">
        <v>7</v>
      </c>
      <c r="M106" s="12">
        <f t="shared" si="7"/>
        <v>11</v>
      </c>
    </row>
    <row r="107" spans="1:13" ht="13.5">
      <c r="A107" s="50"/>
      <c r="B107" s="24" t="s">
        <v>41</v>
      </c>
      <c r="C107" s="25">
        <f>SUM(C105:C106)</f>
        <v>59</v>
      </c>
      <c r="D107" s="25">
        <f>SUM(D105:D106)</f>
        <v>45</v>
      </c>
      <c r="E107" s="25">
        <f>SUM(E105:E106)</f>
        <v>17</v>
      </c>
      <c r="F107" s="25">
        <f>SUM(F105:F106)</f>
        <v>62</v>
      </c>
      <c r="G107" s="1"/>
      <c r="H107" s="6"/>
      <c r="I107" s="4" t="s">
        <v>78</v>
      </c>
      <c r="J107" s="13">
        <v>28</v>
      </c>
      <c r="K107" s="14">
        <v>23</v>
      </c>
      <c r="L107" s="14">
        <v>24</v>
      </c>
      <c r="M107" s="12">
        <f t="shared" si="7"/>
        <v>47</v>
      </c>
    </row>
    <row r="108" spans="8:13" ht="13.5">
      <c r="H108" s="6"/>
      <c r="I108" s="4" t="s">
        <v>80</v>
      </c>
      <c r="J108" s="13">
        <v>3</v>
      </c>
      <c r="K108" s="14">
        <v>0</v>
      </c>
      <c r="L108" s="14">
        <v>3</v>
      </c>
      <c r="M108" s="12">
        <f>K108+L108</f>
        <v>3</v>
      </c>
    </row>
    <row r="109" spans="8:13" ht="13.5">
      <c r="H109" s="7"/>
      <c r="I109" s="24" t="s">
        <v>41</v>
      </c>
      <c r="J109" s="25">
        <f>SUM(J96:J108)</f>
        <v>240</v>
      </c>
      <c r="K109" s="25">
        <f>SUM(K96:K108)</f>
        <v>175</v>
      </c>
      <c r="L109" s="25">
        <f>SUM(L96:L108)</f>
        <v>131</v>
      </c>
      <c r="M109" s="25">
        <f>SUM(M96:M108)</f>
        <v>306</v>
      </c>
    </row>
    <row r="110" spans="8:13" ht="13.5">
      <c r="H110" s="9"/>
      <c r="I110" s="10"/>
      <c r="J110" s="11"/>
      <c r="K110" s="11"/>
      <c r="L110" s="11"/>
      <c r="M110" s="11"/>
    </row>
    <row r="111" spans="8:13" ht="13.5">
      <c r="H111" s="9"/>
      <c r="I111" s="22" t="s">
        <v>79</v>
      </c>
      <c r="J111" s="23">
        <f>C97+C103+C107+J71+J88+J94+J109</f>
        <v>1612</v>
      </c>
      <c r="K111" s="23">
        <f>D97+D103+D107+K71+K88+K94+K109</f>
        <v>1204</v>
      </c>
      <c r="L111" s="23">
        <f>E97+E103+E107+L71+L88+L94+L109</f>
        <v>977</v>
      </c>
      <c r="M111" s="23">
        <f>F97+F103+F107+M71+M88+M94+M109</f>
        <v>2181</v>
      </c>
    </row>
  </sheetData>
  <sheetProtection/>
  <mergeCells count="31">
    <mergeCell ref="A99:A103"/>
    <mergeCell ref="A104:F104"/>
    <mergeCell ref="A105:A107"/>
    <mergeCell ref="K61:M61"/>
    <mergeCell ref="A63:F63"/>
    <mergeCell ref="A64:A97"/>
    <mergeCell ref="H73:H88"/>
    <mergeCell ref="H90:H94"/>
    <mergeCell ref="A98:F98"/>
    <mergeCell ref="A41:F41"/>
    <mergeCell ref="A42:A46"/>
    <mergeCell ref="A47:F47"/>
    <mergeCell ref="A48:A50"/>
    <mergeCell ref="B57:M57"/>
    <mergeCell ref="A61:B62"/>
    <mergeCell ref="C61:C62"/>
    <mergeCell ref="D61:F61"/>
    <mergeCell ref="H61:I62"/>
    <mergeCell ref="J61:J62"/>
    <mergeCell ref="A6:F6"/>
    <mergeCell ref="A7:A40"/>
    <mergeCell ref="H15:M15"/>
    <mergeCell ref="H16:H31"/>
    <mergeCell ref="H32:M32"/>
    <mergeCell ref="H38:M38"/>
    <mergeCell ref="A4:B5"/>
    <mergeCell ref="C4:C5"/>
    <mergeCell ref="D4:F4"/>
    <mergeCell ref="H4:I5"/>
    <mergeCell ref="J4:J5"/>
    <mergeCell ref="K4:M4"/>
  </mergeCells>
  <printOptions/>
  <pageMargins left="0.7" right="0.7" top="0.75" bottom="0.75" header="0.3" footer="0.3"/>
  <pageSetup horizontalDpi="600" verticalDpi="600" orientation="portrait" paperSize="9" scale="96" r:id="rId1"/>
</worksheet>
</file>

<file path=xl/worksheets/sheet8.xml><?xml version="1.0" encoding="utf-8"?>
<worksheet xmlns="http://schemas.openxmlformats.org/spreadsheetml/2006/main" xmlns:r="http://schemas.openxmlformats.org/officeDocument/2006/relationships">
  <dimension ref="A1:M111"/>
  <sheetViews>
    <sheetView zoomScalePageLayoutView="0" workbookViewId="0" topLeftCell="A1">
      <selection activeCell="A1" sqref="A1"/>
    </sheetView>
  </sheetViews>
  <sheetFormatPr defaultColWidth="9.00390625" defaultRowHeight="13.5"/>
  <cols>
    <col min="1" max="1" width="3.25390625" style="0" customWidth="1"/>
    <col min="2" max="2" width="11.125" style="0" customWidth="1"/>
    <col min="3" max="3" width="7.625" style="0" customWidth="1"/>
    <col min="4" max="5" width="6.625" style="0" customWidth="1"/>
    <col min="7" max="7" width="3.625" style="0" customWidth="1"/>
    <col min="8" max="8" width="3.25390625" style="0" customWidth="1"/>
    <col min="9" max="9" width="12.00390625" style="0" customWidth="1"/>
    <col min="10" max="10" width="7.625" style="0" customWidth="1"/>
    <col min="11" max="12" width="6.625" style="0" customWidth="1"/>
  </cols>
  <sheetData>
    <row r="1" ht="24">
      <c r="B1" s="2" t="s">
        <v>89</v>
      </c>
    </row>
    <row r="2" spans="2:12" ht="24">
      <c r="B2" s="2"/>
      <c r="K2" s="33" t="str">
        <f>'[3]4月'!K2</f>
        <v>平成30</v>
      </c>
      <c r="L2" s="34" t="s">
        <v>109</v>
      </c>
    </row>
    <row r="4" spans="1:13" ht="13.5">
      <c r="A4" s="50"/>
      <c r="B4" s="50"/>
      <c r="C4" s="51" t="s">
        <v>26</v>
      </c>
      <c r="D4" s="53" t="s">
        <v>27</v>
      </c>
      <c r="E4" s="53"/>
      <c r="F4" s="53"/>
      <c r="G4" s="1"/>
      <c r="H4" s="54"/>
      <c r="I4" s="55"/>
      <c r="J4" s="51" t="s">
        <v>26</v>
      </c>
      <c r="K4" s="53" t="s">
        <v>27</v>
      </c>
      <c r="L4" s="53"/>
      <c r="M4" s="53"/>
    </row>
    <row r="5" spans="1:13" ht="13.5">
      <c r="A5" s="50"/>
      <c r="B5" s="50"/>
      <c r="C5" s="52"/>
      <c r="D5" s="3" t="s">
        <v>28</v>
      </c>
      <c r="E5" s="3" t="s">
        <v>29</v>
      </c>
      <c r="F5" s="8" t="s">
        <v>30</v>
      </c>
      <c r="G5" s="1"/>
      <c r="H5" s="56"/>
      <c r="I5" s="57"/>
      <c r="J5" s="52"/>
      <c r="K5" s="3" t="s">
        <v>28</v>
      </c>
      <c r="L5" s="3" t="s">
        <v>29</v>
      </c>
      <c r="M5" s="8" t="s">
        <v>30</v>
      </c>
    </row>
    <row r="6" spans="1:13" ht="13.5">
      <c r="A6" s="58" t="s">
        <v>24</v>
      </c>
      <c r="B6" s="58"/>
      <c r="C6" s="59"/>
      <c r="D6" s="59"/>
      <c r="E6" s="59"/>
      <c r="F6" s="59"/>
      <c r="G6" s="1"/>
      <c r="H6" s="15" t="s">
        <v>42</v>
      </c>
      <c r="I6" s="16"/>
      <c r="J6" s="17"/>
      <c r="K6" s="17"/>
      <c r="L6" s="17"/>
      <c r="M6" s="18"/>
    </row>
    <row r="7" spans="1:13" ht="13.5">
      <c r="A7" s="50"/>
      <c r="B7" s="4" t="s">
        <v>0</v>
      </c>
      <c r="C7" s="26">
        <v>273</v>
      </c>
      <c r="D7" s="27">
        <v>297</v>
      </c>
      <c r="E7" s="27">
        <v>292</v>
      </c>
      <c r="F7" s="28">
        <f aca="true" t="shared" si="0" ref="F7:F39">D7+E7</f>
        <v>589</v>
      </c>
      <c r="G7" s="1"/>
      <c r="H7" s="5"/>
      <c r="I7" s="4" t="s">
        <v>43</v>
      </c>
      <c r="J7" s="26">
        <v>555</v>
      </c>
      <c r="K7" s="27">
        <v>715</v>
      </c>
      <c r="L7" s="27">
        <v>742</v>
      </c>
      <c r="M7" s="28">
        <f aca="true" t="shared" si="1" ref="M7:M13">K7+L7</f>
        <v>1457</v>
      </c>
    </row>
    <row r="8" spans="1:13" ht="13.5">
      <c r="A8" s="50"/>
      <c r="B8" s="4" t="s">
        <v>31</v>
      </c>
      <c r="C8" s="26">
        <v>324</v>
      </c>
      <c r="D8" s="27">
        <v>277</v>
      </c>
      <c r="E8" s="27">
        <v>319</v>
      </c>
      <c r="F8" s="28">
        <f t="shared" si="0"/>
        <v>596</v>
      </c>
      <c r="G8" s="1"/>
      <c r="H8" s="6"/>
      <c r="I8" s="4" t="s">
        <v>44</v>
      </c>
      <c r="J8" s="26">
        <v>1874</v>
      </c>
      <c r="K8" s="27">
        <v>2269</v>
      </c>
      <c r="L8" s="27">
        <v>2319</v>
      </c>
      <c r="M8" s="28">
        <f t="shared" si="1"/>
        <v>4588</v>
      </c>
    </row>
    <row r="9" spans="1:13" ht="13.5">
      <c r="A9" s="50"/>
      <c r="B9" s="4" t="s">
        <v>1</v>
      </c>
      <c r="C9" s="26">
        <v>543</v>
      </c>
      <c r="D9" s="27">
        <v>599</v>
      </c>
      <c r="E9" s="27">
        <v>570</v>
      </c>
      <c r="F9" s="28">
        <f t="shared" si="0"/>
        <v>1169</v>
      </c>
      <c r="G9" s="1"/>
      <c r="H9" s="6"/>
      <c r="I9" s="4" t="s">
        <v>45</v>
      </c>
      <c r="J9" s="26">
        <v>130</v>
      </c>
      <c r="K9" s="27">
        <v>156</v>
      </c>
      <c r="L9" s="27">
        <v>152</v>
      </c>
      <c r="M9" s="28">
        <f t="shared" si="1"/>
        <v>308</v>
      </c>
    </row>
    <row r="10" spans="1:13" ht="13.5">
      <c r="A10" s="50"/>
      <c r="B10" s="4" t="s">
        <v>32</v>
      </c>
      <c r="C10" s="26">
        <v>655</v>
      </c>
      <c r="D10" s="27">
        <v>675</v>
      </c>
      <c r="E10" s="27">
        <v>708</v>
      </c>
      <c r="F10" s="28">
        <f t="shared" si="0"/>
        <v>1383</v>
      </c>
      <c r="G10" s="1"/>
      <c r="H10" s="6"/>
      <c r="I10" s="4" t="s">
        <v>46</v>
      </c>
      <c r="J10" s="26">
        <v>234</v>
      </c>
      <c r="K10" s="27">
        <v>310</v>
      </c>
      <c r="L10" s="27">
        <v>307</v>
      </c>
      <c r="M10" s="28">
        <f t="shared" si="1"/>
        <v>617</v>
      </c>
    </row>
    <row r="11" spans="1:13" ht="13.5">
      <c r="A11" s="50"/>
      <c r="B11" s="4" t="s">
        <v>2</v>
      </c>
      <c r="C11" s="26">
        <v>516</v>
      </c>
      <c r="D11" s="27">
        <v>495</v>
      </c>
      <c r="E11" s="27">
        <v>476</v>
      </c>
      <c r="F11" s="28">
        <f t="shared" si="0"/>
        <v>971</v>
      </c>
      <c r="G11" s="1"/>
      <c r="H11" s="6"/>
      <c r="I11" s="4" t="s">
        <v>47</v>
      </c>
      <c r="J11" s="26">
        <v>787</v>
      </c>
      <c r="K11" s="27">
        <v>915</v>
      </c>
      <c r="L11" s="27">
        <v>921</v>
      </c>
      <c r="M11" s="28">
        <f t="shared" si="1"/>
        <v>1836</v>
      </c>
    </row>
    <row r="12" spans="1:13" ht="13.5">
      <c r="A12" s="50"/>
      <c r="B12" s="4" t="s">
        <v>33</v>
      </c>
      <c r="C12" s="26">
        <v>694</v>
      </c>
      <c r="D12" s="27">
        <v>686</v>
      </c>
      <c r="E12" s="27">
        <v>689</v>
      </c>
      <c r="F12" s="28">
        <f t="shared" si="0"/>
        <v>1375</v>
      </c>
      <c r="G12" s="1"/>
      <c r="H12" s="6"/>
      <c r="I12" s="4" t="s">
        <v>48</v>
      </c>
      <c r="J12" s="26">
        <v>147</v>
      </c>
      <c r="K12" s="27">
        <v>195</v>
      </c>
      <c r="L12" s="27">
        <v>185</v>
      </c>
      <c r="M12" s="28">
        <f t="shared" si="1"/>
        <v>380</v>
      </c>
    </row>
    <row r="13" spans="1:13" ht="13.5">
      <c r="A13" s="50"/>
      <c r="B13" s="4" t="s">
        <v>34</v>
      </c>
      <c r="C13" s="26">
        <v>459</v>
      </c>
      <c r="D13" s="27">
        <v>481</v>
      </c>
      <c r="E13" s="27">
        <v>507</v>
      </c>
      <c r="F13" s="28">
        <f t="shared" si="0"/>
        <v>988</v>
      </c>
      <c r="G13" s="1"/>
      <c r="H13" s="6"/>
      <c r="I13" s="4" t="s">
        <v>92</v>
      </c>
      <c r="J13" s="26">
        <v>0</v>
      </c>
      <c r="K13" s="27">
        <v>0</v>
      </c>
      <c r="L13" s="27">
        <v>0</v>
      </c>
      <c r="M13" s="12">
        <f t="shared" si="1"/>
        <v>0</v>
      </c>
    </row>
    <row r="14" spans="1:13" ht="13.5">
      <c r="A14" s="50"/>
      <c r="B14" s="4" t="s">
        <v>3</v>
      </c>
      <c r="C14" s="26">
        <v>417</v>
      </c>
      <c r="D14" s="27">
        <v>405</v>
      </c>
      <c r="E14" s="27">
        <v>413</v>
      </c>
      <c r="F14" s="28">
        <f t="shared" si="0"/>
        <v>818</v>
      </c>
      <c r="G14" s="1"/>
      <c r="H14" s="7"/>
      <c r="I14" s="24" t="s">
        <v>41</v>
      </c>
      <c r="J14" s="30">
        <f>SUM(J7:J13)</f>
        <v>3727</v>
      </c>
      <c r="K14" s="30">
        <f>SUM(K7:K13)</f>
        <v>4560</v>
      </c>
      <c r="L14" s="30">
        <f>SUM(L7:L13)</f>
        <v>4626</v>
      </c>
      <c r="M14" s="30">
        <f>SUM(M7:M13)</f>
        <v>9186</v>
      </c>
    </row>
    <row r="15" spans="1:13" ht="13.5">
      <c r="A15" s="50"/>
      <c r="B15" s="4" t="s">
        <v>4</v>
      </c>
      <c r="C15" s="26">
        <v>385</v>
      </c>
      <c r="D15" s="27">
        <v>425</v>
      </c>
      <c r="E15" s="27">
        <v>459</v>
      </c>
      <c r="F15" s="28">
        <f t="shared" si="0"/>
        <v>884</v>
      </c>
      <c r="G15" s="1"/>
      <c r="H15" s="60" t="s">
        <v>49</v>
      </c>
      <c r="I15" s="61"/>
      <c r="J15" s="61"/>
      <c r="K15" s="61"/>
      <c r="L15" s="61"/>
      <c r="M15" s="62"/>
    </row>
    <row r="16" spans="1:13" ht="13.5">
      <c r="A16" s="50"/>
      <c r="B16" s="4" t="s">
        <v>35</v>
      </c>
      <c r="C16" s="26">
        <v>592</v>
      </c>
      <c r="D16" s="27">
        <v>637</v>
      </c>
      <c r="E16" s="27">
        <v>655</v>
      </c>
      <c r="F16" s="28">
        <f t="shared" si="0"/>
        <v>1292</v>
      </c>
      <c r="G16" s="1"/>
      <c r="H16" s="63"/>
      <c r="I16" s="4" t="s">
        <v>50</v>
      </c>
      <c r="J16" s="26">
        <v>999</v>
      </c>
      <c r="K16" s="27">
        <v>1154</v>
      </c>
      <c r="L16" s="27">
        <v>1189</v>
      </c>
      <c r="M16" s="28">
        <f aca="true" t="shared" si="2" ref="M16:M30">K16+L16</f>
        <v>2343</v>
      </c>
    </row>
    <row r="17" spans="1:13" ht="13.5">
      <c r="A17" s="50"/>
      <c r="B17" s="4" t="s">
        <v>36</v>
      </c>
      <c r="C17" s="26">
        <v>614</v>
      </c>
      <c r="D17" s="27">
        <v>693</v>
      </c>
      <c r="E17" s="27">
        <v>660</v>
      </c>
      <c r="F17" s="28">
        <f t="shared" si="0"/>
        <v>1353</v>
      </c>
      <c r="G17" s="1"/>
      <c r="H17" s="64"/>
      <c r="I17" s="4" t="s">
        <v>51</v>
      </c>
      <c r="J17" s="26">
        <v>89</v>
      </c>
      <c r="K17" s="27">
        <v>129</v>
      </c>
      <c r="L17" s="27">
        <v>108</v>
      </c>
      <c r="M17" s="28">
        <f t="shared" si="2"/>
        <v>237</v>
      </c>
    </row>
    <row r="18" spans="1:13" ht="13.5">
      <c r="A18" s="50"/>
      <c r="B18" s="4" t="s">
        <v>37</v>
      </c>
      <c r="C18" s="26">
        <v>550</v>
      </c>
      <c r="D18" s="27">
        <v>580</v>
      </c>
      <c r="E18" s="27">
        <v>547</v>
      </c>
      <c r="F18" s="28">
        <f t="shared" si="0"/>
        <v>1127</v>
      </c>
      <c r="G18" s="1"/>
      <c r="H18" s="64"/>
      <c r="I18" s="4" t="s">
        <v>52</v>
      </c>
      <c r="J18" s="26">
        <v>276</v>
      </c>
      <c r="K18" s="27">
        <v>364</v>
      </c>
      <c r="L18" s="27">
        <v>377</v>
      </c>
      <c r="M18" s="28">
        <f t="shared" si="2"/>
        <v>741</v>
      </c>
    </row>
    <row r="19" spans="1:13" ht="13.5">
      <c r="A19" s="50"/>
      <c r="B19" s="4" t="s">
        <v>5</v>
      </c>
      <c r="C19" s="26">
        <v>560</v>
      </c>
      <c r="D19" s="27">
        <v>634</v>
      </c>
      <c r="E19" s="27">
        <v>667</v>
      </c>
      <c r="F19" s="28">
        <f t="shared" si="0"/>
        <v>1301</v>
      </c>
      <c r="G19" s="1"/>
      <c r="H19" s="64"/>
      <c r="I19" s="4" t="s">
        <v>53</v>
      </c>
      <c r="J19" s="26">
        <v>413</v>
      </c>
      <c r="K19" s="27">
        <v>507</v>
      </c>
      <c r="L19" s="27">
        <v>530</v>
      </c>
      <c r="M19" s="28">
        <f t="shared" si="2"/>
        <v>1037</v>
      </c>
    </row>
    <row r="20" spans="1:13" ht="13.5">
      <c r="A20" s="50"/>
      <c r="B20" s="4" t="s">
        <v>6</v>
      </c>
      <c r="C20" s="26">
        <v>371</v>
      </c>
      <c r="D20" s="27">
        <v>438</v>
      </c>
      <c r="E20" s="27">
        <v>432</v>
      </c>
      <c r="F20" s="28">
        <f t="shared" si="0"/>
        <v>870</v>
      </c>
      <c r="G20" s="1"/>
      <c r="H20" s="64"/>
      <c r="I20" s="4" t="s">
        <v>54</v>
      </c>
      <c r="J20" s="26">
        <v>566</v>
      </c>
      <c r="K20" s="27">
        <v>753</v>
      </c>
      <c r="L20" s="27">
        <v>696</v>
      </c>
      <c r="M20" s="28">
        <f t="shared" si="2"/>
        <v>1449</v>
      </c>
    </row>
    <row r="21" spans="1:13" ht="13.5">
      <c r="A21" s="50"/>
      <c r="B21" s="4" t="s">
        <v>7</v>
      </c>
      <c r="C21" s="26">
        <v>442</v>
      </c>
      <c r="D21" s="27">
        <v>513</v>
      </c>
      <c r="E21" s="27">
        <v>536</v>
      </c>
      <c r="F21" s="28">
        <f t="shared" si="0"/>
        <v>1049</v>
      </c>
      <c r="G21" s="1"/>
      <c r="H21" s="64"/>
      <c r="I21" s="4" t="s">
        <v>55</v>
      </c>
      <c r="J21" s="26">
        <v>215</v>
      </c>
      <c r="K21" s="27">
        <v>273</v>
      </c>
      <c r="L21" s="27">
        <v>282</v>
      </c>
      <c r="M21" s="28">
        <f t="shared" si="2"/>
        <v>555</v>
      </c>
    </row>
    <row r="22" spans="1:13" ht="13.5">
      <c r="A22" s="50"/>
      <c r="B22" s="4" t="s">
        <v>38</v>
      </c>
      <c r="C22" s="26">
        <v>321</v>
      </c>
      <c r="D22" s="27">
        <v>349</v>
      </c>
      <c r="E22" s="27">
        <v>330</v>
      </c>
      <c r="F22" s="28">
        <f t="shared" si="0"/>
        <v>679</v>
      </c>
      <c r="G22" s="1"/>
      <c r="H22" s="64"/>
      <c r="I22" s="4" t="s">
        <v>56</v>
      </c>
      <c r="J22" s="26">
        <v>537</v>
      </c>
      <c r="K22" s="27">
        <v>554</v>
      </c>
      <c r="L22" s="27">
        <v>438</v>
      </c>
      <c r="M22" s="28">
        <f t="shared" si="2"/>
        <v>992</v>
      </c>
    </row>
    <row r="23" spans="1:13" ht="13.5">
      <c r="A23" s="50"/>
      <c r="B23" s="4" t="s">
        <v>8</v>
      </c>
      <c r="C23" s="26">
        <v>1188</v>
      </c>
      <c r="D23" s="27">
        <v>1384</v>
      </c>
      <c r="E23" s="27">
        <v>1461</v>
      </c>
      <c r="F23" s="28">
        <f t="shared" si="0"/>
        <v>2845</v>
      </c>
      <c r="G23" s="1"/>
      <c r="H23" s="64"/>
      <c r="I23" s="4" t="s">
        <v>57</v>
      </c>
      <c r="J23" s="26">
        <v>744</v>
      </c>
      <c r="K23" s="27">
        <v>905</v>
      </c>
      <c r="L23" s="27">
        <v>862</v>
      </c>
      <c r="M23" s="28">
        <f t="shared" si="2"/>
        <v>1767</v>
      </c>
    </row>
    <row r="24" spans="1:13" ht="13.5">
      <c r="A24" s="50"/>
      <c r="B24" s="4" t="s">
        <v>9</v>
      </c>
      <c r="C24" s="26">
        <v>500</v>
      </c>
      <c r="D24" s="27">
        <v>545</v>
      </c>
      <c r="E24" s="27">
        <v>600</v>
      </c>
      <c r="F24" s="28">
        <f t="shared" si="0"/>
        <v>1145</v>
      </c>
      <c r="G24" s="1"/>
      <c r="H24" s="64"/>
      <c r="I24" s="4" t="s">
        <v>58</v>
      </c>
      <c r="J24" s="26">
        <v>37</v>
      </c>
      <c r="K24" s="27">
        <v>49</v>
      </c>
      <c r="L24" s="27">
        <v>51</v>
      </c>
      <c r="M24" s="28">
        <f t="shared" si="2"/>
        <v>100</v>
      </c>
    </row>
    <row r="25" spans="1:13" ht="13.5">
      <c r="A25" s="50"/>
      <c r="B25" s="4" t="s">
        <v>39</v>
      </c>
      <c r="C25" s="26">
        <v>516</v>
      </c>
      <c r="D25" s="27">
        <v>654</v>
      </c>
      <c r="E25" s="27">
        <v>647</v>
      </c>
      <c r="F25" s="28">
        <f t="shared" si="0"/>
        <v>1301</v>
      </c>
      <c r="G25" s="1"/>
      <c r="H25" s="64"/>
      <c r="I25" s="4" t="s">
        <v>59</v>
      </c>
      <c r="J25" s="26">
        <v>582</v>
      </c>
      <c r="K25" s="27">
        <v>550</v>
      </c>
      <c r="L25" s="27">
        <v>490</v>
      </c>
      <c r="M25" s="28">
        <f t="shared" si="2"/>
        <v>1040</v>
      </c>
    </row>
    <row r="26" spans="1:13" ht="13.5">
      <c r="A26" s="50"/>
      <c r="B26" s="4" t="s">
        <v>40</v>
      </c>
      <c r="C26" s="26">
        <v>349</v>
      </c>
      <c r="D26" s="27">
        <v>395</v>
      </c>
      <c r="E26" s="27">
        <v>401</v>
      </c>
      <c r="F26" s="28">
        <f t="shared" si="0"/>
        <v>796</v>
      </c>
      <c r="G26" s="1"/>
      <c r="H26" s="64"/>
      <c r="I26" s="4" t="s">
        <v>60</v>
      </c>
      <c r="J26" s="26">
        <v>569</v>
      </c>
      <c r="K26" s="27">
        <v>579</v>
      </c>
      <c r="L26" s="27">
        <v>520</v>
      </c>
      <c r="M26" s="28">
        <f t="shared" si="2"/>
        <v>1099</v>
      </c>
    </row>
    <row r="27" spans="1:13" ht="13.5">
      <c r="A27" s="50"/>
      <c r="B27" s="4" t="s">
        <v>21</v>
      </c>
      <c r="C27" s="26">
        <v>454</v>
      </c>
      <c r="D27" s="27">
        <v>562</v>
      </c>
      <c r="E27" s="27">
        <v>566</v>
      </c>
      <c r="F27" s="28">
        <f t="shared" si="0"/>
        <v>1128</v>
      </c>
      <c r="G27" s="1"/>
      <c r="H27" s="64"/>
      <c r="I27" s="4" t="s">
        <v>85</v>
      </c>
      <c r="J27" s="26">
        <v>281</v>
      </c>
      <c r="K27" s="27">
        <v>340</v>
      </c>
      <c r="L27" s="27">
        <v>333</v>
      </c>
      <c r="M27" s="28">
        <f t="shared" si="2"/>
        <v>673</v>
      </c>
    </row>
    <row r="28" spans="1:13" ht="13.5">
      <c r="A28" s="50"/>
      <c r="B28" s="4" t="s">
        <v>10</v>
      </c>
      <c r="C28" s="26">
        <v>528</v>
      </c>
      <c r="D28" s="27">
        <v>532</v>
      </c>
      <c r="E28" s="27">
        <v>538</v>
      </c>
      <c r="F28" s="28">
        <f t="shared" si="0"/>
        <v>1070</v>
      </c>
      <c r="G28" s="1"/>
      <c r="H28" s="64"/>
      <c r="I28" s="4" t="s">
        <v>86</v>
      </c>
      <c r="J28" s="26">
        <v>291</v>
      </c>
      <c r="K28" s="27">
        <v>464</v>
      </c>
      <c r="L28" s="27">
        <v>485</v>
      </c>
      <c r="M28" s="28">
        <f t="shared" si="2"/>
        <v>949</v>
      </c>
    </row>
    <row r="29" spans="1:13" ht="13.5">
      <c r="A29" s="50"/>
      <c r="B29" s="4" t="s">
        <v>11</v>
      </c>
      <c r="C29" s="26">
        <v>303</v>
      </c>
      <c r="D29" s="27">
        <v>333</v>
      </c>
      <c r="E29" s="27">
        <v>319</v>
      </c>
      <c r="F29" s="28">
        <f t="shared" si="0"/>
        <v>652</v>
      </c>
      <c r="G29" s="1"/>
      <c r="H29" s="64"/>
      <c r="I29" s="4" t="s">
        <v>87</v>
      </c>
      <c r="J29" s="26">
        <v>61</v>
      </c>
      <c r="K29" s="27">
        <v>98</v>
      </c>
      <c r="L29" s="27">
        <v>96</v>
      </c>
      <c r="M29" s="28">
        <f t="shared" si="2"/>
        <v>194</v>
      </c>
    </row>
    <row r="30" spans="1:13" ht="13.5">
      <c r="A30" s="50"/>
      <c r="B30" s="4" t="s">
        <v>12</v>
      </c>
      <c r="C30" s="26">
        <v>612</v>
      </c>
      <c r="D30" s="27">
        <v>661</v>
      </c>
      <c r="E30" s="27">
        <v>557</v>
      </c>
      <c r="F30" s="28">
        <f t="shared" si="0"/>
        <v>1218</v>
      </c>
      <c r="G30" s="1"/>
      <c r="H30" s="64"/>
      <c r="I30" s="4" t="s">
        <v>88</v>
      </c>
      <c r="J30" s="26">
        <v>63</v>
      </c>
      <c r="K30" s="27">
        <v>99</v>
      </c>
      <c r="L30" s="27">
        <v>115</v>
      </c>
      <c r="M30" s="28">
        <f t="shared" si="2"/>
        <v>214</v>
      </c>
    </row>
    <row r="31" spans="1:13" ht="13.5">
      <c r="A31" s="50"/>
      <c r="B31" s="4" t="s">
        <v>13</v>
      </c>
      <c r="C31" s="26">
        <v>994</v>
      </c>
      <c r="D31" s="27">
        <v>1092</v>
      </c>
      <c r="E31" s="27">
        <v>1119</v>
      </c>
      <c r="F31" s="28">
        <f t="shared" si="0"/>
        <v>2211</v>
      </c>
      <c r="G31" s="1"/>
      <c r="H31" s="65"/>
      <c r="I31" s="24" t="s">
        <v>41</v>
      </c>
      <c r="J31" s="30">
        <f>SUM(J16:J30)</f>
        <v>5723</v>
      </c>
      <c r="K31" s="30">
        <f>SUM(K16:K30)</f>
        <v>6818</v>
      </c>
      <c r="L31" s="30">
        <f>SUM(L16:L30)</f>
        <v>6572</v>
      </c>
      <c r="M31" s="30">
        <f>SUM(M16:M30)</f>
        <v>13390</v>
      </c>
    </row>
    <row r="32" spans="1:13" ht="13.5">
      <c r="A32" s="50"/>
      <c r="B32" s="4" t="s">
        <v>14</v>
      </c>
      <c r="C32" s="26">
        <v>487</v>
      </c>
      <c r="D32" s="27">
        <v>537</v>
      </c>
      <c r="E32" s="27">
        <v>511</v>
      </c>
      <c r="F32" s="28">
        <f t="shared" si="0"/>
        <v>1048</v>
      </c>
      <c r="G32" s="1"/>
      <c r="H32" s="60" t="s">
        <v>61</v>
      </c>
      <c r="I32" s="66"/>
      <c r="J32" s="66"/>
      <c r="K32" s="66"/>
      <c r="L32" s="66"/>
      <c r="M32" s="67"/>
    </row>
    <row r="33" spans="1:13" ht="13.5">
      <c r="A33" s="50"/>
      <c r="B33" s="4" t="s">
        <v>15</v>
      </c>
      <c r="C33" s="26">
        <v>556</v>
      </c>
      <c r="D33" s="27">
        <v>648</v>
      </c>
      <c r="E33" s="27">
        <v>557</v>
      </c>
      <c r="F33" s="28">
        <f t="shared" si="0"/>
        <v>1205</v>
      </c>
      <c r="G33" s="1"/>
      <c r="H33" s="5"/>
      <c r="I33" s="4" t="s">
        <v>62</v>
      </c>
      <c r="J33" s="26">
        <v>498</v>
      </c>
      <c r="K33" s="27">
        <v>566</v>
      </c>
      <c r="L33" s="27">
        <v>590</v>
      </c>
      <c r="M33" s="28">
        <f>K33+L33</f>
        <v>1156</v>
      </c>
    </row>
    <row r="34" spans="1:13" ht="13.5">
      <c r="A34" s="50"/>
      <c r="B34" s="4" t="s">
        <v>81</v>
      </c>
      <c r="C34" s="29">
        <v>400</v>
      </c>
      <c r="D34" s="27">
        <v>378</v>
      </c>
      <c r="E34" s="27">
        <v>402</v>
      </c>
      <c r="F34" s="28">
        <f t="shared" si="0"/>
        <v>780</v>
      </c>
      <c r="G34" s="1"/>
      <c r="H34" s="6"/>
      <c r="I34" s="4" t="s">
        <v>63</v>
      </c>
      <c r="J34" s="26">
        <v>368</v>
      </c>
      <c r="K34" s="27">
        <v>417</v>
      </c>
      <c r="L34" s="27">
        <v>426</v>
      </c>
      <c r="M34" s="28">
        <f>K34+L34</f>
        <v>843</v>
      </c>
    </row>
    <row r="35" spans="1:13" ht="13.5">
      <c r="A35" s="50"/>
      <c r="B35" s="4" t="s">
        <v>18</v>
      </c>
      <c r="C35" s="29">
        <v>216</v>
      </c>
      <c r="D35" s="27">
        <v>263</v>
      </c>
      <c r="E35" s="27">
        <v>257</v>
      </c>
      <c r="F35" s="28">
        <f t="shared" si="0"/>
        <v>520</v>
      </c>
      <c r="G35" s="1"/>
      <c r="H35" s="6"/>
      <c r="I35" s="4" t="s">
        <v>64</v>
      </c>
      <c r="J35" s="26">
        <v>422</v>
      </c>
      <c r="K35" s="27">
        <v>498</v>
      </c>
      <c r="L35" s="27">
        <v>508</v>
      </c>
      <c r="M35" s="28">
        <f>K35+L35</f>
        <v>1006</v>
      </c>
    </row>
    <row r="36" spans="1:13" ht="13.5">
      <c r="A36" s="50"/>
      <c r="B36" s="4" t="s">
        <v>93</v>
      </c>
      <c r="C36" s="29">
        <v>0</v>
      </c>
      <c r="D36" s="27">
        <v>0</v>
      </c>
      <c r="E36" s="27">
        <v>0</v>
      </c>
      <c r="F36" s="28">
        <f t="shared" si="0"/>
        <v>0</v>
      </c>
      <c r="G36" s="1"/>
      <c r="H36" s="6"/>
      <c r="I36" s="4" t="s">
        <v>65</v>
      </c>
      <c r="J36" s="29">
        <v>773</v>
      </c>
      <c r="K36" s="27">
        <v>855</v>
      </c>
      <c r="L36" s="27">
        <v>900</v>
      </c>
      <c r="M36" s="28">
        <f>K36+L36</f>
        <v>1755</v>
      </c>
    </row>
    <row r="37" spans="1:13" ht="13.5">
      <c r="A37" s="50"/>
      <c r="B37" s="4" t="s">
        <v>104</v>
      </c>
      <c r="C37" s="29">
        <v>233</v>
      </c>
      <c r="D37" s="27">
        <v>335</v>
      </c>
      <c r="E37" s="27">
        <v>289</v>
      </c>
      <c r="F37" s="28">
        <f t="shared" si="0"/>
        <v>624</v>
      </c>
      <c r="G37" s="1"/>
      <c r="H37" s="7"/>
      <c r="I37" s="24" t="s">
        <v>41</v>
      </c>
      <c r="J37" s="30">
        <f>SUM(J33:J36)</f>
        <v>2061</v>
      </c>
      <c r="K37" s="30">
        <f>SUM(K33:K36)</f>
        <v>2336</v>
      </c>
      <c r="L37" s="30">
        <f>SUM(L33:L36)</f>
        <v>2424</v>
      </c>
      <c r="M37" s="30">
        <f>SUM(M33:M36)</f>
        <v>4760</v>
      </c>
    </row>
    <row r="38" spans="1:13" ht="13.5">
      <c r="A38" s="50"/>
      <c r="B38" s="4" t="s">
        <v>105</v>
      </c>
      <c r="C38" s="29">
        <v>254</v>
      </c>
      <c r="D38" s="27">
        <v>343</v>
      </c>
      <c r="E38" s="27">
        <v>302</v>
      </c>
      <c r="F38" s="28">
        <f t="shared" si="0"/>
        <v>645</v>
      </c>
      <c r="G38" s="1"/>
      <c r="H38" s="60" t="s">
        <v>66</v>
      </c>
      <c r="I38" s="66"/>
      <c r="J38" s="66"/>
      <c r="K38" s="66"/>
      <c r="L38" s="66"/>
      <c r="M38" s="67"/>
    </row>
    <row r="39" spans="1:13" ht="13.5">
      <c r="A39" s="50"/>
      <c r="B39" s="4" t="s">
        <v>106</v>
      </c>
      <c r="C39" s="29">
        <v>182</v>
      </c>
      <c r="D39" s="27">
        <v>257</v>
      </c>
      <c r="E39" s="27">
        <v>261</v>
      </c>
      <c r="F39" s="28">
        <f t="shared" si="0"/>
        <v>518</v>
      </c>
      <c r="G39" s="1"/>
      <c r="H39" s="5"/>
      <c r="I39" s="4" t="s">
        <v>67</v>
      </c>
      <c r="J39" s="26">
        <v>595</v>
      </c>
      <c r="K39" s="27">
        <v>660</v>
      </c>
      <c r="L39" s="27">
        <v>662</v>
      </c>
      <c r="M39" s="28">
        <f aca="true" t="shared" si="3" ref="M39:M51">K39+L39</f>
        <v>1322</v>
      </c>
    </row>
    <row r="40" spans="1:13" ht="13.5">
      <c r="A40" s="50"/>
      <c r="B40" s="24" t="s">
        <v>41</v>
      </c>
      <c r="C40" s="30">
        <f>SUM(C7:C39)</f>
        <v>15488</v>
      </c>
      <c r="D40" s="30">
        <f>SUM(D7:D39)</f>
        <v>17103</v>
      </c>
      <c r="E40" s="30">
        <f>SUM(E7:E39)</f>
        <v>17047</v>
      </c>
      <c r="F40" s="30">
        <f>SUM(F7:F39)</f>
        <v>34150</v>
      </c>
      <c r="G40" s="1"/>
      <c r="H40" s="6"/>
      <c r="I40" s="4" t="s">
        <v>68</v>
      </c>
      <c r="J40" s="26">
        <v>602</v>
      </c>
      <c r="K40" s="27">
        <v>643</v>
      </c>
      <c r="L40" s="27">
        <v>588</v>
      </c>
      <c r="M40" s="28">
        <f t="shared" si="3"/>
        <v>1231</v>
      </c>
    </row>
    <row r="41" spans="1:13" ht="13.5">
      <c r="A41" s="58" t="s">
        <v>84</v>
      </c>
      <c r="B41" s="59"/>
      <c r="C41" s="59"/>
      <c r="D41" s="59"/>
      <c r="E41" s="59"/>
      <c r="F41" s="59"/>
      <c r="G41" s="1"/>
      <c r="H41" s="6"/>
      <c r="I41" s="4" t="s">
        <v>69</v>
      </c>
      <c r="J41" s="26">
        <v>883</v>
      </c>
      <c r="K41" s="27">
        <v>830</v>
      </c>
      <c r="L41" s="27">
        <v>850</v>
      </c>
      <c r="M41" s="28">
        <f t="shared" si="3"/>
        <v>1680</v>
      </c>
    </row>
    <row r="42" spans="1:13" ht="13.5">
      <c r="A42" s="50"/>
      <c r="B42" s="4" t="s">
        <v>19</v>
      </c>
      <c r="C42" s="26">
        <v>1980</v>
      </c>
      <c r="D42" s="27">
        <v>2334</v>
      </c>
      <c r="E42" s="27">
        <v>2288</v>
      </c>
      <c r="F42" s="28">
        <f>D42+E42</f>
        <v>4622</v>
      </c>
      <c r="G42" s="1"/>
      <c r="H42" s="6"/>
      <c r="I42" s="4" t="s">
        <v>70</v>
      </c>
      <c r="J42" s="26">
        <v>791</v>
      </c>
      <c r="K42" s="27">
        <v>1020</v>
      </c>
      <c r="L42" s="27">
        <v>1014</v>
      </c>
      <c r="M42" s="28">
        <f t="shared" si="3"/>
        <v>2034</v>
      </c>
    </row>
    <row r="43" spans="1:13" ht="13.5">
      <c r="A43" s="50"/>
      <c r="B43" s="4" t="s">
        <v>20</v>
      </c>
      <c r="C43" s="26">
        <v>623</v>
      </c>
      <c r="D43" s="27">
        <v>719</v>
      </c>
      <c r="E43" s="27">
        <v>721</v>
      </c>
      <c r="F43" s="28">
        <f>D43+E43</f>
        <v>1440</v>
      </c>
      <c r="G43" s="1"/>
      <c r="H43" s="6"/>
      <c r="I43" s="4" t="s">
        <v>71</v>
      </c>
      <c r="J43" s="26">
        <v>248</v>
      </c>
      <c r="K43" s="27">
        <v>313</v>
      </c>
      <c r="L43" s="27">
        <v>324</v>
      </c>
      <c r="M43" s="28">
        <f t="shared" si="3"/>
        <v>637</v>
      </c>
    </row>
    <row r="44" spans="1:13" ht="13.5">
      <c r="A44" s="50"/>
      <c r="B44" s="4" t="s">
        <v>83</v>
      </c>
      <c r="C44" s="26">
        <v>649</v>
      </c>
      <c r="D44" s="27">
        <v>746</v>
      </c>
      <c r="E44" s="27">
        <v>664</v>
      </c>
      <c r="F44" s="28">
        <f>D44+E44</f>
        <v>1410</v>
      </c>
      <c r="G44" s="1"/>
      <c r="H44" s="6"/>
      <c r="I44" s="4" t="s">
        <v>73</v>
      </c>
      <c r="J44" s="26">
        <v>49</v>
      </c>
      <c r="K44" s="27">
        <v>74</v>
      </c>
      <c r="L44" s="27">
        <v>62</v>
      </c>
      <c r="M44" s="28">
        <f t="shared" si="3"/>
        <v>136</v>
      </c>
    </row>
    <row r="45" spans="1:13" ht="13.5">
      <c r="A45" s="50"/>
      <c r="B45" s="4" t="s">
        <v>110</v>
      </c>
      <c r="C45" s="26">
        <v>725</v>
      </c>
      <c r="D45" s="27">
        <v>842</v>
      </c>
      <c r="E45" s="27">
        <v>830</v>
      </c>
      <c r="F45" s="28">
        <f>D45+E45</f>
        <v>1672</v>
      </c>
      <c r="G45" s="1"/>
      <c r="H45" s="6"/>
      <c r="I45" s="4" t="s">
        <v>72</v>
      </c>
      <c r="J45" s="26">
        <v>67</v>
      </c>
      <c r="K45" s="27">
        <v>82</v>
      </c>
      <c r="L45" s="27">
        <v>66</v>
      </c>
      <c r="M45" s="28">
        <f t="shared" si="3"/>
        <v>148</v>
      </c>
    </row>
    <row r="46" spans="1:13" ht="13.5">
      <c r="A46" s="50"/>
      <c r="B46" s="24" t="s">
        <v>41</v>
      </c>
      <c r="C46" s="30">
        <f>SUM(C42:C45)</f>
        <v>3977</v>
      </c>
      <c r="D46" s="30">
        <f>SUM(D42:D45)</f>
        <v>4641</v>
      </c>
      <c r="E46" s="30">
        <f>SUM(E42:E45)</f>
        <v>4503</v>
      </c>
      <c r="F46" s="30">
        <f>SUM(F42:F45)</f>
        <v>9144</v>
      </c>
      <c r="G46" s="1"/>
      <c r="H46" s="6"/>
      <c r="I46" s="4" t="s">
        <v>74</v>
      </c>
      <c r="J46" s="26">
        <v>193</v>
      </c>
      <c r="K46" s="27">
        <v>234</v>
      </c>
      <c r="L46" s="27">
        <v>245</v>
      </c>
      <c r="M46" s="28">
        <f t="shared" si="3"/>
        <v>479</v>
      </c>
    </row>
    <row r="47" spans="1:13" ht="13.5">
      <c r="A47" s="58" t="s">
        <v>25</v>
      </c>
      <c r="B47" s="59"/>
      <c r="C47" s="59"/>
      <c r="D47" s="59"/>
      <c r="E47" s="59"/>
      <c r="F47" s="59"/>
      <c r="G47" s="1"/>
      <c r="H47" s="6"/>
      <c r="I47" s="4" t="s">
        <v>75</v>
      </c>
      <c r="J47" s="26">
        <v>372</v>
      </c>
      <c r="K47" s="27">
        <v>456</v>
      </c>
      <c r="L47" s="27">
        <v>480</v>
      </c>
      <c r="M47" s="28">
        <f t="shared" si="3"/>
        <v>936</v>
      </c>
    </row>
    <row r="48" spans="1:13" ht="13.5">
      <c r="A48" s="50"/>
      <c r="B48" s="4" t="s">
        <v>22</v>
      </c>
      <c r="C48" s="26">
        <v>1252</v>
      </c>
      <c r="D48" s="27">
        <v>1350</v>
      </c>
      <c r="E48" s="27">
        <v>1364</v>
      </c>
      <c r="F48" s="28">
        <f>D48+E48</f>
        <v>2714</v>
      </c>
      <c r="G48" s="1"/>
      <c r="H48" s="6"/>
      <c r="I48" s="4" t="s">
        <v>76</v>
      </c>
      <c r="J48" s="26">
        <v>486</v>
      </c>
      <c r="K48" s="27">
        <v>613</v>
      </c>
      <c r="L48" s="27">
        <v>619</v>
      </c>
      <c r="M48" s="28">
        <f t="shared" si="3"/>
        <v>1232</v>
      </c>
    </row>
    <row r="49" spans="1:13" ht="13.5">
      <c r="A49" s="50"/>
      <c r="B49" s="4" t="s">
        <v>23</v>
      </c>
      <c r="C49" s="26">
        <v>304</v>
      </c>
      <c r="D49" s="27">
        <v>356</v>
      </c>
      <c r="E49" s="27">
        <v>369</v>
      </c>
      <c r="F49" s="28">
        <f>D49+E49</f>
        <v>725</v>
      </c>
      <c r="G49" s="1"/>
      <c r="H49" s="6"/>
      <c r="I49" s="4" t="s">
        <v>77</v>
      </c>
      <c r="J49" s="26">
        <v>429</v>
      </c>
      <c r="K49" s="27">
        <v>493</v>
      </c>
      <c r="L49" s="27">
        <v>496</v>
      </c>
      <c r="M49" s="28">
        <f t="shared" si="3"/>
        <v>989</v>
      </c>
    </row>
    <row r="50" spans="1:13" ht="13.5">
      <c r="A50" s="50"/>
      <c r="B50" s="24" t="s">
        <v>41</v>
      </c>
      <c r="C50" s="30">
        <f>SUM(C48:C49)</f>
        <v>1556</v>
      </c>
      <c r="D50" s="30">
        <f>SUM(D48:D49)</f>
        <v>1706</v>
      </c>
      <c r="E50" s="30">
        <f>SUM(E48:E49)</f>
        <v>1733</v>
      </c>
      <c r="F50" s="30">
        <f>SUM(F48:F49)</f>
        <v>3439</v>
      </c>
      <c r="G50" s="1"/>
      <c r="H50" s="6"/>
      <c r="I50" s="4" t="s">
        <v>78</v>
      </c>
      <c r="J50" s="26">
        <v>603</v>
      </c>
      <c r="K50" s="27">
        <v>677</v>
      </c>
      <c r="L50" s="27">
        <v>671</v>
      </c>
      <c r="M50" s="28">
        <f t="shared" si="3"/>
        <v>1348</v>
      </c>
    </row>
    <row r="51" spans="7:13" ht="13.5">
      <c r="G51" s="1"/>
      <c r="H51" s="6"/>
      <c r="I51" s="4" t="s">
        <v>80</v>
      </c>
      <c r="J51" s="26">
        <v>664</v>
      </c>
      <c r="K51" s="27">
        <v>867</v>
      </c>
      <c r="L51" s="27">
        <v>911</v>
      </c>
      <c r="M51" s="28">
        <f t="shared" si="3"/>
        <v>1778</v>
      </c>
    </row>
    <row r="52" spans="7:13" ht="13.5">
      <c r="G52" s="1"/>
      <c r="H52" s="7"/>
      <c r="I52" s="24" t="s">
        <v>41</v>
      </c>
      <c r="J52" s="30">
        <f>SUM(J39:J51)</f>
        <v>5982</v>
      </c>
      <c r="K52" s="30">
        <f>SUM(K39:K51)</f>
        <v>6962</v>
      </c>
      <c r="L52" s="30">
        <f>SUM(L39:L51)</f>
        <v>6988</v>
      </c>
      <c r="M52" s="30">
        <f>SUM(M39:M51)</f>
        <v>13950</v>
      </c>
    </row>
    <row r="53" spans="7:13" ht="13.5">
      <c r="G53" s="1"/>
      <c r="J53" s="31"/>
      <c r="K53" s="31"/>
      <c r="L53" s="31"/>
      <c r="M53" s="31"/>
    </row>
    <row r="54" spans="7:13" ht="13.5">
      <c r="G54" s="1"/>
      <c r="I54" s="22" t="s">
        <v>79</v>
      </c>
      <c r="J54" s="32">
        <f>C40+C46+C50+J14+J31+J37+J52</f>
        <v>38514</v>
      </c>
      <c r="K54" s="32">
        <f>D40+D46+D50+K14+K31+K37+K52</f>
        <v>44126</v>
      </c>
      <c r="L54" s="32">
        <f>E40+E46+E50+L14+L31+L37+L52</f>
        <v>43893</v>
      </c>
      <c r="M54" s="32">
        <f>F40+F46+F50+M14+M31+M37+M52</f>
        <v>88019</v>
      </c>
    </row>
    <row r="55" ht="13.5">
      <c r="G55" s="1"/>
    </row>
    <row r="56" spans="7:13" ht="14.25">
      <c r="G56" s="49"/>
      <c r="H56" s="49"/>
      <c r="I56" s="49"/>
      <c r="J56" s="49"/>
      <c r="K56" s="49"/>
      <c r="L56" s="49"/>
      <c r="M56" s="49"/>
    </row>
    <row r="57" spans="1:13" ht="57.75" customHeight="1">
      <c r="A57" s="1"/>
      <c r="B57" s="73" t="s">
        <v>91</v>
      </c>
      <c r="C57" s="79"/>
      <c r="D57" s="79"/>
      <c r="E57" s="79"/>
      <c r="F57" s="79"/>
      <c r="G57" s="79"/>
      <c r="H57" s="79"/>
      <c r="I57" s="79"/>
      <c r="J57" s="79"/>
      <c r="K57" s="79"/>
      <c r="L57" s="79"/>
      <c r="M57" s="79"/>
    </row>
    <row r="58" spans="2:12" ht="24">
      <c r="B58" s="2" t="s">
        <v>90</v>
      </c>
      <c r="G58" s="1"/>
      <c r="H58" s="20"/>
      <c r="I58" s="20"/>
      <c r="J58" s="20"/>
      <c r="K58" s="33" t="str">
        <f>'[3]4月'!K59</f>
        <v>平成30</v>
      </c>
      <c r="L58" s="34" t="s">
        <v>111</v>
      </c>
    </row>
    <row r="59" spans="2:12" ht="24">
      <c r="B59" s="2"/>
      <c r="G59" s="1"/>
      <c r="H59" s="20"/>
      <c r="I59" s="20"/>
      <c r="J59" s="20"/>
      <c r="K59" s="33"/>
      <c r="L59" s="34"/>
    </row>
    <row r="60" spans="7:13" ht="13.5">
      <c r="G60" s="1"/>
      <c r="H60" s="20"/>
      <c r="I60" s="20"/>
      <c r="J60" s="20"/>
      <c r="K60" s="20"/>
      <c r="L60" s="20"/>
      <c r="M60" s="20"/>
    </row>
    <row r="61" spans="1:13" ht="13.5">
      <c r="A61" s="50"/>
      <c r="B61" s="50"/>
      <c r="C61" s="51" t="s">
        <v>26</v>
      </c>
      <c r="D61" s="53" t="s">
        <v>27</v>
      </c>
      <c r="E61" s="53"/>
      <c r="F61" s="53"/>
      <c r="G61" s="1"/>
      <c r="H61" s="54"/>
      <c r="I61" s="55"/>
      <c r="J61" s="51" t="s">
        <v>26</v>
      </c>
      <c r="K61" s="53" t="s">
        <v>27</v>
      </c>
      <c r="L61" s="53"/>
      <c r="M61" s="53"/>
    </row>
    <row r="62" spans="1:13" ht="13.5" customHeight="1">
      <c r="A62" s="50"/>
      <c r="B62" s="50"/>
      <c r="C62" s="52"/>
      <c r="D62" s="3" t="s">
        <v>28</v>
      </c>
      <c r="E62" s="3" t="s">
        <v>29</v>
      </c>
      <c r="F62" s="8" t="s">
        <v>30</v>
      </c>
      <c r="G62" s="1"/>
      <c r="H62" s="56"/>
      <c r="I62" s="57"/>
      <c r="J62" s="52"/>
      <c r="K62" s="3" t="s">
        <v>28</v>
      </c>
      <c r="L62" s="3" t="s">
        <v>29</v>
      </c>
      <c r="M62" s="8" t="s">
        <v>30</v>
      </c>
    </row>
    <row r="63" spans="1:13" ht="13.5">
      <c r="A63" s="58" t="s">
        <v>24</v>
      </c>
      <c r="B63" s="58"/>
      <c r="C63" s="59"/>
      <c r="D63" s="59"/>
      <c r="E63" s="59"/>
      <c r="F63" s="59"/>
      <c r="G63" s="1"/>
      <c r="H63" s="15" t="s">
        <v>42</v>
      </c>
      <c r="I63" s="16"/>
      <c r="J63" s="16"/>
      <c r="K63" s="16"/>
      <c r="L63" s="16"/>
      <c r="M63" s="21"/>
    </row>
    <row r="64" spans="1:13" ht="13.5">
      <c r="A64" s="50"/>
      <c r="B64" s="4" t="s">
        <v>0</v>
      </c>
      <c r="C64" s="13">
        <v>6</v>
      </c>
      <c r="D64" s="14">
        <v>6</v>
      </c>
      <c r="E64" s="14">
        <v>0</v>
      </c>
      <c r="F64" s="12">
        <f aca="true" t="shared" si="4" ref="F64:F96">D64+E64</f>
        <v>6</v>
      </c>
      <c r="G64" s="1"/>
      <c r="H64" s="5"/>
      <c r="I64" s="4" t="s">
        <v>43</v>
      </c>
      <c r="J64" s="13">
        <v>17</v>
      </c>
      <c r="K64" s="14">
        <v>16</v>
      </c>
      <c r="L64" s="14">
        <v>1</v>
      </c>
      <c r="M64" s="12">
        <f aca="true" t="shared" si="5" ref="M64:M69">K64+L64</f>
        <v>17</v>
      </c>
    </row>
    <row r="65" spans="1:13" ht="13.5">
      <c r="A65" s="50"/>
      <c r="B65" s="4" t="s">
        <v>31</v>
      </c>
      <c r="C65" s="13">
        <v>52</v>
      </c>
      <c r="D65" s="14">
        <v>38</v>
      </c>
      <c r="E65" s="14">
        <v>25</v>
      </c>
      <c r="F65" s="12">
        <f t="shared" si="4"/>
        <v>63</v>
      </c>
      <c r="G65" s="1"/>
      <c r="H65" s="35"/>
      <c r="I65" s="4" t="s">
        <v>44</v>
      </c>
      <c r="J65" s="13">
        <v>69</v>
      </c>
      <c r="K65" s="14">
        <v>46</v>
      </c>
      <c r="L65" s="14">
        <v>40</v>
      </c>
      <c r="M65" s="12">
        <f t="shared" si="5"/>
        <v>86</v>
      </c>
    </row>
    <row r="66" spans="1:13" ht="13.5">
      <c r="A66" s="50"/>
      <c r="B66" s="4" t="s">
        <v>1</v>
      </c>
      <c r="C66" s="13">
        <v>18</v>
      </c>
      <c r="D66" s="14">
        <v>10</v>
      </c>
      <c r="E66" s="14">
        <v>11</v>
      </c>
      <c r="F66" s="12">
        <f t="shared" si="4"/>
        <v>21</v>
      </c>
      <c r="G66" s="1"/>
      <c r="H66" s="35"/>
      <c r="I66" s="4" t="s">
        <v>45</v>
      </c>
      <c r="J66" s="13">
        <v>1</v>
      </c>
      <c r="K66" s="14">
        <v>1</v>
      </c>
      <c r="L66" s="14">
        <v>0</v>
      </c>
      <c r="M66" s="12">
        <f t="shared" si="5"/>
        <v>1</v>
      </c>
    </row>
    <row r="67" spans="1:13" ht="13.5">
      <c r="A67" s="50"/>
      <c r="B67" s="4" t="s">
        <v>32</v>
      </c>
      <c r="C67" s="13">
        <v>52</v>
      </c>
      <c r="D67" s="14">
        <v>35</v>
      </c>
      <c r="E67" s="14">
        <v>22</v>
      </c>
      <c r="F67" s="12">
        <f t="shared" si="4"/>
        <v>57</v>
      </c>
      <c r="G67" s="1"/>
      <c r="H67" s="35"/>
      <c r="I67" s="4" t="s">
        <v>46</v>
      </c>
      <c r="J67" s="13">
        <v>4</v>
      </c>
      <c r="K67" s="14">
        <v>0</v>
      </c>
      <c r="L67" s="14">
        <v>4</v>
      </c>
      <c r="M67" s="12">
        <f t="shared" si="5"/>
        <v>4</v>
      </c>
    </row>
    <row r="68" spans="1:13" ht="13.5">
      <c r="A68" s="50"/>
      <c r="B68" s="4" t="s">
        <v>2</v>
      </c>
      <c r="C68" s="13">
        <v>28</v>
      </c>
      <c r="D68" s="14">
        <v>12</v>
      </c>
      <c r="E68" s="14">
        <v>23</v>
      </c>
      <c r="F68" s="12">
        <f t="shared" si="4"/>
        <v>35</v>
      </c>
      <c r="G68" s="1"/>
      <c r="H68" s="35"/>
      <c r="I68" s="4" t="s">
        <v>47</v>
      </c>
      <c r="J68" s="13">
        <v>29</v>
      </c>
      <c r="K68" s="14">
        <v>15</v>
      </c>
      <c r="L68" s="14">
        <v>15</v>
      </c>
      <c r="M68" s="12">
        <f t="shared" si="5"/>
        <v>30</v>
      </c>
    </row>
    <row r="69" spans="1:13" ht="13.5">
      <c r="A69" s="50"/>
      <c r="B69" s="4" t="s">
        <v>33</v>
      </c>
      <c r="C69" s="13">
        <v>72</v>
      </c>
      <c r="D69" s="14">
        <v>54</v>
      </c>
      <c r="E69" s="14">
        <v>36</v>
      </c>
      <c r="F69" s="12">
        <f t="shared" si="4"/>
        <v>90</v>
      </c>
      <c r="G69" s="1"/>
      <c r="H69" s="35"/>
      <c r="I69" s="4" t="s">
        <v>48</v>
      </c>
      <c r="J69" s="13">
        <v>5</v>
      </c>
      <c r="K69" s="14">
        <v>7</v>
      </c>
      <c r="L69" s="14">
        <v>5</v>
      </c>
      <c r="M69" s="12">
        <f t="shared" si="5"/>
        <v>12</v>
      </c>
    </row>
    <row r="70" spans="1:13" ht="13.5">
      <c r="A70" s="50"/>
      <c r="B70" s="4" t="s">
        <v>34</v>
      </c>
      <c r="C70" s="13">
        <v>24</v>
      </c>
      <c r="D70" s="14">
        <v>10</v>
      </c>
      <c r="E70" s="14">
        <v>19</v>
      </c>
      <c r="F70" s="12">
        <f t="shared" si="4"/>
        <v>29</v>
      </c>
      <c r="G70" s="1"/>
      <c r="H70" s="36"/>
      <c r="I70" s="4" t="s">
        <v>92</v>
      </c>
      <c r="J70" s="13">
        <v>0</v>
      </c>
      <c r="K70" s="14">
        <v>0</v>
      </c>
      <c r="L70" s="14">
        <v>0</v>
      </c>
      <c r="M70" s="12">
        <f>K70+L70</f>
        <v>0</v>
      </c>
    </row>
    <row r="71" spans="1:13" ht="13.5">
      <c r="A71" s="50"/>
      <c r="B71" s="4" t="s">
        <v>3</v>
      </c>
      <c r="C71" s="13">
        <v>37</v>
      </c>
      <c r="D71" s="14">
        <v>27</v>
      </c>
      <c r="E71" s="14">
        <v>11</v>
      </c>
      <c r="F71" s="12">
        <f t="shared" si="4"/>
        <v>38</v>
      </c>
      <c r="G71" s="1"/>
      <c r="H71" s="36"/>
      <c r="I71" s="24" t="s">
        <v>41</v>
      </c>
      <c r="J71" s="25">
        <f>SUM(J64:J70)</f>
        <v>125</v>
      </c>
      <c r="K71" s="25">
        <f>SUM(K64:K70)</f>
        <v>85</v>
      </c>
      <c r="L71" s="25">
        <f>SUM(L64:L70)</f>
        <v>65</v>
      </c>
      <c r="M71" s="25">
        <f>SUM(M64:M70)</f>
        <v>150</v>
      </c>
    </row>
    <row r="72" spans="1:13" ht="13.5">
      <c r="A72" s="50"/>
      <c r="B72" s="4" t="s">
        <v>4</v>
      </c>
      <c r="C72" s="13">
        <v>7</v>
      </c>
      <c r="D72" s="14">
        <v>5</v>
      </c>
      <c r="E72" s="14">
        <v>5</v>
      </c>
      <c r="F72" s="12">
        <f t="shared" si="4"/>
        <v>10</v>
      </c>
      <c r="G72" s="1"/>
      <c r="H72" s="15" t="s">
        <v>49</v>
      </c>
      <c r="I72" s="16"/>
      <c r="J72" s="16"/>
      <c r="K72" s="16"/>
      <c r="L72" s="16"/>
      <c r="M72" s="21"/>
    </row>
    <row r="73" spans="1:13" ht="13.5">
      <c r="A73" s="50"/>
      <c r="B73" s="4" t="s">
        <v>35</v>
      </c>
      <c r="C73" s="13">
        <v>24</v>
      </c>
      <c r="D73" s="14">
        <v>18</v>
      </c>
      <c r="E73" s="14">
        <v>14</v>
      </c>
      <c r="F73" s="12">
        <f t="shared" si="4"/>
        <v>32</v>
      </c>
      <c r="G73" s="1"/>
      <c r="H73" s="63"/>
      <c r="I73" s="4" t="s">
        <v>50</v>
      </c>
      <c r="J73" s="13">
        <v>21</v>
      </c>
      <c r="K73" s="14">
        <v>11</v>
      </c>
      <c r="L73" s="14">
        <v>11</v>
      </c>
      <c r="M73" s="12">
        <f aca="true" t="shared" si="6" ref="M73:M87">K73+L73</f>
        <v>22</v>
      </c>
    </row>
    <row r="74" spans="1:13" ht="13.5">
      <c r="A74" s="50"/>
      <c r="B74" s="4" t="s">
        <v>36</v>
      </c>
      <c r="C74" s="13">
        <v>22</v>
      </c>
      <c r="D74" s="14">
        <v>15</v>
      </c>
      <c r="E74" s="14">
        <v>16</v>
      </c>
      <c r="F74" s="12">
        <f t="shared" si="4"/>
        <v>31</v>
      </c>
      <c r="G74" s="1"/>
      <c r="H74" s="64"/>
      <c r="I74" s="4" t="s">
        <v>51</v>
      </c>
      <c r="J74" s="13">
        <v>7</v>
      </c>
      <c r="K74" s="14">
        <v>6</v>
      </c>
      <c r="L74" s="14">
        <v>1</v>
      </c>
      <c r="M74" s="12">
        <f t="shared" si="6"/>
        <v>7</v>
      </c>
    </row>
    <row r="75" spans="1:13" ht="13.5">
      <c r="A75" s="50"/>
      <c r="B75" s="4" t="s">
        <v>37</v>
      </c>
      <c r="C75" s="13">
        <v>16</v>
      </c>
      <c r="D75" s="14">
        <v>17</v>
      </c>
      <c r="E75" s="14">
        <v>9</v>
      </c>
      <c r="F75" s="12">
        <f t="shared" si="4"/>
        <v>26</v>
      </c>
      <c r="G75" s="1"/>
      <c r="H75" s="64"/>
      <c r="I75" s="4" t="s">
        <v>52</v>
      </c>
      <c r="J75" s="13">
        <v>0</v>
      </c>
      <c r="K75" s="14">
        <v>0</v>
      </c>
      <c r="L75" s="14">
        <v>0</v>
      </c>
      <c r="M75" s="12">
        <f t="shared" si="6"/>
        <v>0</v>
      </c>
    </row>
    <row r="76" spans="1:13" ht="13.5">
      <c r="A76" s="50"/>
      <c r="B76" s="4" t="s">
        <v>5</v>
      </c>
      <c r="C76" s="13">
        <v>28</v>
      </c>
      <c r="D76" s="14">
        <v>25</v>
      </c>
      <c r="E76" s="14">
        <v>30</v>
      </c>
      <c r="F76" s="12">
        <f t="shared" si="4"/>
        <v>55</v>
      </c>
      <c r="G76" s="1"/>
      <c r="H76" s="64"/>
      <c r="I76" s="4" t="s">
        <v>53</v>
      </c>
      <c r="J76" s="13">
        <v>7</v>
      </c>
      <c r="K76" s="14">
        <v>2</v>
      </c>
      <c r="L76" s="14">
        <v>5</v>
      </c>
      <c r="M76" s="12">
        <f t="shared" si="6"/>
        <v>7</v>
      </c>
    </row>
    <row r="77" spans="1:13" ht="13.5">
      <c r="A77" s="50"/>
      <c r="B77" s="4" t="s">
        <v>6</v>
      </c>
      <c r="C77" s="13">
        <v>8</v>
      </c>
      <c r="D77" s="14">
        <v>7</v>
      </c>
      <c r="E77" s="14">
        <v>10</v>
      </c>
      <c r="F77" s="12">
        <f t="shared" si="4"/>
        <v>17</v>
      </c>
      <c r="G77" s="1"/>
      <c r="H77" s="64"/>
      <c r="I77" s="4" t="s">
        <v>54</v>
      </c>
      <c r="J77" s="13">
        <v>9</v>
      </c>
      <c r="K77" s="14">
        <v>6</v>
      </c>
      <c r="L77" s="14">
        <v>9</v>
      </c>
      <c r="M77" s="12">
        <f t="shared" si="6"/>
        <v>15</v>
      </c>
    </row>
    <row r="78" spans="1:13" ht="13.5">
      <c r="A78" s="50"/>
      <c r="B78" s="4" t="s">
        <v>7</v>
      </c>
      <c r="C78" s="13">
        <v>45</v>
      </c>
      <c r="D78" s="14">
        <v>25</v>
      </c>
      <c r="E78" s="14">
        <v>26</v>
      </c>
      <c r="F78" s="12">
        <f t="shared" si="4"/>
        <v>51</v>
      </c>
      <c r="G78" s="1"/>
      <c r="H78" s="64"/>
      <c r="I78" s="4" t="s">
        <v>55</v>
      </c>
      <c r="J78" s="13">
        <v>1</v>
      </c>
      <c r="K78" s="14">
        <v>0</v>
      </c>
      <c r="L78" s="14">
        <v>1</v>
      </c>
      <c r="M78" s="12">
        <f t="shared" si="6"/>
        <v>1</v>
      </c>
    </row>
    <row r="79" spans="1:13" ht="13.5">
      <c r="A79" s="50"/>
      <c r="B79" s="4" t="s">
        <v>38</v>
      </c>
      <c r="C79" s="13">
        <v>38</v>
      </c>
      <c r="D79" s="14">
        <v>33</v>
      </c>
      <c r="E79" s="14">
        <v>22</v>
      </c>
      <c r="F79" s="12">
        <f t="shared" si="4"/>
        <v>55</v>
      </c>
      <c r="G79" s="1"/>
      <c r="H79" s="64"/>
      <c r="I79" s="4" t="s">
        <v>56</v>
      </c>
      <c r="J79" s="13">
        <v>9</v>
      </c>
      <c r="K79" s="14">
        <v>6</v>
      </c>
      <c r="L79" s="14">
        <v>5</v>
      </c>
      <c r="M79" s="12">
        <f t="shared" si="6"/>
        <v>11</v>
      </c>
    </row>
    <row r="80" spans="1:13" ht="13.5">
      <c r="A80" s="50"/>
      <c r="B80" s="4" t="s">
        <v>8</v>
      </c>
      <c r="C80" s="13">
        <v>27</v>
      </c>
      <c r="D80" s="14">
        <v>17</v>
      </c>
      <c r="E80" s="14">
        <v>30</v>
      </c>
      <c r="F80" s="12">
        <f t="shared" si="4"/>
        <v>47</v>
      </c>
      <c r="G80" s="1"/>
      <c r="H80" s="64"/>
      <c r="I80" s="4" t="s">
        <v>57</v>
      </c>
      <c r="J80" s="13">
        <v>27</v>
      </c>
      <c r="K80" s="14">
        <v>19</v>
      </c>
      <c r="L80" s="14">
        <v>10</v>
      </c>
      <c r="M80" s="12">
        <f t="shared" si="6"/>
        <v>29</v>
      </c>
    </row>
    <row r="81" spans="1:13" ht="13.5">
      <c r="A81" s="50"/>
      <c r="B81" s="4" t="s">
        <v>9</v>
      </c>
      <c r="C81" s="13">
        <v>18</v>
      </c>
      <c r="D81" s="14">
        <v>16</v>
      </c>
      <c r="E81" s="14">
        <v>11</v>
      </c>
      <c r="F81" s="12">
        <f t="shared" si="4"/>
        <v>27</v>
      </c>
      <c r="G81" s="1"/>
      <c r="H81" s="64"/>
      <c r="I81" s="4" t="s">
        <v>58</v>
      </c>
      <c r="J81" s="13">
        <v>0</v>
      </c>
      <c r="K81" s="14">
        <v>0</v>
      </c>
      <c r="L81" s="14">
        <v>0</v>
      </c>
      <c r="M81" s="12">
        <f t="shared" si="6"/>
        <v>0</v>
      </c>
    </row>
    <row r="82" spans="1:13" ht="13.5">
      <c r="A82" s="50"/>
      <c r="B82" s="4" t="s">
        <v>39</v>
      </c>
      <c r="C82" s="13">
        <v>9</v>
      </c>
      <c r="D82" s="14">
        <v>4</v>
      </c>
      <c r="E82" s="14">
        <v>5</v>
      </c>
      <c r="F82" s="12">
        <f t="shared" si="4"/>
        <v>9</v>
      </c>
      <c r="G82" s="1"/>
      <c r="H82" s="64"/>
      <c r="I82" s="4" t="s">
        <v>59</v>
      </c>
      <c r="J82" s="13">
        <v>59</v>
      </c>
      <c r="K82" s="14">
        <v>35</v>
      </c>
      <c r="L82" s="14">
        <v>29</v>
      </c>
      <c r="M82" s="12">
        <f t="shared" si="6"/>
        <v>64</v>
      </c>
    </row>
    <row r="83" spans="1:13" ht="13.5">
      <c r="A83" s="50"/>
      <c r="B83" s="4" t="s">
        <v>40</v>
      </c>
      <c r="C83" s="13">
        <v>11</v>
      </c>
      <c r="D83" s="14">
        <v>5</v>
      </c>
      <c r="E83" s="14">
        <v>12</v>
      </c>
      <c r="F83" s="12">
        <f t="shared" si="4"/>
        <v>17</v>
      </c>
      <c r="G83" s="1"/>
      <c r="H83" s="64"/>
      <c r="I83" s="4" t="s">
        <v>60</v>
      </c>
      <c r="J83" s="13">
        <v>42</v>
      </c>
      <c r="K83" s="14">
        <v>29</v>
      </c>
      <c r="L83" s="14">
        <v>20</v>
      </c>
      <c r="M83" s="12">
        <f t="shared" si="6"/>
        <v>49</v>
      </c>
    </row>
    <row r="84" spans="1:13" ht="13.5">
      <c r="A84" s="50"/>
      <c r="B84" s="4" t="s">
        <v>21</v>
      </c>
      <c r="C84" s="13">
        <v>7</v>
      </c>
      <c r="D84" s="14">
        <v>6</v>
      </c>
      <c r="E84" s="14">
        <v>3</v>
      </c>
      <c r="F84" s="12">
        <f t="shared" si="4"/>
        <v>9</v>
      </c>
      <c r="G84" s="1"/>
      <c r="H84" s="64"/>
      <c r="I84" s="4" t="s">
        <v>85</v>
      </c>
      <c r="J84" s="13">
        <v>7</v>
      </c>
      <c r="K84" s="14">
        <v>4</v>
      </c>
      <c r="L84" s="14">
        <v>5</v>
      </c>
      <c r="M84" s="12">
        <f t="shared" si="6"/>
        <v>9</v>
      </c>
    </row>
    <row r="85" spans="1:13" ht="13.5">
      <c r="A85" s="50"/>
      <c r="B85" s="4" t="s">
        <v>10</v>
      </c>
      <c r="C85" s="13">
        <v>35</v>
      </c>
      <c r="D85" s="14">
        <v>29</v>
      </c>
      <c r="E85" s="14">
        <v>31</v>
      </c>
      <c r="F85" s="12">
        <f t="shared" si="4"/>
        <v>60</v>
      </c>
      <c r="G85" s="1"/>
      <c r="H85" s="64"/>
      <c r="I85" s="4" t="s">
        <v>86</v>
      </c>
      <c r="J85" s="13">
        <v>9</v>
      </c>
      <c r="K85" s="14">
        <v>6</v>
      </c>
      <c r="L85" s="14">
        <v>7</v>
      </c>
      <c r="M85" s="12">
        <f t="shared" si="6"/>
        <v>13</v>
      </c>
    </row>
    <row r="86" spans="1:13" ht="13.5">
      <c r="A86" s="50"/>
      <c r="B86" s="4" t="s">
        <v>11</v>
      </c>
      <c r="C86" s="13">
        <v>29</v>
      </c>
      <c r="D86" s="14">
        <v>21</v>
      </c>
      <c r="E86" s="14">
        <v>26</v>
      </c>
      <c r="F86" s="12">
        <f t="shared" si="4"/>
        <v>47</v>
      </c>
      <c r="G86" s="1"/>
      <c r="H86" s="64"/>
      <c r="I86" s="4" t="s">
        <v>87</v>
      </c>
      <c r="J86" s="13">
        <v>1</v>
      </c>
      <c r="K86" s="14">
        <v>0</v>
      </c>
      <c r="L86" s="14">
        <v>1</v>
      </c>
      <c r="M86" s="12">
        <f t="shared" si="6"/>
        <v>1</v>
      </c>
    </row>
    <row r="87" spans="1:13" ht="13.5">
      <c r="A87" s="50"/>
      <c r="B87" s="4" t="s">
        <v>12</v>
      </c>
      <c r="C87" s="13">
        <v>75</v>
      </c>
      <c r="D87" s="14">
        <v>70</v>
      </c>
      <c r="E87" s="14">
        <v>52</v>
      </c>
      <c r="F87" s="12">
        <f t="shared" si="4"/>
        <v>122</v>
      </c>
      <c r="G87" s="1"/>
      <c r="H87" s="64"/>
      <c r="I87" s="4" t="s">
        <v>88</v>
      </c>
      <c r="J87" s="13">
        <v>2</v>
      </c>
      <c r="K87" s="14">
        <v>2</v>
      </c>
      <c r="L87" s="14">
        <v>1</v>
      </c>
      <c r="M87" s="12">
        <f t="shared" si="6"/>
        <v>3</v>
      </c>
    </row>
    <row r="88" spans="1:13" ht="13.5">
      <c r="A88" s="50"/>
      <c r="B88" s="4" t="s">
        <v>13</v>
      </c>
      <c r="C88" s="13">
        <v>45</v>
      </c>
      <c r="D88" s="14">
        <v>50</v>
      </c>
      <c r="E88" s="14">
        <v>50</v>
      </c>
      <c r="F88" s="12">
        <f t="shared" si="4"/>
        <v>100</v>
      </c>
      <c r="G88" s="1"/>
      <c r="H88" s="65"/>
      <c r="I88" s="24" t="s">
        <v>41</v>
      </c>
      <c r="J88" s="25">
        <f>SUM(J73:J87)</f>
        <v>201</v>
      </c>
      <c r="K88" s="25">
        <f>SUM(K73:K87)</f>
        <v>126</v>
      </c>
      <c r="L88" s="25">
        <f>SUM(L73:L87)</f>
        <v>105</v>
      </c>
      <c r="M88" s="25">
        <f>SUM(M73:M87)</f>
        <v>231</v>
      </c>
    </row>
    <row r="89" spans="1:13" ht="13.5">
      <c r="A89" s="50"/>
      <c r="B89" s="4" t="s">
        <v>14</v>
      </c>
      <c r="C89" s="13">
        <v>41</v>
      </c>
      <c r="D89" s="14">
        <v>38</v>
      </c>
      <c r="E89" s="14">
        <v>37</v>
      </c>
      <c r="F89" s="12">
        <f t="shared" si="4"/>
        <v>75</v>
      </c>
      <c r="G89" s="1"/>
      <c r="H89" s="15" t="s">
        <v>61</v>
      </c>
      <c r="I89" s="16"/>
      <c r="J89" s="16"/>
      <c r="K89" s="16"/>
      <c r="L89" s="16"/>
      <c r="M89" s="21"/>
    </row>
    <row r="90" spans="1:13" ht="13.5">
      <c r="A90" s="50"/>
      <c r="B90" s="4" t="s">
        <v>15</v>
      </c>
      <c r="C90" s="13">
        <v>47</v>
      </c>
      <c r="D90" s="14">
        <v>39</v>
      </c>
      <c r="E90" s="14">
        <v>32</v>
      </c>
      <c r="F90" s="12">
        <f t="shared" si="4"/>
        <v>71</v>
      </c>
      <c r="G90" s="1"/>
      <c r="H90" s="63"/>
      <c r="I90" s="4" t="s">
        <v>62</v>
      </c>
      <c r="J90" s="13">
        <v>6</v>
      </c>
      <c r="K90" s="14">
        <v>1</v>
      </c>
      <c r="L90" s="14">
        <v>6</v>
      </c>
      <c r="M90" s="12">
        <f>K90+L90</f>
        <v>7</v>
      </c>
    </row>
    <row r="91" spans="1:13" ht="13.5">
      <c r="A91" s="50"/>
      <c r="B91" s="4" t="s">
        <v>81</v>
      </c>
      <c r="C91" s="13">
        <v>33</v>
      </c>
      <c r="D91" s="14">
        <v>35</v>
      </c>
      <c r="E91" s="14">
        <v>20</v>
      </c>
      <c r="F91" s="12">
        <f t="shared" si="4"/>
        <v>55</v>
      </c>
      <c r="G91" s="1"/>
      <c r="H91" s="64"/>
      <c r="I91" s="4" t="s">
        <v>63</v>
      </c>
      <c r="J91" s="13">
        <v>1</v>
      </c>
      <c r="K91" s="14">
        <v>0</v>
      </c>
      <c r="L91" s="14">
        <v>1</v>
      </c>
      <c r="M91" s="12">
        <f>K91+L91</f>
        <v>1</v>
      </c>
    </row>
    <row r="92" spans="1:13" ht="13.5">
      <c r="A92" s="50"/>
      <c r="B92" s="4" t="s">
        <v>18</v>
      </c>
      <c r="C92" s="13">
        <v>8</v>
      </c>
      <c r="D92" s="14">
        <v>9</v>
      </c>
      <c r="E92" s="14">
        <v>3</v>
      </c>
      <c r="F92" s="12">
        <f t="shared" si="4"/>
        <v>12</v>
      </c>
      <c r="G92" s="1"/>
      <c r="H92" s="64"/>
      <c r="I92" s="4" t="s">
        <v>64</v>
      </c>
      <c r="J92" s="13">
        <v>3</v>
      </c>
      <c r="K92" s="14">
        <v>1</v>
      </c>
      <c r="L92" s="14">
        <v>2</v>
      </c>
      <c r="M92" s="12">
        <f>K92+L92</f>
        <v>3</v>
      </c>
    </row>
    <row r="93" spans="1:13" ht="13.5">
      <c r="A93" s="50"/>
      <c r="B93" s="4" t="s">
        <v>93</v>
      </c>
      <c r="C93" s="13">
        <v>0</v>
      </c>
      <c r="D93" s="14">
        <v>0</v>
      </c>
      <c r="E93" s="14">
        <v>0</v>
      </c>
      <c r="F93" s="12">
        <f t="shared" si="4"/>
        <v>0</v>
      </c>
      <c r="G93" s="1"/>
      <c r="H93" s="64"/>
      <c r="I93" s="4" t="s">
        <v>65</v>
      </c>
      <c r="J93" s="13">
        <v>7</v>
      </c>
      <c r="K93" s="14">
        <v>4</v>
      </c>
      <c r="L93" s="14">
        <v>10</v>
      </c>
      <c r="M93" s="12">
        <f>K93+L93</f>
        <v>14</v>
      </c>
    </row>
    <row r="94" spans="1:13" ht="13.5">
      <c r="A94" s="50"/>
      <c r="B94" s="4" t="s">
        <v>104</v>
      </c>
      <c r="C94" s="13">
        <v>2</v>
      </c>
      <c r="D94" s="14">
        <v>2</v>
      </c>
      <c r="E94" s="14">
        <v>1</v>
      </c>
      <c r="F94" s="12">
        <f t="shared" si="4"/>
        <v>3</v>
      </c>
      <c r="G94" s="1"/>
      <c r="H94" s="65"/>
      <c r="I94" s="24" t="s">
        <v>41</v>
      </c>
      <c r="J94" s="25">
        <f>SUM(J90:J93)</f>
        <v>17</v>
      </c>
      <c r="K94" s="25">
        <f>SUM(K90:K93)</f>
        <v>6</v>
      </c>
      <c r="L94" s="25">
        <f>SUM(L90:L93)</f>
        <v>19</v>
      </c>
      <c r="M94" s="25">
        <f>SUM(M90:M93)</f>
        <v>25</v>
      </c>
    </row>
    <row r="95" spans="1:13" ht="13.5">
      <c r="A95" s="50"/>
      <c r="B95" s="4" t="s">
        <v>105</v>
      </c>
      <c r="C95" s="13">
        <v>6</v>
      </c>
      <c r="D95" s="14">
        <v>1</v>
      </c>
      <c r="E95" s="14">
        <v>5</v>
      </c>
      <c r="F95" s="12">
        <f t="shared" si="4"/>
        <v>6</v>
      </c>
      <c r="G95" s="1"/>
      <c r="H95" s="15" t="s">
        <v>66</v>
      </c>
      <c r="I95" s="16"/>
      <c r="J95" s="16"/>
      <c r="K95" s="16"/>
      <c r="L95" s="16"/>
      <c r="M95" s="21"/>
    </row>
    <row r="96" spans="1:13" ht="13.5">
      <c r="A96" s="50"/>
      <c r="B96" s="4" t="s">
        <v>106</v>
      </c>
      <c r="C96" s="13">
        <v>4</v>
      </c>
      <c r="D96" s="14">
        <v>6</v>
      </c>
      <c r="E96" s="14">
        <v>7</v>
      </c>
      <c r="F96" s="12">
        <f t="shared" si="4"/>
        <v>13</v>
      </c>
      <c r="G96" s="1"/>
      <c r="H96" s="5"/>
      <c r="I96" s="4" t="s">
        <v>67</v>
      </c>
      <c r="J96" s="13">
        <v>20</v>
      </c>
      <c r="K96" s="14">
        <v>15</v>
      </c>
      <c r="L96" s="14">
        <v>10</v>
      </c>
      <c r="M96" s="12">
        <f aca="true" t="shared" si="7" ref="M96:M107">K96+L96</f>
        <v>25</v>
      </c>
    </row>
    <row r="97" spans="1:13" ht="13.5">
      <c r="A97" s="50"/>
      <c r="B97" s="24" t="s">
        <v>41</v>
      </c>
      <c r="C97" s="25">
        <f>SUM(C64:C96)</f>
        <v>874</v>
      </c>
      <c r="D97" s="25">
        <f>SUM(D64:D96)</f>
        <v>685</v>
      </c>
      <c r="E97" s="25">
        <f>SUM(E64:E96)</f>
        <v>604</v>
      </c>
      <c r="F97" s="25">
        <f>SUM(F64:F96)</f>
        <v>1289</v>
      </c>
      <c r="G97" s="1"/>
      <c r="H97" s="6"/>
      <c r="I97" s="4" t="s">
        <v>68</v>
      </c>
      <c r="J97" s="13">
        <v>27</v>
      </c>
      <c r="K97" s="14">
        <v>22</v>
      </c>
      <c r="L97" s="14">
        <v>20</v>
      </c>
      <c r="M97" s="12">
        <f t="shared" si="7"/>
        <v>42</v>
      </c>
    </row>
    <row r="98" spans="1:13" ht="13.5">
      <c r="A98" s="58" t="s">
        <v>84</v>
      </c>
      <c r="B98" s="59"/>
      <c r="C98" s="59"/>
      <c r="D98" s="59"/>
      <c r="E98" s="59"/>
      <c r="F98" s="59"/>
      <c r="G98" s="1"/>
      <c r="H98" s="6"/>
      <c r="I98" s="4" t="s">
        <v>69</v>
      </c>
      <c r="J98" s="13">
        <v>121</v>
      </c>
      <c r="K98" s="14">
        <v>89</v>
      </c>
      <c r="L98" s="14">
        <v>43</v>
      </c>
      <c r="M98" s="12">
        <f t="shared" si="7"/>
        <v>132</v>
      </c>
    </row>
    <row r="99" spans="1:13" ht="13.5">
      <c r="A99" s="50"/>
      <c r="B99" s="4" t="s">
        <v>19</v>
      </c>
      <c r="C99" s="13">
        <v>37</v>
      </c>
      <c r="D99" s="14">
        <v>33</v>
      </c>
      <c r="E99" s="14">
        <v>22</v>
      </c>
      <c r="F99" s="12">
        <f>D99+E99</f>
        <v>55</v>
      </c>
      <c r="G99" s="1"/>
      <c r="H99" s="6"/>
      <c r="I99" s="4" t="s">
        <v>70</v>
      </c>
      <c r="J99" s="13">
        <v>18</v>
      </c>
      <c r="K99" s="14">
        <v>14</v>
      </c>
      <c r="L99" s="14">
        <v>15</v>
      </c>
      <c r="M99" s="12">
        <f t="shared" si="7"/>
        <v>29</v>
      </c>
    </row>
    <row r="100" spans="1:13" ht="13.5">
      <c r="A100" s="50"/>
      <c r="B100" s="4" t="s">
        <v>20</v>
      </c>
      <c r="C100" s="13">
        <v>8</v>
      </c>
      <c r="D100" s="14">
        <v>9</v>
      </c>
      <c r="E100" s="14">
        <v>5</v>
      </c>
      <c r="F100" s="12">
        <f>D100+E100</f>
        <v>14</v>
      </c>
      <c r="G100" s="1"/>
      <c r="H100" s="6"/>
      <c r="I100" s="4" t="s">
        <v>71</v>
      </c>
      <c r="J100" s="13">
        <v>1</v>
      </c>
      <c r="K100" s="14">
        <v>1</v>
      </c>
      <c r="L100" s="14">
        <v>0</v>
      </c>
      <c r="M100" s="12">
        <f t="shared" si="7"/>
        <v>1</v>
      </c>
    </row>
    <row r="101" spans="1:13" ht="13.5">
      <c r="A101" s="50"/>
      <c r="B101" s="4" t="s">
        <v>16</v>
      </c>
      <c r="C101" s="13">
        <v>72</v>
      </c>
      <c r="D101" s="14">
        <v>49</v>
      </c>
      <c r="E101" s="14">
        <v>27</v>
      </c>
      <c r="F101" s="12">
        <f>D101+E101</f>
        <v>76</v>
      </c>
      <c r="G101" s="1"/>
      <c r="H101" s="6"/>
      <c r="I101" s="4" t="s">
        <v>73</v>
      </c>
      <c r="J101" s="13">
        <v>0</v>
      </c>
      <c r="K101" s="14">
        <v>0</v>
      </c>
      <c r="L101" s="14">
        <v>0</v>
      </c>
      <c r="M101" s="12">
        <f t="shared" si="7"/>
        <v>0</v>
      </c>
    </row>
    <row r="102" spans="1:13" ht="13.5">
      <c r="A102" s="50"/>
      <c r="B102" s="4" t="s">
        <v>17</v>
      </c>
      <c r="C102" s="13">
        <v>13</v>
      </c>
      <c r="D102" s="14">
        <v>12</v>
      </c>
      <c r="E102" s="14">
        <v>5</v>
      </c>
      <c r="F102" s="12">
        <f>D102+E102</f>
        <v>17</v>
      </c>
      <c r="G102" s="1"/>
      <c r="H102" s="6"/>
      <c r="I102" s="4" t="s">
        <v>72</v>
      </c>
      <c r="J102" s="13">
        <v>1</v>
      </c>
      <c r="K102" s="14">
        <v>0</v>
      </c>
      <c r="L102" s="14">
        <v>1</v>
      </c>
      <c r="M102" s="12">
        <f t="shared" si="7"/>
        <v>1</v>
      </c>
    </row>
    <row r="103" spans="1:13" ht="13.5">
      <c r="A103" s="50"/>
      <c r="B103" s="24" t="s">
        <v>41</v>
      </c>
      <c r="C103" s="25">
        <f>SUM(C99:C102)</f>
        <v>130</v>
      </c>
      <c r="D103" s="25">
        <f>SUM(D99:D102)</f>
        <v>103</v>
      </c>
      <c r="E103" s="25">
        <f>SUM(E99:E102)</f>
        <v>59</v>
      </c>
      <c r="F103" s="25">
        <f>SUM(F99:F102)</f>
        <v>162</v>
      </c>
      <c r="G103" s="1"/>
      <c r="H103" s="6"/>
      <c r="I103" s="4" t="s">
        <v>74</v>
      </c>
      <c r="J103" s="13">
        <v>1</v>
      </c>
      <c r="K103" s="14">
        <v>0</v>
      </c>
      <c r="L103" s="14">
        <v>1</v>
      </c>
      <c r="M103" s="12">
        <f t="shared" si="7"/>
        <v>1</v>
      </c>
    </row>
    <row r="104" spans="1:13" ht="13.5">
      <c r="A104" s="58" t="s">
        <v>25</v>
      </c>
      <c r="B104" s="59"/>
      <c r="C104" s="59"/>
      <c r="D104" s="59"/>
      <c r="E104" s="59"/>
      <c r="F104" s="59"/>
      <c r="G104" s="1"/>
      <c r="H104" s="6"/>
      <c r="I104" s="4" t="s">
        <v>75</v>
      </c>
      <c r="J104" s="13">
        <v>8</v>
      </c>
      <c r="K104" s="14">
        <v>7</v>
      </c>
      <c r="L104" s="14">
        <v>1</v>
      </c>
      <c r="M104" s="12">
        <f t="shared" si="7"/>
        <v>8</v>
      </c>
    </row>
    <row r="105" spans="1:13" ht="13.5">
      <c r="A105" s="50"/>
      <c r="B105" s="4" t="s">
        <v>22</v>
      </c>
      <c r="C105" s="13">
        <v>16</v>
      </c>
      <c r="D105" s="14">
        <v>9</v>
      </c>
      <c r="E105" s="14">
        <v>9</v>
      </c>
      <c r="F105" s="12">
        <f>D105+E105</f>
        <v>18</v>
      </c>
      <c r="G105" s="1"/>
      <c r="H105" s="6"/>
      <c r="I105" s="4" t="s">
        <v>76</v>
      </c>
      <c r="J105" s="13">
        <v>4</v>
      </c>
      <c r="K105" s="14">
        <v>0</v>
      </c>
      <c r="L105" s="14">
        <v>4</v>
      </c>
      <c r="M105" s="12">
        <f t="shared" si="7"/>
        <v>4</v>
      </c>
    </row>
    <row r="106" spans="1:13" ht="13.5">
      <c r="A106" s="50"/>
      <c r="B106" s="4" t="s">
        <v>23</v>
      </c>
      <c r="C106" s="13">
        <v>41</v>
      </c>
      <c r="D106" s="14">
        <v>33</v>
      </c>
      <c r="E106" s="14">
        <v>8</v>
      </c>
      <c r="F106" s="12">
        <f>D106+E106</f>
        <v>41</v>
      </c>
      <c r="G106" s="1"/>
      <c r="H106" s="6"/>
      <c r="I106" s="4" t="s">
        <v>77</v>
      </c>
      <c r="J106" s="13">
        <v>9</v>
      </c>
      <c r="K106" s="14">
        <v>4</v>
      </c>
      <c r="L106" s="14">
        <v>7</v>
      </c>
      <c r="M106" s="12">
        <f t="shared" si="7"/>
        <v>11</v>
      </c>
    </row>
    <row r="107" spans="1:13" ht="13.5">
      <c r="A107" s="50"/>
      <c r="B107" s="24" t="s">
        <v>41</v>
      </c>
      <c r="C107" s="25">
        <f>SUM(C105:C106)</f>
        <v>57</v>
      </c>
      <c r="D107" s="25">
        <f>SUM(D105:D106)</f>
        <v>42</v>
      </c>
      <c r="E107" s="25">
        <f>SUM(E105:E106)</f>
        <v>17</v>
      </c>
      <c r="F107" s="25">
        <f>SUM(F105:F106)</f>
        <v>59</v>
      </c>
      <c r="G107" s="1"/>
      <c r="H107" s="6"/>
      <c r="I107" s="4" t="s">
        <v>78</v>
      </c>
      <c r="J107" s="13">
        <v>28</v>
      </c>
      <c r="K107" s="14">
        <v>23</v>
      </c>
      <c r="L107" s="14">
        <v>24</v>
      </c>
      <c r="M107" s="12">
        <f t="shared" si="7"/>
        <v>47</v>
      </c>
    </row>
    <row r="108" spans="8:13" ht="13.5">
      <c r="H108" s="6"/>
      <c r="I108" s="4" t="s">
        <v>80</v>
      </c>
      <c r="J108" s="13">
        <v>3</v>
      </c>
      <c r="K108" s="14">
        <v>0</v>
      </c>
      <c r="L108" s="14">
        <v>3</v>
      </c>
      <c r="M108" s="12">
        <f>K108+L108</f>
        <v>3</v>
      </c>
    </row>
    <row r="109" spans="8:13" ht="13.5">
      <c r="H109" s="7"/>
      <c r="I109" s="24" t="s">
        <v>41</v>
      </c>
      <c r="J109" s="25">
        <f>SUM(J96:J108)</f>
        <v>241</v>
      </c>
      <c r="K109" s="25">
        <f>SUM(K96:K108)</f>
        <v>175</v>
      </c>
      <c r="L109" s="25">
        <f>SUM(L96:L108)</f>
        <v>129</v>
      </c>
      <c r="M109" s="25">
        <f>SUM(M96:M108)</f>
        <v>304</v>
      </c>
    </row>
    <row r="110" spans="8:13" ht="13.5">
      <c r="H110" s="9"/>
      <c r="I110" s="10"/>
      <c r="J110" s="11"/>
      <c r="K110" s="11"/>
      <c r="L110" s="11"/>
      <c r="M110" s="11"/>
    </row>
    <row r="111" spans="8:13" ht="13.5">
      <c r="H111" s="9"/>
      <c r="I111" s="22" t="s">
        <v>79</v>
      </c>
      <c r="J111" s="23">
        <f>C97+C103+C107+J71+J88+J94+J109</f>
        <v>1645</v>
      </c>
      <c r="K111" s="23">
        <f>D97+D103+D107+K71+K88+K94+K109</f>
        <v>1222</v>
      </c>
      <c r="L111" s="23">
        <f>E97+E103+E107+L71+L88+L94+L109</f>
        <v>998</v>
      </c>
      <c r="M111" s="23">
        <f>F97+F103+F107+M71+M88+M94+M109</f>
        <v>2220</v>
      </c>
    </row>
  </sheetData>
  <sheetProtection/>
  <mergeCells count="31">
    <mergeCell ref="A99:A103"/>
    <mergeCell ref="A104:F104"/>
    <mergeCell ref="A105:A107"/>
    <mergeCell ref="K61:M61"/>
    <mergeCell ref="A63:F63"/>
    <mergeCell ref="A64:A97"/>
    <mergeCell ref="H73:H88"/>
    <mergeCell ref="H90:H94"/>
    <mergeCell ref="A98:F98"/>
    <mergeCell ref="A41:F41"/>
    <mergeCell ref="A42:A46"/>
    <mergeCell ref="A47:F47"/>
    <mergeCell ref="A48:A50"/>
    <mergeCell ref="B57:M57"/>
    <mergeCell ref="A61:B62"/>
    <mergeCell ref="C61:C62"/>
    <mergeCell ref="D61:F61"/>
    <mergeCell ref="H61:I62"/>
    <mergeCell ref="J61:J62"/>
    <mergeCell ref="A6:F6"/>
    <mergeCell ref="A7:A40"/>
    <mergeCell ref="H15:M15"/>
    <mergeCell ref="H16:H31"/>
    <mergeCell ref="H32:M32"/>
    <mergeCell ref="H38:M38"/>
    <mergeCell ref="A4:B5"/>
    <mergeCell ref="C4:C5"/>
    <mergeCell ref="D4:F4"/>
    <mergeCell ref="H4:I5"/>
    <mergeCell ref="J4:J5"/>
    <mergeCell ref="K4:M4"/>
  </mergeCells>
  <printOptions/>
  <pageMargins left="0.5118110236220472" right="0.31496062992125984" top="0.5511811023622047" bottom="0.5511811023622047"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M111"/>
  <sheetViews>
    <sheetView zoomScalePageLayoutView="0" workbookViewId="0" topLeftCell="A1">
      <selection activeCell="A1" sqref="A1"/>
    </sheetView>
  </sheetViews>
  <sheetFormatPr defaultColWidth="9.00390625" defaultRowHeight="13.5"/>
  <cols>
    <col min="1" max="1" width="3.25390625" style="0" customWidth="1"/>
    <col min="2" max="2" width="11.125" style="0" customWidth="1"/>
    <col min="3" max="3" width="7.625" style="0" customWidth="1"/>
    <col min="4" max="5" width="6.625" style="0" customWidth="1"/>
    <col min="7" max="7" width="3.625" style="0" customWidth="1"/>
    <col min="8" max="8" width="3.25390625" style="0" customWidth="1"/>
    <col min="9" max="9" width="12.00390625" style="0" customWidth="1"/>
    <col min="10" max="10" width="7.625" style="0" customWidth="1"/>
    <col min="11" max="12" width="6.625" style="0" customWidth="1"/>
  </cols>
  <sheetData>
    <row r="1" ht="24">
      <c r="B1" s="2" t="s">
        <v>89</v>
      </c>
    </row>
    <row r="2" spans="2:12" ht="21" customHeight="1">
      <c r="B2" s="2"/>
      <c r="K2" s="33" t="str">
        <f>'[3]4月'!K2</f>
        <v>平成30</v>
      </c>
      <c r="L2" s="34" t="s">
        <v>112</v>
      </c>
    </row>
    <row r="4" spans="1:13" ht="13.5">
      <c r="A4" s="50"/>
      <c r="B4" s="50"/>
      <c r="C4" s="51" t="s">
        <v>26</v>
      </c>
      <c r="D4" s="53" t="s">
        <v>27</v>
      </c>
      <c r="E4" s="53"/>
      <c r="F4" s="53"/>
      <c r="G4" s="1"/>
      <c r="H4" s="54"/>
      <c r="I4" s="55"/>
      <c r="J4" s="51" t="s">
        <v>26</v>
      </c>
      <c r="K4" s="53" t="s">
        <v>27</v>
      </c>
      <c r="L4" s="53"/>
      <c r="M4" s="53"/>
    </row>
    <row r="5" spans="1:13" ht="13.5">
      <c r="A5" s="50"/>
      <c r="B5" s="50"/>
      <c r="C5" s="52"/>
      <c r="D5" s="3" t="s">
        <v>28</v>
      </c>
      <c r="E5" s="3" t="s">
        <v>29</v>
      </c>
      <c r="F5" s="8" t="s">
        <v>30</v>
      </c>
      <c r="G5" s="1"/>
      <c r="H5" s="56"/>
      <c r="I5" s="57"/>
      <c r="J5" s="52"/>
      <c r="K5" s="3" t="s">
        <v>28</v>
      </c>
      <c r="L5" s="3" t="s">
        <v>29</v>
      </c>
      <c r="M5" s="8" t="s">
        <v>30</v>
      </c>
    </row>
    <row r="6" spans="1:13" ht="13.5">
      <c r="A6" s="58" t="s">
        <v>24</v>
      </c>
      <c r="B6" s="58"/>
      <c r="C6" s="59"/>
      <c r="D6" s="59"/>
      <c r="E6" s="59"/>
      <c r="F6" s="59"/>
      <c r="G6" s="1"/>
      <c r="H6" s="15" t="s">
        <v>42</v>
      </c>
      <c r="I6" s="16"/>
      <c r="J6" s="17"/>
      <c r="K6" s="17"/>
      <c r="L6" s="17"/>
      <c r="M6" s="18"/>
    </row>
    <row r="7" spans="1:13" ht="13.5">
      <c r="A7" s="50"/>
      <c r="B7" s="4" t="s">
        <v>0</v>
      </c>
      <c r="C7" s="26">
        <v>274</v>
      </c>
      <c r="D7" s="27">
        <v>297</v>
      </c>
      <c r="E7" s="27">
        <v>294</v>
      </c>
      <c r="F7" s="28">
        <f aca="true" t="shared" si="0" ref="F7:F39">D7+E7</f>
        <v>591</v>
      </c>
      <c r="G7" s="1"/>
      <c r="H7" s="5"/>
      <c r="I7" s="4" t="s">
        <v>43</v>
      </c>
      <c r="J7" s="26">
        <v>556</v>
      </c>
      <c r="K7" s="27">
        <v>713</v>
      </c>
      <c r="L7" s="27">
        <v>739</v>
      </c>
      <c r="M7" s="28">
        <f aca="true" t="shared" si="1" ref="M7:M13">K7+L7</f>
        <v>1452</v>
      </c>
    </row>
    <row r="8" spans="1:13" ht="13.5">
      <c r="A8" s="50"/>
      <c r="B8" s="4" t="s">
        <v>31</v>
      </c>
      <c r="C8" s="26">
        <v>322</v>
      </c>
      <c r="D8" s="27">
        <v>276</v>
      </c>
      <c r="E8" s="27">
        <v>323</v>
      </c>
      <c r="F8" s="28">
        <f t="shared" si="0"/>
        <v>599</v>
      </c>
      <c r="G8" s="1"/>
      <c r="H8" s="6"/>
      <c r="I8" s="4" t="s">
        <v>44</v>
      </c>
      <c r="J8" s="26">
        <v>1869</v>
      </c>
      <c r="K8" s="27">
        <v>2264</v>
      </c>
      <c r="L8" s="27">
        <v>2319</v>
      </c>
      <c r="M8" s="28">
        <f t="shared" si="1"/>
        <v>4583</v>
      </c>
    </row>
    <row r="9" spans="1:13" ht="13.5">
      <c r="A9" s="50"/>
      <c r="B9" s="4" t="s">
        <v>1</v>
      </c>
      <c r="C9" s="26">
        <v>542</v>
      </c>
      <c r="D9" s="27">
        <v>599</v>
      </c>
      <c r="E9" s="27">
        <v>568</v>
      </c>
      <c r="F9" s="28">
        <f t="shared" si="0"/>
        <v>1167</v>
      </c>
      <c r="G9" s="1"/>
      <c r="H9" s="6"/>
      <c r="I9" s="4" t="s">
        <v>45</v>
      </c>
      <c r="J9" s="26">
        <v>130</v>
      </c>
      <c r="K9" s="27">
        <v>156</v>
      </c>
      <c r="L9" s="27">
        <v>152</v>
      </c>
      <c r="M9" s="28">
        <f t="shared" si="1"/>
        <v>308</v>
      </c>
    </row>
    <row r="10" spans="1:13" ht="13.5">
      <c r="A10" s="50"/>
      <c r="B10" s="4" t="s">
        <v>32</v>
      </c>
      <c r="C10" s="26">
        <v>654</v>
      </c>
      <c r="D10" s="27">
        <v>674</v>
      </c>
      <c r="E10" s="27">
        <v>711</v>
      </c>
      <c r="F10" s="28">
        <f t="shared" si="0"/>
        <v>1385</v>
      </c>
      <c r="G10" s="1"/>
      <c r="H10" s="6"/>
      <c r="I10" s="4" t="s">
        <v>46</v>
      </c>
      <c r="J10" s="26">
        <v>234</v>
      </c>
      <c r="K10" s="27">
        <v>310</v>
      </c>
      <c r="L10" s="27">
        <v>306</v>
      </c>
      <c r="M10" s="28">
        <f t="shared" si="1"/>
        <v>616</v>
      </c>
    </row>
    <row r="11" spans="1:13" ht="13.5">
      <c r="A11" s="50"/>
      <c r="B11" s="4" t="s">
        <v>2</v>
      </c>
      <c r="C11" s="26">
        <v>523</v>
      </c>
      <c r="D11" s="27">
        <v>500</v>
      </c>
      <c r="E11" s="27">
        <v>480</v>
      </c>
      <c r="F11" s="28">
        <f t="shared" si="0"/>
        <v>980</v>
      </c>
      <c r="G11" s="1"/>
      <c r="H11" s="6"/>
      <c r="I11" s="4" t="s">
        <v>47</v>
      </c>
      <c r="J11" s="26">
        <v>785</v>
      </c>
      <c r="K11" s="27">
        <v>914</v>
      </c>
      <c r="L11" s="27">
        <v>916</v>
      </c>
      <c r="M11" s="28">
        <f t="shared" si="1"/>
        <v>1830</v>
      </c>
    </row>
    <row r="12" spans="1:13" ht="13.5">
      <c r="A12" s="50"/>
      <c r="B12" s="4" t="s">
        <v>33</v>
      </c>
      <c r="C12" s="26">
        <v>688</v>
      </c>
      <c r="D12" s="27">
        <v>682</v>
      </c>
      <c r="E12" s="27">
        <v>687</v>
      </c>
      <c r="F12" s="28">
        <f t="shared" si="0"/>
        <v>1369</v>
      </c>
      <c r="G12" s="1"/>
      <c r="H12" s="6"/>
      <c r="I12" s="4" t="s">
        <v>48</v>
      </c>
      <c r="J12" s="26">
        <v>148</v>
      </c>
      <c r="K12" s="27">
        <v>195</v>
      </c>
      <c r="L12" s="27">
        <v>186</v>
      </c>
      <c r="M12" s="28">
        <f t="shared" si="1"/>
        <v>381</v>
      </c>
    </row>
    <row r="13" spans="1:13" ht="13.5">
      <c r="A13" s="50"/>
      <c r="B13" s="4" t="s">
        <v>34</v>
      </c>
      <c r="C13" s="26">
        <v>457</v>
      </c>
      <c r="D13" s="27">
        <v>477</v>
      </c>
      <c r="E13" s="27">
        <v>501</v>
      </c>
      <c r="F13" s="28">
        <f t="shared" si="0"/>
        <v>978</v>
      </c>
      <c r="G13" s="1"/>
      <c r="H13" s="6"/>
      <c r="I13" s="4" t="s">
        <v>92</v>
      </c>
      <c r="J13" s="26">
        <v>0</v>
      </c>
      <c r="K13" s="27">
        <v>0</v>
      </c>
      <c r="L13" s="27">
        <v>0</v>
      </c>
      <c r="M13" s="12">
        <f t="shared" si="1"/>
        <v>0</v>
      </c>
    </row>
    <row r="14" spans="1:13" ht="13.5">
      <c r="A14" s="50"/>
      <c r="B14" s="4" t="s">
        <v>3</v>
      </c>
      <c r="C14" s="26">
        <v>416</v>
      </c>
      <c r="D14" s="27">
        <v>404</v>
      </c>
      <c r="E14" s="27">
        <v>408</v>
      </c>
      <c r="F14" s="28">
        <f t="shared" si="0"/>
        <v>812</v>
      </c>
      <c r="G14" s="1"/>
      <c r="H14" s="7"/>
      <c r="I14" s="24" t="s">
        <v>41</v>
      </c>
      <c r="J14" s="30">
        <f>SUM(J7:J13)</f>
        <v>3722</v>
      </c>
      <c r="K14" s="30">
        <f>SUM(K7:K13)</f>
        <v>4552</v>
      </c>
      <c r="L14" s="30">
        <f>SUM(L7:L13)</f>
        <v>4618</v>
      </c>
      <c r="M14" s="30">
        <f>SUM(M7:M13)</f>
        <v>9170</v>
      </c>
    </row>
    <row r="15" spans="1:13" ht="13.5">
      <c r="A15" s="50"/>
      <c r="B15" s="4" t="s">
        <v>4</v>
      </c>
      <c r="C15" s="26">
        <v>384</v>
      </c>
      <c r="D15" s="27">
        <v>422</v>
      </c>
      <c r="E15" s="27">
        <v>458</v>
      </c>
      <c r="F15" s="28">
        <f t="shared" si="0"/>
        <v>880</v>
      </c>
      <c r="G15" s="1"/>
      <c r="H15" s="60" t="s">
        <v>49</v>
      </c>
      <c r="I15" s="61"/>
      <c r="J15" s="61"/>
      <c r="K15" s="61"/>
      <c r="L15" s="61"/>
      <c r="M15" s="62"/>
    </row>
    <row r="16" spans="1:13" ht="13.5">
      <c r="A16" s="50"/>
      <c r="B16" s="4" t="s">
        <v>35</v>
      </c>
      <c r="C16" s="26">
        <v>590</v>
      </c>
      <c r="D16" s="27">
        <v>633</v>
      </c>
      <c r="E16" s="27">
        <v>653</v>
      </c>
      <c r="F16" s="28">
        <f t="shared" si="0"/>
        <v>1286</v>
      </c>
      <c r="G16" s="1"/>
      <c r="H16" s="63"/>
      <c r="I16" s="4" t="s">
        <v>50</v>
      </c>
      <c r="J16" s="26">
        <v>996</v>
      </c>
      <c r="K16" s="27">
        <v>1161</v>
      </c>
      <c r="L16" s="27">
        <v>1188</v>
      </c>
      <c r="M16" s="28">
        <f aca="true" t="shared" si="2" ref="M16:M30">K16+L16</f>
        <v>2349</v>
      </c>
    </row>
    <row r="17" spans="1:13" ht="13.5">
      <c r="A17" s="50"/>
      <c r="B17" s="4" t="s">
        <v>36</v>
      </c>
      <c r="C17" s="26">
        <v>607</v>
      </c>
      <c r="D17" s="27">
        <v>687</v>
      </c>
      <c r="E17" s="27">
        <v>653</v>
      </c>
      <c r="F17" s="28">
        <f t="shared" si="0"/>
        <v>1340</v>
      </c>
      <c r="G17" s="1"/>
      <c r="H17" s="64"/>
      <c r="I17" s="4" t="s">
        <v>51</v>
      </c>
      <c r="J17" s="26">
        <v>89</v>
      </c>
      <c r="K17" s="27">
        <v>129</v>
      </c>
      <c r="L17" s="27">
        <v>108</v>
      </c>
      <c r="M17" s="28">
        <f t="shared" si="2"/>
        <v>237</v>
      </c>
    </row>
    <row r="18" spans="1:13" ht="13.5">
      <c r="A18" s="50"/>
      <c r="B18" s="4" t="s">
        <v>37</v>
      </c>
      <c r="C18" s="26">
        <v>552</v>
      </c>
      <c r="D18" s="27">
        <v>584</v>
      </c>
      <c r="E18" s="27">
        <v>548</v>
      </c>
      <c r="F18" s="28">
        <f t="shared" si="0"/>
        <v>1132</v>
      </c>
      <c r="G18" s="1"/>
      <c r="H18" s="64"/>
      <c r="I18" s="4" t="s">
        <v>52</v>
      </c>
      <c r="J18" s="26">
        <v>276</v>
      </c>
      <c r="K18" s="27">
        <v>362</v>
      </c>
      <c r="L18" s="27">
        <v>377</v>
      </c>
      <c r="M18" s="28">
        <f t="shared" si="2"/>
        <v>739</v>
      </c>
    </row>
    <row r="19" spans="1:13" ht="13.5">
      <c r="A19" s="50"/>
      <c r="B19" s="4" t="s">
        <v>5</v>
      </c>
      <c r="C19" s="26">
        <v>563</v>
      </c>
      <c r="D19" s="27">
        <v>638</v>
      </c>
      <c r="E19" s="27">
        <v>670</v>
      </c>
      <c r="F19" s="28">
        <f t="shared" si="0"/>
        <v>1308</v>
      </c>
      <c r="G19" s="1"/>
      <c r="H19" s="64"/>
      <c r="I19" s="4" t="s">
        <v>53</v>
      </c>
      <c r="J19" s="26">
        <v>414</v>
      </c>
      <c r="K19" s="27">
        <v>511</v>
      </c>
      <c r="L19" s="27">
        <v>530</v>
      </c>
      <c r="M19" s="28">
        <f t="shared" si="2"/>
        <v>1041</v>
      </c>
    </row>
    <row r="20" spans="1:13" ht="13.5">
      <c r="A20" s="50"/>
      <c r="B20" s="4" t="s">
        <v>6</v>
      </c>
      <c r="C20" s="26">
        <v>374</v>
      </c>
      <c r="D20" s="27">
        <v>436</v>
      </c>
      <c r="E20" s="27">
        <v>433</v>
      </c>
      <c r="F20" s="28">
        <f t="shared" si="0"/>
        <v>869</v>
      </c>
      <c r="G20" s="1"/>
      <c r="H20" s="64"/>
      <c r="I20" s="4" t="s">
        <v>54</v>
      </c>
      <c r="J20" s="26">
        <v>566</v>
      </c>
      <c r="K20" s="27">
        <v>751</v>
      </c>
      <c r="L20" s="27">
        <v>694</v>
      </c>
      <c r="M20" s="28">
        <f t="shared" si="2"/>
        <v>1445</v>
      </c>
    </row>
    <row r="21" spans="1:13" ht="13.5">
      <c r="A21" s="50"/>
      <c r="B21" s="4" t="s">
        <v>7</v>
      </c>
      <c r="C21" s="26">
        <v>445</v>
      </c>
      <c r="D21" s="27">
        <v>518</v>
      </c>
      <c r="E21" s="27">
        <v>538</v>
      </c>
      <c r="F21" s="28">
        <f t="shared" si="0"/>
        <v>1056</v>
      </c>
      <c r="G21" s="1"/>
      <c r="H21" s="64"/>
      <c r="I21" s="4" t="s">
        <v>55</v>
      </c>
      <c r="J21" s="26">
        <v>216</v>
      </c>
      <c r="K21" s="27">
        <v>274</v>
      </c>
      <c r="L21" s="27">
        <v>283</v>
      </c>
      <c r="M21" s="28">
        <f t="shared" si="2"/>
        <v>557</v>
      </c>
    </row>
    <row r="22" spans="1:13" ht="13.5">
      <c r="A22" s="50"/>
      <c r="B22" s="4" t="s">
        <v>38</v>
      </c>
      <c r="C22" s="26">
        <v>321</v>
      </c>
      <c r="D22" s="27">
        <v>350</v>
      </c>
      <c r="E22" s="27">
        <v>327</v>
      </c>
      <c r="F22" s="28">
        <f t="shared" si="0"/>
        <v>677</v>
      </c>
      <c r="G22" s="1"/>
      <c r="H22" s="64"/>
      <c r="I22" s="4" t="s">
        <v>56</v>
      </c>
      <c r="J22" s="26">
        <v>536</v>
      </c>
      <c r="K22" s="27">
        <v>552</v>
      </c>
      <c r="L22" s="27">
        <v>437</v>
      </c>
      <c r="M22" s="28">
        <f t="shared" si="2"/>
        <v>989</v>
      </c>
    </row>
    <row r="23" spans="1:13" ht="13.5">
      <c r="A23" s="50"/>
      <c r="B23" s="4" t="s">
        <v>8</v>
      </c>
      <c r="C23" s="26">
        <v>1187</v>
      </c>
      <c r="D23" s="27">
        <v>1383</v>
      </c>
      <c r="E23" s="27">
        <v>1461</v>
      </c>
      <c r="F23" s="28">
        <f t="shared" si="0"/>
        <v>2844</v>
      </c>
      <c r="G23" s="1"/>
      <c r="H23" s="64"/>
      <c r="I23" s="4" t="s">
        <v>57</v>
      </c>
      <c r="J23" s="26">
        <v>745</v>
      </c>
      <c r="K23" s="27">
        <v>903</v>
      </c>
      <c r="L23" s="27">
        <v>862</v>
      </c>
      <c r="M23" s="28">
        <f t="shared" si="2"/>
        <v>1765</v>
      </c>
    </row>
    <row r="24" spans="1:13" ht="13.5">
      <c r="A24" s="50"/>
      <c r="B24" s="4" t="s">
        <v>9</v>
      </c>
      <c r="C24" s="26">
        <v>499</v>
      </c>
      <c r="D24" s="27">
        <v>547</v>
      </c>
      <c r="E24" s="27">
        <v>600</v>
      </c>
      <c r="F24" s="28">
        <f t="shared" si="0"/>
        <v>1147</v>
      </c>
      <c r="G24" s="1"/>
      <c r="H24" s="64"/>
      <c r="I24" s="4" t="s">
        <v>58</v>
      </c>
      <c r="J24" s="26">
        <v>37</v>
      </c>
      <c r="K24" s="27">
        <v>49</v>
      </c>
      <c r="L24" s="27">
        <v>51</v>
      </c>
      <c r="M24" s="28">
        <f t="shared" si="2"/>
        <v>100</v>
      </c>
    </row>
    <row r="25" spans="1:13" ht="13.5">
      <c r="A25" s="50"/>
      <c r="B25" s="4" t="s">
        <v>39</v>
      </c>
      <c r="C25" s="26">
        <v>523</v>
      </c>
      <c r="D25" s="27">
        <v>661</v>
      </c>
      <c r="E25" s="27">
        <v>649</v>
      </c>
      <c r="F25" s="28">
        <f t="shared" si="0"/>
        <v>1310</v>
      </c>
      <c r="G25" s="1"/>
      <c r="H25" s="64"/>
      <c r="I25" s="4" t="s">
        <v>59</v>
      </c>
      <c r="J25" s="26">
        <v>588</v>
      </c>
      <c r="K25" s="27">
        <v>554</v>
      </c>
      <c r="L25" s="27">
        <v>496</v>
      </c>
      <c r="M25" s="28">
        <f t="shared" si="2"/>
        <v>1050</v>
      </c>
    </row>
    <row r="26" spans="1:13" ht="13.5">
      <c r="A26" s="50"/>
      <c r="B26" s="4" t="s">
        <v>40</v>
      </c>
      <c r="C26" s="26">
        <v>347</v>
      </c>
      <c r="D26" s="27">
        <v>389</v>
      </c>
      <c r="E26" s="27">
        <v>397</v>
      </c>
      <c r="F26" s="28">
        <f t="shared" si="0"/>
        <v>786</v>
      </c>
      <c r="G26" s="1"/>
      <c r="H26" s="64"/>
      <c r="I26" s="4" t="s">
        <v>60</v>
      </c>
      <c r="J26" s="26">
        <v>574</v>
      </c>
      <c r="K26" s="27">
        <v>577</v>
      </c>
      <c r="L26" s="27">
        <v>523</v>
      </c>
      <c r="M26" s="28">
        <f t="shared" si="2"/>
        <v>1100</v>
      </c>
    </row>
    <row r="27" spans="1:13" ht="13.5">
      <c r="A27" s="50"/>
      <c r="B27" s="4" t="s">
        <v>21</v>
      </c>
      <c r="C27" s="26">
        <v>455</v>
      </c>
      <c r="D27" s="27">
        <v>564</v>
      </c>
      <c r="E27" s="27">
        <v>566</v>
      </c>
      <c r="F27" s="28">
        <f t="shared" si="0"/>
        <v>1130</v>
      </c>
      <c r="G27" s="1"/>
      <c r="H27" s="64"/>
      <c r="I27" s="4" t="s">
        <v>85</v>
      </c>
      <c r="J27" s="26">
        <v>285</v>
      </c>
      <c r="K27" s="27">
        <v>345</v>
      </c>
      <c r="L27" s="27">
        <v>337</v>
      </c>
      <c r="M27" s="28">
        <f t="shared" si="2"/>
        <v>682</v>
      </c>
    </row>
    <row r="28" spans="1:13" ht="13.5">
      <c r="A28" s="50"/>
      <c r="B28" s="4" t="s">
        <v>10</v>
      </c>
      <c r="C28" s="26">
        <v>526</v>
      </c>
      <c r="D28" s="27">
        <v>530</v>
      </c>
      <c r="E28" s="27">
        <v>537</v>
      </c>
      <c r="F28" s="28">
        <f t="shared" si="0"/>
        <v>1067</v>
      </c>
      <c r="G28" s="1"/>
      <c r="H28" s="64"/>
      <c r="I28" s="4" t="s">
        <v>86</v>
      </c>
      <c r="J28" s="26">
        <v>290</v>
      </c>
      <c r="K28" s="27">
        <v>464</v>
      </c>
      <c r="L28" s="27">
        <v>482</v>
      </c>
      <c r="M28" s="28">
        <f t="shared" si="2"/>
        <v>946</v>
      </c>
    </row>
    <row r="29" spans="1:13" ht="13.5">
      <c r="A29" s="50"/>
      <c r="B29" s="4" t="s">
        <v>11</v>
      </c>
      <c r="C29" s="26">
        <v>304</v>
      </c>
      <c r="D29" s="27">
        <v>336</v>
      </c>
      <c r="E29" s="27">
        <v>318</v>
      </c>
      <c r="F29" s="28">
        <f t="shared" si="0"/>
        <v>654</v>
      </c>
      <c r="G29" s="1"/>
      <c r="H29" s="64"/>
      <c r="I29" s="4" t="s">
        <v>87</v>
      </c>
      <c r="J29" s="26">
        <v>67</v>
      </c>
      <c r="K29" s="27">
        <v>106</v>
      </c>
      <c r="L29" s="27">
        <v>100</v>
      </c>
      <c r="M29" s="28">
        <f t="shared" si="2"/>
        <v>206</v>
      </c>
    </row>
    <row r="30" spans="1:13" ht="13.5">
      <c r="A30" s="50"/>
      <c r="B30" s="4" t="s">
        <v>12</v>
      </c>
      <c r="C30" s="26">
        <v>614</v>
      </c>
      <c r="D30" s="27">
        <v>668</v>
      </c>
      <c r="E30" s="27">
        <v>558</v>
      </c>
      <c r="F30" s="28">
        <f t="shared" si="0"/>
        <v>1226</v>
      </c>
      <c r="G30" s="1"/>
      <c r="H30" s="64"/>
      <c r="I30" s="4" t="s">
        <v>88</v>
      </c>
      <c r="J30" s="26">
        <v>62</v>
      </c>
      <c r="K30" s="27">
        <v>97</v>
      </c>
      <c r="L30" s="27">
        <v>114</v>
      </c>
      <c r="M30" s="28">
        <f t="shared" si="2"/>
        <v>211</v>
      </c>
    </row>
    <row r="31" spans="1:13" ht="13.5">
      <c r="A31" s="50"/>
      <c r="B31" s="4" t="s">
        <v>13</v>
      </c>
      <c r="C31" s="26">
        <v>993</v>
      </c>
      <c r="D31" s="27">
        <v>1085</v>
      </c>
      <c r="E31" s="27">
        <v>1122</v>
      </c>
      <c r="F31" s="28">
        <f t="shared" si="0"/>
        <v>2207</v>
      </c>
      <c r="G31" s="1"/>
      <c r="H31" s="65"/>
      <c r="I31" s="24" t="s">
        <v>41</v>
      </c>
      <c r="J31" s="30">
        <f>SUM(J16:J30)</f>
        <v>5741</v>
      </c>
      <c r="K31" s="30">
        <f>SUM(K16:K30)</f>
        <v>6835</v>
      </c>
      <c r="L31" s="30">
        <f>SUM(L16:L30)</f>
        <v>6582</v>
      </c>
      <c r="M31" s="30">
        <f>SUM(M16:M30)</f>
        <v>13417</v>
      </c>
    </row>
    <row r="32" spans="1:13" ht="13.5">
      <c r="A32" s="50"/>
      <c r="B32" s="4" t="s">
        <v>14</v>
      </c>
      <c r="C32" s="26">
        <v>494</v>
      </c>
      <c r="D32" s="27">
        <v>543</v>
      </c>
      <c r="E32" s="27">
        <v>514</v>
      </c>
      <c r="F32" s="28">
        <f t="shared" si="0"/>
        <v>1057</v>
      </c>
      <c r="G32" s="1"/>
      <c r="H32" s="60" t="s">
        <v>61</v>
      </c>
      <c r="I32" s="66"/>
      <c r="J32" s="66"/>
      <c r="K32" s="66"/>
      <c r="L32" s="66"/>
      <c r="M32" s="67"/>
    </row>
    <row r="33" spans="1:13" ht="13.5">
      <c r="A33" s="50"/>
      <c r="B33" s="4" t="s">
        <v>15</v>
      </c>
      <c r="C33" s="26">
        <v>555</v>
      </c>
      <c r="D33" s="27">
        <v>646</v>
      </c>
      <c r="E33" s="27">
        <v>550</v>
      </c>
      <c r="F33" s="28">
        <f t="shared" si="0"/>
        <v>1196</v>
      </c>
      <c r="G33" s="1"/>
      <c r="H33" s="5"/>
      <c r="I33" s="4" t="s">
        <v>62</v>
      </c>
      <c r="J33" s="29">
        <v>498</v>
      </c>
      <c r="K33" s="27">
        <v>566</v>
      </c>
      <c r="L33" s="27">
        <v>591</v>
      </c>
      <c r="M33" s="28">
        <f>K33+L33</f>
        <v>1157</v>
      </c>
    </row>
    <row r="34" spans="1:13" ht="13.5">
      <c r="A34" s="50"/>
      <c r="B34" s="4" t="s">
        <v>81</v>
      </c>
      <c r="C34" s="29">
        <v>406</v>
      </c>
      <c r="D34" s="27">
        <v>384</v>
      </c>
      <c r="E34" s="27">
        <v>408</v>
      </c>
      <c r="F34" s="28">
        <f t="shared" si="0"/>
        <v>792</v>
      </c>
      <c r="G34" s="1"/>
      <c r="H34" s="6"/>
      <c r="I34" s="4" t="s">
        <v>63</v>
      </c>
      <c r="J34" s="29">
        <v>371</v>
      </c>
      <c r="K34" s="27">
        <v>420</v>
      </c>
      <c r="L34" s="27">
        <v>427</v>
      </c>
      <c r="M34" s="28">
        <f>K34+L34</f>
        <v>847</v>
      </c>
    </row>
    <row r="35" spans="1:13" ht="13.5">
      <c r="A35" s="50"/>
      <c r="B35" s="4" t="s">
        <v>18</v>
      </c>
      <c r="C35" s="29">
        <v>217</v>
      </c>
      <c r="D35" s="27">
        <v>264</v>
      </c>
      <c r="E35" s="27">
        <v>257</v>
      </c>
      <c r="F35" s="28">
        <f t="shared" si="0"/>
        <v>521</v>
      </c>
      <c r="G35" s="1"/>
      <c r="H35" s="6"/>
      <c r="I35" s="4" t="s">
        <v>64</v>
      </c>
      <c r="J35" s="29">
        <v>422</v>
      </c>
      <c r="K35" s="27">
        <v>493</v>
      </c>
      <c r="L35" s="27">
        <v>508</v>
      </c>
      <c r="M35" s="28">
        <f>K35+L35</f>
        <v>1001</v>
      </c>
    </row>
    <row r="36" spans="1:13" ht="13.5">
      <c r="A36" s="50"/>
      <c r="B36" s="4" t="s">
        <v>93</v>
      </c>
      <c r="C36" s="29">
        <v>0</v>
      </c>
      <c r="D36" s="27">
        <v>0</v>
      </c>
      <c r="E36" s="27">
        <v>0</v>
      </c>
      <c r="F36" s="28">
        <f t="shared" si="0"/>
        <v>0</v>
      </c>
      <c r="G36" s="1"/>
      <c r="H36" s="6"/>
      <c r="I36" s="4" t="s">
        <v>65</v>
      </c>
      <c r="J36" s="29">
        <v>773</v>
      </c>
      <c r="K36" s="27">
        <v>859</v>
      </c>
      <c r="L36" s="27">
        <v>902</v>
      </c>
      <c r="M36" s="28">
        <f>K36+L36</f>
        <v>1761</v>
      </c>
    </row>
    <row r="37" spans="1:13" ht="13.5">
      <c r="A37" s="50"/>
      <c r="B37" s="4" t="s">
        <v>104</v>
      </c>
      <c r="C37" s="29">
        <v>232</v>
      </c>
      <c r="D37" s="27">
        <v>337</v>
      </c>
      <c r="E37" s="27">
        <v>288</v>
      </c>
      <c r="F37" s="28">
        <f t="shared" si="0"/>
        <v>625</v>
      </c>
      <c r="G37" s="1"/>
      <c r="H37" s="7"/>
      <c r="I37" s="24" t="s">
        <v>41</v>
      </c>
      <c r="J37" s="30">
        <f>SUM(J33:J36)</f>
        <v>2064</v>
      </c>
      <c r="K37" s="30">
        <f>SUM(K33:K36)</f>
        <v>2338</v>
      </c>
      <c r="L37" s="30">
        <f>SUM(L33:L36)</f>
        <v>2428</v>
      </c>
      <c r="M37" s="30">
        <f>SUM(M33:M36)</f>
        <v>4766</v>
      </c>
    </row>
    <row r="38" spans="1:13" ht="13.5">
      <c r="A38" s="50"/>
      <c r="B38" s="4" t="s">
        <v>105</v>
      </c>
      <c r="C38" s="29">
        <v>257</v>
      </c>
      <c r="D38" s="27">
        <v>348</v>
      </c>
      <c r="E38" s="27">
        <v>303</v>
      </c>
      <c r="F38" s="28">
        <f t="shared" si="0"/>
        <v>651</v>
      </c>
      <c r="G38" s="1"/>
      <c r="H38" s="60" t="s">
        <v>66</v>
      </c>
      <c r="I38" s="66"/>
      <c r="J38" s="66"/>
      <c r="K38" s="66"/>
      <c r="L38" s="66"/>
      <c r="M38" s="67"/>
    </row>
    <row r="39" spans="1:13" ht="13.5">
      <c r="A39" s="50"/>
      <c r="B39" s="4" t="s">
        <v>106</v>
      </c>
      <c r="C39" s="29">
        <v>181</v>
      </c>
      <c r="D39" s="27">
        <v>255</v>
      </c>
      <c r="E39" s="27">
        <v>262</v>
      </c>
      <c r="F39" s="28">
        <f t="shared" si="0"/>
        <v>517</v>
      </c>
      <c r="G39" s="1"/>
      <c r="H39" s="5"/>
      <c r="I39" s="4" t="s">
        <v>67</v>
      </c>
      <c r="J39" s="26">
        <v>594</v>
      </c>
      <c r="K39" s="27">
        <v>658</v>
      </c>
      <c r="L39" s="27">
        <v>665</v>
      </c>
      <c r="M39" s="28">
        <f aca="true" t="shared" si="3" ref="M39:M51">K39+L39</f>
        <v>1323</v>
      </c>
    </row>
    <row r="40" spans="1:13" ht="13.5">
      <c r="A40" s="50"/>
      <c r="B40" s="24" t="s">
        <v>41</v>
      </c>
      <c r="C40" s="30">
        <f>SUM(C7:C39)</f>
        <v>15502</v>
      </c>
      <c r="D40" s="30">
        <f>SUM(D7:D39)</f>
        <v>17117</v>
      </c>
      <c r="E40" s="30">
        <f>SUM(E7:E39)</f>
        <v>17042</v>
      </c>
      <c r="F40" s="30">
        <f>SUM(F7:F39)</f>
        <v>34159</v>
      </c>
      <c r="G40" s="1"/>
      <c r="H40" s="6"/>
      <c r="I40" s="4" t="s">
        <v>68</v>
      </c>
      <c r="J40" s="26">
        <v>604</v>
      </c>
      <c r="K40" s="27">
        <v>647</v>
      </c>
      <c r="L40" s="27">
        <v>590</v>
      </c>
      <c r="M40" s="28">
        <f t="shared" si="3"/>
        <v>1237</v>
      </c>
    </row>
    <row r="41" spans="1:13" ht="13.5">
      <c r="A41" s="58" t="s">
        <v>84</v>
      </c>
      <c r="B41" s="59"/>
      <c r="C41" s="59"/>
      <c r="D41" s="59"/>
      <c r="E41" s="59"/>
      <c r="F41" s="59"/>
      <c r="G41" s="1"/>
      <c r="H41" s="6"/>
      <c r="I41" s="4" t="s">
        <v>69</v>
      </c>
      <c r="J41" s="26">
        <v>881</v>
      </c>
      <c r="K41" s="27">
        <v>822</v>
      </c>
      <c r="L41" s="27">
        <v>851</v>
      </c>
      <c r="M41" s="28">
        <f t="shared" si="3"/>
        <v>1673</v>
      </c>
    </row>
    <row r="42" spans="1:13" ht="13.5">
      <c r="A42" s="50"/>
      <c r="B42" s="4" t="s">
        <v>19</v>
      </c>
      <c r="C42" s="26">
        <v>1981</v>
      </c>
      <c r="D42" s="27">
        <v>2333</v>
      </c>
      <c r="E42" s="27">
        <v>2291</v>
      </c>
      <c r="F42" s="28">
        <f>D42+E42</f>
        <v>4624</v>
      </c>
      <c r="G42" s="1"/>
      <c r="H42" s="6"/>
      <c r="I42" s="4" t="s">
        <v>70</v>
      </c>
      <c r="J42" s="26">
        <v>789</v>
      </c>
      <c r="K42" s="27">
        <v>1016</v>
      </c>
      <c r="L42" s="27">
        <v>1017</v>
      </c>
      <c r="M42" s="28">
        <f t="shared" si="3"/>
        <v>2033</v>
      </c>
    </row>
    <row r="43" spans="1:13" ht="13.5">
      <c r="A43" s="50"/>
      <c r="B43" s="4" t="s">
        <v>20</v>
      </c>
      <c r="C43" s="26">
        <v>626</v>
      </c>
      <c r="D43" s="27">
        <v>716</v>
      </c>
      <c r="E43" s="27">
        <v>723</v>
      </c>
      <c r="F43" s="28">
        <f>D43+E43</f>
        <v>1439</v>
      </c>
      <c r="G43" s="1"/>
      <c r="H43" s="6"/>
      <c r="I43" s="4" t="s">
        <v>71</v>
      </c>
      <c r="J43" s="26">
        <v>249</v>
      </c>
      <c r="K43" s="27">
        <v>315</v>
      </c>
      <c r="L43" s="27">
        <v>324</v>
      </c>
      <c r="M43" s="28">
        <f t="shared" si="3"/>
        <v>639</v>
      </c>
    </row>
    <row r="44" spans="1:13" ht="13.5">
      <c r="A44" s="50"/>
      <c r="B44" s="4" t="s">
        <v>83</v>
      </c>
      <c r="C44" s="26">
        <v>644</v>
      </c>
      <c r="D44" s="27">
        <v>741</v>
      </c>
      <c r="E44" s="27">
        <v>661</v>
      </c>
      <c r="F44" s="28">
        <f>D44+E44</f>
        <v>1402</v>
      </c>
      <c r="G44" s="1"/>
      <c r="H44" s="6"/>
      <c r="I44" s="4" t="s">
        <v>73</v>
      </c>
      <c r="J44" s="26">
        <v>49</v>
      </c>
      <c r="K44" s="27">
        <v>74</v>
      </c>
      <c r="L44" s="27">
        <v>62</v>
      </c>
      <c r="M44" s="28">
        <f t="shared" si="3"/>
        <v>136</v>
      </c>
    </row>
    <row r="45" spans="1:13" ht="13.5">
      <c r="A45" s="50"/>
      <c r="B45" s="4" t="s">
        <v>82</v>
      </c>
      <c r="C45" s="26">
        <v>723</v>
      </c>
      <c r="D45" s="27">
        <v>840</v>
      </c>
      <c r="E45" s="27">
        <v>829</v>
      </c>
      <c r="F45" s="28">
        <f>D45+E45</f>
        <v>1669</v>
      </c>
      <c r="G45" s="1"/>
      <c r="H45" s="6"/>
      <c r="I45" s="4" t="s">
        <v>72</v>
      </c>
      <c r="J45" s="26">
        <v>67</v>
      </c>
      <c r="K45" s="27">
        <v>80</v>
      </c>
      <c r="L45" s="27">
        <v>66</v>
      </c>
      <c r="M45" s="28">
        <f t="shared" si="3"/>
        <v>146</v>
      </c>
    </row>
    <row r="46" spans="1:13" ht="13.5">
      <c r="A46" s="50"/>
      <c r="B46" s="24" t="s">
        <v>41</v>
      </c>
      <c r="C46" s="30">
        <f>SUM(C42:C45)</f>
        <v>3974</v>
      </c>
      <c r="D46" s="30">
        <f>SUM(D42:D45)</f>
        <v>4630</v>
      </c>
      <c r="E46" s="30">
        <f>SUM(E42:E45)</f>
        <v>4504</v>
      </c>
      <c r="F46" s="30">
        <f>SUM(F42:F45)</f>
        <v>9134</v>
      </c>
      <c r="G46" s="1"/>
      <c r="H46" s="6"/>
      <c r="I46" s="4" t="s">
        <v>74</v>
      </c>
      <c r="J46" s="26">
        <v>195</v>
      </c>
      <c r="K46" s="27">
        <v>235</v>
      </c>
      <c r="L46" s="27">
        <v>244</v>
      </c>
      <c r="M46" s="28">
        <f t="shared" si="3"/>
        <v>479</v>
      </c>
    </row>
    <row r="47" spans="1:13" ht="13.5">
      <c r="A47" s="58" t="s">
        <v>25</v>
      </c>
      <c r="B47" s="59"/>
      <c r="C47" s="59"/>
      <c r="D47" s="59"/>
      <c r="E47" s="59"/>
      <c r="F47" s="59"/>
      <c r="G47" s="1"/>
      <c r="H47" s="6"/>
      <c r="I47" s="4" t="s">
        <v>75</v>
      </c>
      <c r="J47" s="26">
        <v>371</v>
      </c>
      <c r="K47" s="27">
        <v>455</v>
      </c>
      <c r="L47" s="27">
        <v>482</v>
      </c>
      <c r="M47" s="28">
        <f t="shared" si="3"/>
        <v>937</v>
      </c>
    </row>
    <row r="48" spans="1:13" ht="13.5">
      <c r="A48" s="50"/>
      <c r="B48" s="4" t="s">
        <v>22</v>
      </c>
      <c r="C48" s="26">
        <v>1248</v>
      </c>
      <c r="D48" s="27">
        <v>1341</v>
      </c>
      <c r="E48" s="27">
        <v>1360</v>
      </c>
      <c r="F48" s="28">
        <f>D48+E48</f>
        <v>2701</v>
      </c>
      <c r="G48" s="1"/>
      <c r="H48" s="6"/>
      <c r="I48" s="4" t="s">
        <v>76</v>
      </c>
      <c r="J48" s="26">
        <v>485</v>
      </c>
      <c r="K48" s="27">
        <v>611</v>
      </c>
      <c r="L48" s="27">
        <v>619</v>
      </c>
      <c r="M48" s="28">
        <f t="shared" si="3"/>
        <v>1230</v>
      </c>
    </row>
    <row r="49" spans="1:13" ht="13.5">
      <c r="A49" s="50"/>
      <c r="B49" s="4" t="s">
        <v>23</v>
      </c>
      <c r="C49" s="26">
        <v>302</v>
      </c>
      <c r="D49" s="27">
        <v>354</v>
      </c>
      <c r="E49" s="27">
        <v>366</v>
      </c>
      <c r="F49" s="28">
        <f>D49+E49</f>
        <v>720</v>
      </c>
      <c r="G49" s="1"/>
      <c r="H49" s="6"/>
      <c r="I49" s="4" t="s">
        <v>77</v>
      </c>
      <c r="J49" s="26">
        <v>428</v>
      </c>
      <c r="K49" s="27">
        <v>492</v>
      </c>
      <c r="L49" s="27">
        <v>496</v>
      </c>
      <c r="M49" s="28">
        <f t="shared" si="3"/>
        <v>988</v>
      </c>
    </row>
    <row r="50" spans="1:13" ht="13.5">
      <c r="A50" s="50"/>
      <c r="B50" s="24" t="s">
        <v>41</v>
      </c>
      <c r="C50" s="30">
        <f>SUM(C48:C49)</f>
        <v>1550</v>
      </c>
      <c r="D50" s="30">
        <f>SUM(D48:D49)</f>
        <v>1695</v>
      </c>
      <c r="E50" s="30">
        <f>SUM(E48:E49)</f>
        <v>1726</v>
      </c>
      <c r="F50" s="30">
        <f>SUM(F48:F49)</f>
        <v>3421</v>
      </c>
      <c r="G50" s="1"/>
      <c r="H50" s="6"/>
      <c r="I50" s="4" t="s">
        <v>78</v>
      </c>
      <c r="J50" s="26">
        <v>608</v>
      </c>
      <c r="K50" s="27">
        <v>681</v>
      </c>
      <c r="L50" s="27">
        <v>674</v>
      </c>
      <c r="M50" s="28">
        <f t="shared" si="3"/>
        <v>1355</v>
      </c>
    </row>
    <row r="51" spans="7:13" ht="13.5">
      <c r="G51" s="1"/>
      <c r="H51" s="6"/>
      <c r="I51" s="4" t="s">
        <v>80</v>
      </c>
      <c r="J51" s="26">
        <v>664</v>
      </c>
      <c r="K51" s="27">
        <v>864</v>
      </c>
      <c r="L51" s="27">
        <v>906</v>
      </c>
      <c r="M51" s="28">
        <f t="shared" si="3"/>
        <v>1770</v>
      </c>
    </row>
    <row r="52" spans="7:13" ht="13.5">
      <c r="G52" s="1"/>
      <c r="H52" s="7"/>
      <c r="I52" s="24" t="s">
        <v>41</v>
      </c>
      <c r="J52" s="30">
        <f>SUM(J39:J51)</f>
        <v>5984</v>
      </c>
      <c r="K52" s="30">
        <f>SUM(K39:K51)</f>
        <v>6950</v>
      </c>
      <c r="L52" s="30">
        <f>SUM(L39:L51)</f>
        <v>6996</v>
      </c>
      <c r="M52" s="30">
        <f>SUM(M39:M51)</f>
        <v>13946</v>
      </c>
    </row>
    <row r="53" spans="7:13" ht="13.5">
      <c r="G53" s="1"/>
      <c r="J53" s="31"/>
      <c r="K53" s="31"/>
      <c r="L53" s="31"/>
      <c r="M53" s="31"/>
    </row>
    <row r="54" spans="7:13" ht="13.5">
      <c r="G54" s="1"/>
      <c r="I54" s="22" t="s">
        <v>79</v>
      </c>
      <c r="J54" s="32">
        <f>C40+C46+C50+J14+J31+J37+J52</f>
        <v>38537</v>
      </c>
      <c r="K54" s="32">
        <f>D40+D46+D50+K14+K31+K37+K52</f>
        <v>44117</v>
      </c>
      <c r="L54" s="32">
        <f>E40+E46+E50+L14+L31+L37+L52</f>
        <v>43896</v>
      </c>
      <c r="M54" s="32">
        <f>F40+F46+F50+M14+M31+M37+M52</f>
        <v>88013</v>
      </c>
    </row>
    <row r="55" ht="13.5">
      <c r="G55" s="1"/>
    </row>
    <row r="56" spans="7:13" ht="14.25">
      <c r="G56" s="49"/>
      <c r="H56" s="49"/>
      <c r="I56" s="49"/>
      <c r="J56" s="49"/>
      <c r="K56" s="49"/>
      <c r="L56" s="49"/>
      <c r="M56" s="49"/>
    </row>
    <row r="57" spans="1:13" ht="57.75" customHeight="1">
      <c r="A57" s="1"/>
      <c r="B57" s="73" t="s">
        <v>91</v>
      </c>
      <c r="C57" s="79"/>
      <c r="D57" s="79"/>
      <c r="E57" s="79"/>
      <c r="F57" s="79"/>
      <c r="G57" s="79"/>
      <c r="H57" s="79"/>
      <c r="I57" s="79"/>
      <c r="J57" s="79"/>
      <c r="K57" s="79"/>
      <c r="L57" s="79"/>
      <c r="M57" s="79"/>
    </row>
    <row r="58" spans="2:12" ht="24" customHeight="1">
      <c r="B58" s="2" t="s">
        <v>90</v>
      </c>
      <c r="G58" s="1"/>
      <c r="H58" s="20"/>
      <c r="I58" s="20"/>
      <c r="J58" s="20"/>
      <c r="K58" s="33" t="str">
        <f>'[3]4月'!K59</f>
        <v>平成30</v>
      </c>
      <c r="L58" s="34" t="s">
        <v>113</v>
      </c>
    </row>
    <row r="59" spans="2:12" ht="24">
      <c r="B59" s="2"/>
      <c r="G59" s="1"/>
      <c r="H59" s="20"/>
      <c r="I59" s="20"/>
      <c r="J59" s="20"/>
      <c r="K59" s="33"/>
      <c r="L59" s="34"/>
    </row>
    <row r="60" spans="7:13" ht="13.5">
      <c r="G60" s="1"/>
      <c r="H60" s="20"/>
      <c r="I60" s="20"/>
      <c r="J60" s="20"/>
      <c r="K60" s="20"/>
      <c r="L60" s="20"/>
      <c r="M60" s="20"/>
    </row>
    <row r="61" spans="1:13" ht="13.5">
      <c r="A61" s="50"/>
      <c r="B61" s="50"/>
      <c r="C61" s="51" t="s">
        <v>26</v>
      </c>
      <c r="D61" s="53" t="s">
        <v>27</v>
      </c>
      <c r="E61" s="53"/>
      <c r="F61" s="53"/>
      <c r="G61" s="1"/>
      <c r="H61" s="54"/>
      <c r="I61" s="55"/>
      <c r="J61" s="51" t="s">
        <v>26</v>
      </c>
      <c r="K61" s="53" t="s">
        <v>27</v>
      </c>
      <c r="L61" s="53"/>
      <c r="M61" s="53"/>
    </row>
    <row r="62" spans="1:13" ht="13.5">
      <c r="A62" s="50"/>
      <c r="B62" s="50"/>
      <c r="C62" s="52"/>
      <c r="D62" s="3" t="s">
        <v>28</v>
      </c>
      <c r="E62" s="3" t="s">
        <v>29</v>
      </c>
      <c r="F62" s="8" t="s">
        <v>30</v>
      </c>
      <c r="G62" s="1"/>
      <c r="H62" s="56"/>
      <c r="I62" s="57"/>
      <c r="J62" s="52"/>
      <c r="K62" s="3" t="s">
        <v>28</v>
      </c>
      <c r="L62" s="3" t="s">
        <v>29</v>
      </c>
      <c r="M62" s="8" t="s">
        <v>30</v>
      </c>
    </row>
    <row r="63" spans="1:13" ht="13.5" customHeight="1">
      <c r="A63" s="58" t="s">
        <v>24</v>
      </c>
      <c r="B63" s="58"/>
      <c r="C63" s="59"/>
      <c r="D63" s="59"/>
      <c r="E63" s="59"/>
      <c r="F63" s="59"/>
      <c r="G63" s="1"/>
      <c r="H63" s="15" t="s">
        <v>42</v>
      </c>
      <c r="I63" s="16"/>
      <c r="J63" s="16"/>
      <c r="K63" s="16"/>
      <c r="L63" s="16"/>
      <c r="M63" s="21"/>
    </row>
    <row r="64" spans="1:13" ht="13.5">
      <c r="A64" s="50"/>
      <c r="B64" s="4" t="s">
        <v>0</v>
      </c>
      <c r="C64" s="13">
        <v>7</v>
      </c>
      <c r="D64" s="14">
        <v>6</v>
      </c>
      <c r="E64" s="14">
        <v>1</v>
      </c>
      <c r="F64" s="12">
        <f aca="true" t="shared" si="4" ref="F64:F96">D64+E64</f>
        <v>7</v>
      </c>
      <c r="G64" s="1"/>
      <c r="H64" s="5"/>
      <c r="I64" s="4" t="s">
        <v>43</v>
      </c>
      <c r="J64" s="13">
        <v>17</v>
      </c>
      <c r="K64" s="14">
        <v>16</v>
      </c>
      <c r="L64" s="14">
        <v>1</v>
      </c>
      <c r="M64" s="12">
        <f aca="true" t="shared" si="5" ref="M64:M69">K64+L64</f>
        <v>17</v>
      </c>
    </row>
    <row r="65" spans="1:13" ht="13.5">
      <c r="A65" s="50"/>
      <c r="B65" s="4" t="s">
        <v>31</v>
      </c>
      <c r="C65" s="13">
        <v>47</v>
      </c>
      <c r="D65" s="14">
        <v>35</v>
      </c>
      <c r="E65" s="14">
        <v>20</v>
      </c>
      <c r="F65" s="12">
        <f t="shared" si="4"/>
        <v>55</v>
      </c>
      <c r="G65" s="1"/>
      <c r="H65" s="35"/>
      <c r="I65" s="4" t="s">
        <v>44</v>
      </c>
      <c r="J65" s="13">
        <v>72</v>
      </c>
      <c r="K65" s="14">
        <v>48</v>
      </c>
      <c r="L65" s="14">
        <v>41</v>
      </c>
      <c r="M65" s="12">
        <f t="shared" si="5"/>
        <v>89</v>
      </c>
    </row>
    <row r="66" spans="1:13" ht="13.5">
      <c r="A66" s="50"/>
      <c r="B66" s="4" t="s">
        <v>1</v>
      </c>
      <c r="C66" s="13">
        <v>19</v>
      </c>
      <c r="D66" s="14">
        <v>11</v>
      </c>
      <c r="E66" s="14">
        <v>11</v>
      </c>
      <c r="F66" s="12">
        <f t="shared" si="4"/>
        <v>22</v>
      </c>
      <c r="G66" s="1"/>
      <c r="H66" s="35"/>
      <c r="I66" s="4" t="s">
        <v>45</v>
      </c>
      <c r="J66" s="13">
        <v>1</v>
      </c>
      <c r="K66" s="14">
        <v>1</v>
      </c>
      <c r="L66" s="14">
        <v>0</v>
      </c>
      <c r="M66" s="12">
        <f t="shared" si="5"/>
        <v>1</v>
      </c>
    </row>
    <row r="67" spans="1:13" ht="13.5">
      <c r="A67" s="50"/>
      <c r="B67" s="4" t="s">
        <v>32</v>
      </c>
      <c r="C67" s="13">
        <v>50</v>
      </c>
      <c r="D67" s="14">
        <v>34</v>
      </c>
      <c r="E67" s="14">
        <v>21</v>
      </c>
      <c r="F67" s="12">
        <f t="shared" si="4"/>
        <v>55</v>
      </c>
      <c r="G67" s="1"/>
      <c r="H67" s="35"/>
      <c r="I67" s="4" t="s">
        <v>46</v>
      </c>
      <c r="J67" s="13">
        <v>4</v>
      </c>
      <c r="K67" s="14">
        <v>0</v>
      </c>
      <c r="L67" s="14">
        <v>4</v>
      </c>
      <c r="M67" s="12">
        <f t="shared" si="5"/>
        <v>4</v>
      </c>
    </row>
    <row r="68" spans="1:13" ht="13.5">
      <c r="A68" s="50"/>
      <c r="B68" s="4" t="s">
        <v>2</v>
      </c>
      <c r="C68" s="13">
        <v>26</v>
      </c>
      <c r="D68" s="14">
        <v>10</v>
      </c>
      <c r="E68" s="14">
        <v>23</v>
      </c>
      <c r="F68" s="12">
        <f t="shared" si="4"/>
        <v>33</v>
      </c>
      <c r="G68" s="1"/>
      <c r="H68" s="35"/>
      <c r="I68" s="4" t="s">
        <v>47</v>
      </c>
      <c r="J68" s="13">
        <v>34</v>
      </c>
      <c r="K68" s="14">
        <v>19</v>
      </c>
      <c r="L68" s="14">
        <v>16</v>
      </c>
      <c r="M68" s="12">
        <f t="shared" si="5"/>
        <v>35</v>
      </c>
    </row>
    <row r="69" spans="1:13" ht="13.5">
      <c r="A69" s="50"/>
      <c r="B69" s="4" t="s">
        <v>33</v>
      </c>
      <c r="C69" s="13">
        <v>72</v>
      </c>
      <c r="D69" s="14">
        <v>56</v>
      </c>
      <c r="E69" s="14">
        <v>34</v>
      </c>
      <c r="F69" s="12">
        <f t="shared" si="4"/>
        <v>90</v>
      </c>
      <c r="G69" s="1"/>
      <c r="H69" s="35"/>
      <c r="I69" s="4" t="s">
        <v>48</v>
      </c>
      <c r="J69" s="13">
        <v>8</v>
      </c>
      <c r="K69" s="14">
        <v>10</v>
      </c>
      <c r="L69" s="14">
        <v>6</v>
      </c>
      <c r="M69" s="12">
        <f t="shared" si="5"/>
        <v>16</v>
      </c>
    </row>
    <row r="70" spans="1:13" ht="13.5">
      <c r="A70" s="50"/>
      <c r="B70" s="4" t="s">
        <v>34</v>
      </c>
      <c r="C70" s="13">
        <v>24</v>
      </c>
      <c r="D70" s="14">
        <v>10</v>
      </c>
      <c r="E70" s="14">
        <v>19</v>
      </c>
      <c r="F70" s="12">
        <f t="shared" si="4"/>
        <v>29</v>
      </c>
      <c r="G70" s="1"/>
      <c r="H70" s="36"/>
      <c r="I70" s="4" t="s">
        <v>92</v>
      </c>
      <c r="J70" s="13">
        <v>0</v>
      </c>
      <c r="K70" s="14">
        <v>0</v>
      </c>
      <c r="L70" s="14">
        <v>0</v>
      </c>
      <c r="M70" s="12">
        <f>K70+L70</f>
        <v>0</v>
      </c>
    </row>
    <row r="71" spans="1:13" ht="13.5">
      <c r="A71" s="50"/>
      <c r="B71" s="4" t="s">
        <v>3</v>
      </c>
      <c r="C71" s="13">
        <v>41</v>
      </c>
      <c r="D71" s="14">
        <v>28</v>
      </c>
      <c r="E71" s="14">
        <v>14</v>
      </c>
      <c r="F71" s="12">
        <f t="shared" si="4"/>
        <v>42</v>
      </c>
      <c r="G71" s="1"/>
      <c r="H71" s="36"/>
      <c r="I71" s="24" t="s">
        <v>41</v>
      </c>
      <c r="J71" s="25">
        <f>SUM(J64:J70)</f>
        <v>136</v>
      </c>
      <c r="K71" s="25">
        <f>SUM(K64:K70)</f>
        <v>94</v>
      </c>
      <c r="L71" s="25">
        <f>SUM(L64:L70)</f>
        <v>68</v>
      </c>
      <c r="M71" s="25">
        <f>SUM(M64:M70)</f>
        <v>162</v>
      </c>
    </row>
    <row r="72" spans="1:13" ht="13.5">
      <c r="A72" s="50"/>
      <c r="B72" s="4" t="s">
        <v>4</v>
      </c>
      <c r="C72" s="13">
        <v>9</v>
      </c>
      <c r="D72" s="14">
        <v>6</v>
      </c>
      <c r="E72" s="14">
        <v>6</v>
      </c>
      <c r="F72" s="12">
        <f t="shared" si="4"/>
        <v>12</v>
      </c>
      <c r="G72" s="1"/>
      <c r="H72" s="15" t="s">
        <v>49</v>
      </c>
      <c r="I72" s="16"/>
      <c r="J72" s="16"/>
      <c r="K72" s="16"/>
      <c r="L72" s="16"/>
      <c r="M72" s="21"/>
    </row>
    <row r="73" spans="1:13" ht="13.5">
      <c r="A73" s="50"/>
      <c r="B73" s="4" t="s">
        <v>35</v>
      </c>
      <c r="C73" s="13">
        <v>22</v>
      </c>
      <c r="D73" s="14">
        <v>17</v>
      </c>
      <c r="E73" s="14">
        <v>13</v>
      </c>
      <c r="F73" s="12">
        <f t="shared" si="4"/>
        <v>30</v>
      </c>
      <c r="G73" s="1"/>
      <c r="H73" s="63"/>
      <c r="I73" s="4" t="s">
        <v>50</v>
      </c>
      <c r="J73" s="13">
        <v>21</v>
      </c>
      <c r="K73" s="14">
        <v>11</v>
      </c>
      <c r="L73" s="14">
        <v>11</v>
      </c>
      <c r="M73" s="12">
        <f aca="true" t="shared" si="6" ref="M73:M87">K73+L73</f>
        <v>22</v>
      </c>
    </row>
    <row r="74" spans="1:13" ht="13.5">
      <c r="A74" s="50"/>
      <c r="B74" s="4" t="s">
        <v>36</v>
      </c>
      <c r="C74" s="13">
        <v>24</v>
      </c>
      <c r="D74" s="14">
        <v>17</v>
      </c>
      <c r="E74" s="14">
        <v>16</v>
      </c>
      <c r="F74" s="12">
        <f t="shared" si="4"/>
        <v>33</v>
      </c>
      <c r="G74" s="1"/>
      <c r="H74" s="64"/>
      <c r="I74" s="4" t="s">
        <v>51</v>
      </c>
      <c r="J74" s="13">
        <v>7</v>
      </c>
      <c r="K74" s="14">
        <v>6</v>
      </c>
      <c r="L74" s="14">
        <v>1</v>
      </c>
      <c r="M74" s="12">
        <f t="shared" si="6"/>
        <v>7</v>
      </c>
    </row>
    <row r="75" spans="1:13" ht="13.5">
      <c r="A75" s="50"/>
      <c r="B75" s="4" t="s">
        <v>37</v>
      </c>
      <c r="C75" s="13">
        <v>18</v>
      </c>
      <c r="D75" s="14">
        <v>17</v>
      </c>
      <c r="E75" s="14">
        <v>11</v>
      </c>
      <c r="F75" s="12">
        <f t="shared" si="4"/>
        <v>28</v>
      </c>
      <c r="G75" s="1"/>
      <c r="H75" s="64"/>
      <c r="I75" s="4" t="s">
        <v>52</v>
      </c>
      <c r="J75" s="13">
        <v>0</v>
      </c>
      <c r="K75" s="14">
        <v>0</v>
      </c>
      <c r="L75" s="14">
        <v>0</v>
      </c>
      <c r="M75" s="12">
        <f t="shared" si="6"/>
        <v>0</v>
      </c>
    </row>
    <row r="76" spans="1:13" ht="13.5">
      <c r="A76" s="50"/>
      <c r="B76" s="4" t="s">
        <v>5</v>
      </c>
      <c r="C76" s="13">
        <v>32</v>
      </c>
      <c r="D76" s="14">
        <v>29</v>
      </c>
      <c r="E76" s="14">
        <v>31</v>
      </c>
      <c r="F76" s="12">
        <f t="shared" si="4"/>
        <v>60</v>
      </c>
      <c r="G76" s="1"/>
      <c r="H76" s="64"/>
      <c r="I76" s="4" t="s">
        <v>53</v>
      </c>
      <c r="J76" s="13">
        <v>5</v>
      </c>
      <c r="K76" s="14">
        <v>2</v>
      </c>
      <c r="L76" s="14">
        <v>3</v>
      </c>
      <c r="M76" s="12">
        <f t="shared" si="6"/>
        <v>5</v>
      </c>
    </row>
    <row r="77" spans="1:13" ht="13.5">
      <c r="A77" s="50"/>
      <c r="B77" s="4" t="s">
        <v>6</v>
      </c>
      <c r="C77" s="13">
        <v>8</v>
      </c>
      <c r="D77" s="14">
        <v>7</v>
      </c>
      <c r="E77" s="14">
        <v>10</v>
      </c>
      <c r="F77" s="12">
        <f t="shared" si="4"/>
        <v>17</v>
      </c>
      <c r="G77" s="1"/>
      <c r="H77" s="64"/>
      <c r="I77" s="4" t="s">
        <v>54</v>
      </c>
      <c r="J77" s="13">
        <v>9</v>
      </c>
      <c r="K77" s="14">
        <v>6</v>
      </c>
      <c r="L77" s="14">
        <v>9</v>
      </c>
      <c r="M77" s="12">
        <f t="shared" si="6"/>
        <v>15</v>
      </c>
    </row>
    <row r="78" spans="1:13" ht="13.5">
      <c r="A78" s="50"/>
      <c r="B78" s="4" t="s">
        <v>7</v>
      </c>
      <c r="C78" s="13">
        <v>41</v>
      </c>
      <c r="D78" s="14">
        <v>22</v>
      </c>
      <c r="E78" s="14">
        <v>25</v>
      </c>
      <c r="F78" s="12">
        <f t="shared" si="4"/>
        <v>47</v>
      </c>
      <c r="G78" s="1"/>
      <c r="H78" s="64"/>
      <c r="I78" s="4" t="s">
        <v>55</v>
      </c>
      <c r="J78" s="13">
        <v>1</v>
      </c>
      <c r="K78" s="14">
        <v>0</v>
      </c>
      <c r="L78" s="14">
        <v>1</v>
      </c>
      <c r="M78" s="12">
        <f t="shared" si="6"/>
        <v>1</v>
      </c>
    </row>
    <row r="79" spans="1:13" ht="13.5">
      <c r="A79" s="50"/>
      <c r="B79" s="4" t="s">
        <v>38</v>
      </c>
      <c r="C79" s="13">
        <v>37</v>
      </c>
      <c r="D79" s="14">
        <v>32</v>
      </c>
      <c r="E79" s="14">
        <v>23</v>
      </c>
      <c r="F79" s="12">
        <f t="shared" si="4"/>
        <v>55</v>
      </c>
      <c r="G79" s="1"/>
      <c r="H79" s="64"/>
      <c r="I79" s="4" t="s">
        <v>56</v>
      </c>
      <c r="J79" s="13">
        <v>9</v>
      </c>
      <c r="K79" s="14">
        <v>6</v>
      </c>
      <c r="L79" s="14">
        <v>5</v>
      </c>
      <c r="M79" s="12">
        <f t="shared" si="6"/>
        <v>11</v>
      </c>
    </row>
    <row r="80" spans="1:13" ht="13.5">
      <c r="A80" s="50"/>
      <c r="B80" s="4" t="s">
        <v>8</v>
      </c>
      <c r="C80" s="13">
        <v>27</v>
      </c>
      <c r="D80" s="14">
        <v>17</v>
      </c>
      <c r="E80" s="14">
        <v>30</v>
      </c>
      <c r="F80" s="12">
        <f t="shared" si="4"/>
        <v>47</v>
      </c>
      <c r="G80" s="1"/>
      <c r="H80" s="64"/>
      <c r="I80" s="4" t="s">
        <v>57</v>
      </c>
      <c r="J80" s="13">
        <v>27</v>
      </c>
      <c r="K80" s="14">
        <v>18</v>
      </c>
      <c r="L80" s="14">
        <v>11</v>
      </c>
      <c r="M80" s="12">
        <f t="shared" si="6"/>
        <v>29</v>
      </c>
    </row>
    <row r="81" spans="1:13" ht="13.5">
      <c r="A81" s="50"/>
      <c r="B81" s="4" t="s">
        <v>9</v>
      </c>
      <c r="C81" s="13">
        <v>18</v>
      </c>
      <c r="D81" s="14">
        <v>16</v>
      </c>
      <c r="E81" s="14">
        <v>11</v>
      </c>
      <c r="F81" s="12">
        <f t="shared" si="4"/>
        <v>27</v>
      </c>
      <c r="G81" s="1"/>
      <c r="H81" s="64"/>
      <c r="I81" s="4" t="s">
        <v>58</v>
      </c>
      <c r="J81" s="13">
        <v>0</v>
      </c>
      <c r="K81" s="14">
        <v>0</v>
      </c>
      <c r="L81" s="14">
        <v>0</v>
      </c>
      <c r="M81" s="12">
        <f t="shared" si="6"/>
        <v>0</v>
      </c>
    </row>
    <row r="82" spans="1:13" ht="13.5">
      <c r="A82" s="50"/>
      <c r="B82" s="4" t="s">
        <v>39</v>
      </c>
      <c r="C82" s="13">
        <v>9</v>
      </c>
      <c r="D82" s="14">
        <v>4</v>
      </c>
      <c r="E82" s="14">
        <v>5</v>
      </c>
      <c r="F82" s="12">
        <f t="shared" si="4"/>
        <v>9</v>
      </c>
      <c r="G82" s="1"/>
      <c r="H82" s="64"/>
      <c r="I82" s="4" t="s">
        <v>59</v>
      </c>
      <c r="J82" s="13">
        <v>61</v>
      </c>
      <c r="K82" s="14">
        <v>37</v>
      </c>
      <c r="L82" s="14">
        <v>29</v>
      </c>
      <c r="M82" s="12">
        <f t="shared" si="6"/>
        <v>66</v>
      </c>
    </row>
    <row r="83" spans="1:13" ht="13.5">
      <c r="A83" s="50"/>
      <c r="B83" s="4" t="s">
        <v>40</v>
      </c>
      <c r="C83" s="13">
        <v>11</v>
      </c>
      <c r="D83" s="14">
        <v>5</v>
      </c>
      <c r="E83" s="14">
        <v>12</v>
      </c>
      <c r="F83" s="12">
        <f t="shared" si="4"/>
        <v>17</v>
      </c>
      <c r="G83" s="1"/>
      <c r="H83" s="64"/>
      <c r="I83" s="4" t="s">
        <v>60</v>
      </c>
      <c r="J83" s="13">
        <v>42</v>
      </c>
      <c r="K83" s="14">
        <v>29</v>
      </c>
      <c r="L83" s="14">
        <v>20</v>
      </c>
      <c r="M83" s="12">
        <f t="shared" si="6"/>
        <v>49</v>
      </c>
    </row>
    <row r="84" spans="1:13" ht="13.5">
      <c r="A84" s="50"/>
      <c r="B84" s="4" t="s">
        <v>21</v>
      </c>
      <c r="C84" s="13">
        <v>8</v>
      </c>
      <c r="D84" s="14">
        <v>6</v>
      </c>
      <c r="E84" s="14">
        <v>4</v>
      </c>
      <c r="F84" s="12">
        <f t="shared" si="4"/>
        <v>10</v>
      </c>
      <c r="G84" s="1"/>
      <c r="H84" s="64"/>
      <c r="I84" s="4" t="s">
        <v>85</v>
      </c>
      <c r="J84" s="13">
        <v>7</v>
      </c>
      <c r="K84" s="14">
        <v>4</v>
      </c>
      <c r="L84" s="14">
        <v>5</v>
      </c>
      <c r="M84" s="12">
        <f t="shared" si="6"/>
        <v>9</v>
      </c>
    </row>
    <row r="85" spans="1:13" ht="13.5">
      <c r="A85" s="50"/>
      <c r="B85" s="4" t="s">
        <v>10</v>
      </c>
      <c r="C85" s="13">
        <v>35</v>
      </c>
      <c r="D85" s="14">
        <v>29</v>
      </c>
      <c r="E85" s="14">
        <v>30</v>
      </c>
      <c r="F85" s="12">
        <f t="shared" si="4"/>
        <v>59</v>
      </c>
      <c r="G85" s="1"/>
      <c r="H85" s="64"/>
      <c r="I85" s="4" t="s">
        <v>86</v>
      </c>
      <c r="J85" s="13">
        <v>9</v>
      </c>
      <c r="K85" s="14">
        <v>6</v>
      </c>
      <c r="L85" s="14">
        <v>7</v>
      </c>
      <c r="M85" s="12">
        <f t="shared" si="6"/>
        <v>13</v>
      </c>
    </row>
    <row r="86" spans="1:13" ht="13.5">
      <c r="A86" s="50"/>
      <c r="B86" s="4" t="s">
        <v>11</v>
      </c>
      <c r="C86" s="13">
        <v>28</v>
      </c>
      <c r="D86" s="14">
        <v>20</v>
      </c>
      <c r="E86" s="14">
        <v>26</v>
      </c>
      <c r="F86" s="12">
        <f t="shared" si="4"/>
        <v>46</v>
      </c>
      <c r="G86" s="1"/>
      <c r="H86" s="64"/>
      <c r="I86" s="4" t="s">
        <v>87</v>
      </c>
      <c r="J86" s="13">
        <v>2</v>
      </c>
      <c r="K86" s="14">
        <v>0</v>
      </c>
      <c r="L86" s="14">
        <v>2</v>
      </c>
      <c r="M86" s="12">
        <f t="shared" si="6"/>
        <v>2</v>
      </c>
    </row>
    <row r="87" spans="1:13" ht="13.5">
      <c r="A87" s="50"/>
      <c r="B87" s="4" t="s">
        <v>12</v>
      </c>
      <c r="C87" s="13">
        <v>75</v>
      </c>
      <c r="D87" s="14">
        <v>71</v>
      </c>
      <c r="E87" s="14">
        <v>55</v>
      </c>
      <c r="F87" s="12">
        <f t="shared" si="4"/>
        <v>126</v>
      </c>
      <c r="G87" s="1"/>
      <c r="H87" s="64"/>
      <c r="I87" s="4" t="s">
        <v>88</v>
      </c>
      <c r="J87" s="13">
        <v>2</v>
      </c>
      <c r="K87" s="14">
        <v>2</v>
      </c>
      <c r="L87" s="14">
        <v>1</v>
      </c>
      <c r="M87" s="12">
        <f t="shared" si="6"/>
        <v>3</v>
      </c>
    </row>
    <row r="88" spans="1:13" ht="13.5">
      <c r="A88" s="50"/>
      <c r="B88" s="4" t="s">
        <v>13</v>
      </c>
      <c r="C88" s="13">
        <v>44</v>
      </c>
      <c r="D88" s="14">
        <v>48</v>
      </c>
      <c r="E88" s="14">
        <v>49</v>
      </c>
      <c r="F88" s="12">
        <f t="shared" si="4"/>
        <v>97</v>
      </c>
      <c r="G88" s="1"/>
      <c r="H88" s="65"/>
      <c r="I88" s="24" t="s">
        <v>41</v>
      </c>
      <c r="J88" s="25">
        <f>SUM(J73:J87)</f>
        <v>202</v>
      </c>
      <c r="K88" s="25">
        <f>SUM(K73:K87)</f>
        <v>127</v>
      </c>
      <c r="L88" s="25">
        <f>SUM(L73:L87)</f>
        <v>105</v>
      </c>
      <c r="M88" s="25">
        <f>SUM(M73:M87)</f>
        <v>232</v>
      </c>
    </row>
    <row r="89" spans="1:13" ht="13.5">
      <c r="A89" s="50"/>
      <c r="B89" s="4" t="s">
        <v>14</v>
      </c>
      <c r="C89" s="13">
        <v>42</v>
      </c>
      <c r="D89" s="14">
        <v>38</v>
      </c>
      <c r="E89" s="14">
        <v>38</v>
      </c>
      <c r="F89" s="12">
        <f t="shared" si="4"/>
        <v>76</v>
      </c>
      <c r="G89" s="1"/>
      <c r="H89" s="15" t="s">
        <v>61</v>
      </c>
      <c r="I89" s="16"/>
      <c r="J89" s="16"/>
      <c r="K89" s="16"/>
      <c r="L89" s="16"/>
      <c r="M89" s="21"/>
    </row>
    <row r="90" spans="1:13" ht="13.5">
      <c r="A90" s="50"/>
      <c r="B90" s="4" t="s">
        <v>15</v>
      </c>
      <c r="C90" s="13">
        <v>51</v>
      </c>
      <c r="D90" s="14">
        <v>42</v>
      </c>
      <c r="E90" s="14">
        <v>33</v>
      </c>
      <c r="F90" s="12">
        <f t="shared" si="4"/>
        <v>75</v>
      </c>
      <c r="G90" s="1"/>
      <c r="H90" s="63"/>
      <c r="I90" s="4" t="s">
        <v>62</v>
      </c>
      <c r="J90" s="13">
        <v>6</v>
      </c>
      <c r="K90" s="14">
        <v>1</v>
      </c>
      <c r="L90" s="14">
        <v>6</v>
      </c>
      <c r="M90" s="12">
        <f>K90+L90</f>
        <v>7</v>
      </c>
    </row>
    <row r="91" spans="1:13" ht="13.5">
      <c r="A91" s="50"/>
      <c r="B91" s="4" t="s">
        <v>81</v>
      </c>
      <c r="C91" s="13">
        <v>32</v>
      </c>
      <c r="D91" s="14">
        <v>34</v>
      </c>
      <c r="E91" s="14">
        <v>21</v>
      </c>
      <c r="F91" s="12">
        <f t="shared" si="4"/>
        <v>55</v>
      </c>
      <c r="G91" s="1"/>
      <c r="H91" s="64"/>
      <c r="I91" s="4" t="s">
        <v>63</v>
      </c>
      <c r="J91" s="13">
        <v>1</v>
      </c>
      <c r="K91" s="14">
        <v>0</v>
      </c>
      <c r="L91" s="14">
        <v>1</v>
      </c>
      <c r="M91" s="12">
        <f>K91+L91</f>
        <v>1</v>
      </c>
    </row>
    <row r="92" spans="1:13" ht="13.5">
      <c r="A92" s="50"/>
      <c r="B92" s="4" t="s">
        <v>18</v>
      </c>
      <c r="C92" s="13">
        <v>8</v>
      </c>
      <c r="D92" s="14">
        <v>9</v>
      </c>
      <c r="E92" s="14">
        <v>3</v>
      </c>
      <c r="F92" s="12">
        <f t="shared" si="4"/>
        <v>12</v>
      </c>
      <c r="G92" s="1"/>
      <c r="H92" s="64"/>
      <c r="I92" s="4" t="s">
        <v>64</v>
      </c>
      <c r="J92" s="13">
        <v>3</v>
      </c>
      <c r="K92" s="14">
        <v>1</v>
      </c>
      <c r="L92" s="14">
        <v>2</v>
      </c>
      <c r="M92" s="12">
        <f>K92+L92</f>
        <v>3</v>
      </c>
    </row>
    <row r="93" spans="1:13" ht="13.5">
      <c r="A93" s="50"/>
      <c r="B93" s="4" t="s">
        <v>93</v>
      </c>
      <c r="C93" s="13">
        <v>0</v>
      </c>
      <c r="D93" s="14">
        <v>0</v>
      </c>
      <c r="E93" s="14">
        <v>0</v>
      </c>
      <c r="F93" s="12">
        <f t="shared" si="4"/>
        <v>0</v>
      </c>
      <c r="G93" s="1"/>
      <c r="H93" s="64"/>
      <c r="I93" s="4" t="s">
        <v>65</v>
      </c>
      <c r="J93" s="13">
        <v>7</v>
      </c>
      <c r="K93" s="14">
        <v>4</v>
      </c>
      <c r="L93" s="14">
        <v>10</v>
      </c>
      <c r="M93" s="12">
        <f>K93+L93</f>
        <v>14</v>
      </c>
    </row>
    <row r="94" spans="1:13" ht="13.5">
      <c r="A94" s="50"/>
      <c r="B94" s="4" t="s">
        <v>104</v>
      </c>
      <c r="C94" s="13">
        <v>2</v>
      </c>
      <c r="D94" s="14">
        <v>2</v>
      </c>
      <c r="E94" s="14">
        <v>1</v>
      </c>
      <c r="F94" s="12">
        <f t="shared" si="4"/>
        <v>3</v>
      </c>
      <c r="G94" s="1"/>
      <c r="H94" s="65"/>
      <c r="I94" s="24" t="s">
        <v>41</v>
      </c>
      <c r="J94" s="25">
        <f>SUM(J90:J93)</f>
        <v>17</v>
      </c>
      <c r="K94" s="25">
        <f>SUM(K90:K93)</f>
        <v>6</v>
      </c>
      <c r="L94" s="25">
        <f>SUM(L90:L93)</f>
        <v>19</v>
      </c>
      <c r="M94" s="25">
        <f>SUM(M90:M93)</f>
        <v>25</v>
      </c>
    </row>
    <row r="95" spans="1:13" ht="13.5">
      <c r="A95" s="50"/>
      <c r="B95" s="4" t="s">
        <v>105</v>
      </c>
      <c r="C95" s="13">
        <v>6</v>
      </c>
      <c r="D95" s="14">
        <v>1</v>
      </c>
      <c r="E95" s="14">
        <v>5</v>
      </c>
      <c r="F95" s="12">
        <f t="shared" si="4"/>
        <v>6</v>
      </c>
      <c r="G95" s="1"/>
      <c r="H95" s="15" t="s">
        <v>66</v>
      </c>
      <c r="I95" s="16"/>
      <c r="J95" s="16"/>
      <c r="K95" s="16"/>
      <c r="L95" s="16"/>
      <c r="M95" s="21"/>
    </row>
    <row r="96" spans="1:13" ht="13.5">
      <c r="A96" s="50"/>
      <c r="B96" s="4" t="s">
        <v>106</v>
      </c>
      <c r="C96" s="13">
        <v>4</v>
      </c>
      <c r="D96" s="14">
        <v>6</v>
      </c>
      <c r="E96" s="14">
        <v>7</v>
      </c>
      <c r="F96" s="12">
        <f t="shared" si="4"/>
        <v>13</v>
      </c>
      <c r="G96" s="1"/>
      <c r="H96" s="5"/>
      <c r="I96" s="4" t="s">
        <v>67</v>
      </c>
      <c r="J96" s="13">
        <v>20</v>
      </c>
      <c r="K96" s="14">
        <v>16</v>
      </c>
      <c r="L96" s="14">
        <v>10</v>
      </c>
      <c r="M96" s="12">
        <f aca="true" t="shared" si="7" ref="M96:M107">K96+L96</f>
        <v>26</v>
      </c>
    </row>
    <row r="97" spans="1:13" ht="13.5">
      <c r="A97" s="50"/>
      <c r="B97" s="24" t="s">
        <v>41</v>
      </c>
      <c r="C97" s="25">
        <f>SUM(C64:C96)</f>
        <v>877</v>
      </c>
      <c r="D97" s="25">
        <f>SUM(D64:D96)</f>
        <v>685</v>
      </c>
      <c r="E97" s="25">
        <f>SUM(E64:E96)</f>
        <v>608</v>
      </c>
      <c r="F97" s="25">
        <f>SUM(F64:F96)</f>
        <v>1293</v>
      </c>
      <c r="G97" s="1"/>
      <c r="H97" s="6"/>
      <c r="I97" s="4" t="s">
        <v>68</v>
      </c>
      <c r="J97" s="13">
        <v>29</v>
      </c>
      <c r="K97" s="14">
        <v>23</v>
      </c>
      <c r="L97" s="14">
        <v>21</v>
      </c>
      <c r="M97" s="12">
        <f t="shared" si="7"/>
        <v>44</v>
      </c>
    </row>
    <row r="98" spans="1:13" ht="13.5">
      <c r="A98" s="58" t="s">
        <v>84</v>
      </c>
      <c r="B98" s="59"/>
      <c r="C98" s="59"/>
      <c r="D98" s="59"/>
      <c r="E98" s="59"/>
      <c r="F98" s="59"/>
      <c r="G98" s="1"/>
      <c r="H98" s="6"/>
      <c r="I98" s="4" t="s">
        <v>69</v>
      </c>
      <c r="J98" s="13">
        <v>126</v>
      </c>
      <c r="K98" s="14">
        <v>93</v>
      </c>
      <c r="L98" s="14">
        <v>44</v>
      </c>
      <c r="M98" s="12">
        <f t="shared" si="7"/>
        <v>137</v>
      </c>
    </row>
    <row r="99" spans="1:13" ht="13.5">
      <c r="A99" s="50"/>
      <c r="B99" s="4" t="s">
        <v>19</v>
      </c>
      <c r="C99" s="13">
        <v>37</v>
      </c>
      <c r="D99" s="14">
        <v>34</v>
      </c>
      <c r="E99" s="14">
        <v>22</v>
      </c>
      <c r="F99" s="12">
        <f>D99+E99</f>
        <v>56</v>
      </c>
      <c r="G99" s="1"/>
      <c r="H99" s="6"/>
      <c r="I99" s="4" t="s">
        <v>70</v>
      </c>
      <c r="J99" s="13">
        <v>18</v>
      </c>
      <c r="K99" s="14">
        <v>14</v>
      </c>
      <c r="L99" s="14">
        <v>15</v>
      </c>
      <c r="M99" s="12">
        <f t="shared" si="7"/>
        <v>29</v>
      </c>
    </row>
    <row r="100" spans="1:13" ht="13.5">
      <c r="A100" s="50"/>
      <c r="B100" s="4" t="s">
        <v>20</v>
      </c>
      <c r="C100" s="13">
        <v>8</v>
      </c>
      <c r="D100" s="14">
        <v>9</v>
      </c>
      <c r="E100" s="14">
        <v>5</v>
      </c>
      <c r="F100" s="12">
        <f>D100+E100</f>
        <v>14</v>
      </c>
      <c r="G100" s="1"/>
      <c r="H100" s="6"/>
      <c r="I100" s="4" t="s">
        <v>71</v>
      </c>
      <c r="J100" s="13">
        <v>1</v>
      </c>
      <c r="K100" s="14">
        <v>1</v>
      </c>
      <c r="L100" s="14">
        <v>0</v>
      </c>
      <c r="M100" s="12">
        <f t="shared" si="7"/>
        <v>1</v>
      </c>
    </row>
    <row r="101" spans="1:13" ht="13.5">
      <c r="A101" s="50"/>
      <c r="B101" s="4" t="s">
        <v>16</v>
      </c>
      <c r="C101" s="13">
        <v>71</v>
      </c>
      <c r="D101" s="14">
        <v>48</v>
      </c>
      <c r="E101" s="14">
        <v>27</v>
      </c>
      <c r="F101" s="12">
        <f>D101+E101</f>
        <v>75</v>
      </c>
      <c r="G101" s="1"/>
      <c r="H101" s="6"/>
      <c r="I101" s="4" t="s">
        <v>73</v>
      </c>
      <c r="J101" s="13">
        <v>0</v>
      </c>
      <c r="K101" s="14">
        <v>0</v>
      </c>
      <c r="L101" s="14">
        <v>0</v>
      </c>
      <c r="M101" s="12">
        <f t="shared" si="7"/>
        <v>0</v>
      </c>
    </row>
    <row r="102" spans="1:13" ht="13.5">
      <c r="A102" s="50"/>
      <c r="B102" s="4" t="s">
        <v>17</v>
      </c>
      <c r="C102" s="13">
        <v>13</v>
      </c>
      <c r="D102" s="14">
        <v>12</v>
      </c>
      <c r="E102" s="14">
        <v>5</v>
      </c>
      <c r="F102" s="12">
        <f>D102+E102</f>
        <v>17</v>
      </c>
      <c r="G102" s="1"/>
      <c r="H102" s="6"/>
      <c r="I102" s="4" t="s">
        <v>72</v>
      </c>
      <c r="J102" s="13">
        <v>1</v>
      </c>
      <c r="K102" s="14">
        <v>0</v>
      </c>
      <c r="L102" s="14">
        <v>1</v>
      </c>
      <c r="M102" s="12">
        <f t="shared" si="7"/>
        <v>1</v>
      </c>
    </row>
    <row r="103" spans="1:13" ht="13.5">
      <c r="A103" s="50"/>
      <c r="B103" s="24" t="s">
        <v>41</v>
      </c>
      <c r="C103" s="25">
        <f>SUM(C99:C102)</f>
        <v>129</v>
      </c>
      <c r="D103" s="25">
        <f>SUM(D99:D102)</f>
        <v>103</v>
      </c>
      <c r="E103" s="25">
        <f>SUM(E99:E102)</f>
        <v>59</v>
      </c>
      <c r="F103" s="25">
        <f>SUM(F99:F102)</f>
        <v>162</v>
      </c>
      <c r="G103" s="1"/>
      <c r="H103" s="6"/>
      <c r="I103" s="4" t="s">
        <v>74</v>
      </c>
      <c r="J103" s="13">
        <v>1</v>
      </c>
      <c r="K103" s="14">
        <v>0</v>
      </c>
      <c r="L103" s="14">
        <v>1</v>
      </c>
      <c r="M103" s="12">
        <f t="shared" si="7"/>
        <v>1</v>
      </c>
    </row>
    <row r="104" spans="1:13" ht="13.5">
      <c r="A104" s="58" t="s">
        <v>25</v>
      </c>
      <c r="B104" s="59"/>
      <c r="C104" s="59"/>
      <c r="D104" s="59"/>
      <c r="E104" s="59"/>
      <c r="F104" s="59"/>
      <c r="G104" s="1"/>
      <c r="H104" s="6"/>
      <c r="I104" s="4" t="s">
        <v>75</v>
      </c>
      <c r="J104" s="13">
        <v>8</v>
      </c>
      <c r="K104" s="14">
        <v>7</v>
      </c>
      <c r="L104" s="14">
        <v>1</v>
      </c>
      <c r="M104" s="12">
        <f t="shared" si="7"/>
        <v>8</v>
      </c>
    </row>
    <row r="105" spans="1:13" ht="13.5">
      <c r="A105" s="50"/>
      <c r="B105" s="4" t="s">
        <v>22</v>
      </c>
      <c r="C105" s="13">
        <v>16</v>
      </c>
      <c r="D105" s="14">
        <v>9</v>
      </c>
      <c r="E105" s="14">
        <v>9</v>
      </c>
      <c r="F105" s="12">
        <f>D105+E105</f>
        <v>18</v>
      </c>
      <c r="G105" s="1"/>
      <c r="H105" s="6"/>
      <c r="I105" s="4" t="s">
        <v>76</v>
      </c>
      <c r="J105" s="13">
        <v>4</v>
      </c>
      <c r="K105" s="14">
        <v>0</v>
      </c>
      <c r="L105" s="14">
        <v>4</v>
      </c>
      <c r="M105" s="12">
        <f t="shared" si="7"/>
        <v>4</v>
      </c>
    </row>
    <row r="106" spans="1:13" ht="13.5">
      <c r="A106" s="50"/>
      <c r="B106" s="4" t="s">
        <v>23</v>
      </c>
      <c r="C106" s="13">
        <v>45</v>
      </c>
      <c r="D106" s="14">
        <v>37</v>
      </c>
      <c r="E106" s="14">
        <v>8</v>
      </c>
      <c r="F106" s="12">
        <f>D106+E106</f>
        <v>45</v>
      </c>
      <c r="G106" s="1"/>
      <c r="H106" s="6"/>
      <c r="I106" s="4" t="s">
        <v>77</v>
      </c>
      <c r="J106" s="13">
        <v>9</v>
      </c>
      <c r="K106" s="14">
        <v>4</v>
      </c>
      <c r="L106" s="14">
        <v>7</v>
      </c>
      <c r="M106" s="12">
        <f t="shared" si="7"/>
        <v>11</v>
      </c>
    </row>
    <row r="107" spans="1:13" ht="13.5">
      <c r="A107" s="50"/>
      <c r="B107" s="24" t="s">
        <v>41</v>
      </c>
      <c r="C107" s="25">
        <f>SUM(C105:C106)</f>
        <v>61</v>
      </c>
      <c r="D107" s="25">
        <f>SUM(D105:D106)</f>
        <v>46</v>
      </c>
      <c r="E107" s="25">
        <f>SUM(E105:E106)</f>
        <v>17</v>
      </c>
      <c r="F107" s="25">
        <f>SUM(F105:F106)</f>
        <v>63</v>
      </c>
      <c r="G107" s="1"/>
      <c r="H107" s="6"/>
      <c r="I107" s="4" t="s">
        <v>78</v>
      </c>
      <c r="J107" s="13">
        <v>34</v>
      </c>
      <c r="K107" s="14">
        <v>28</v>
      </c>
      <c r="L107" s="14">
        <v>25</v>
      </c>
      <c r="M107" s="12">
        <f t="shared" si="7"/>
        <v>53</v>
      </c>
    </row>
    <row r="108" spans="8:13" ht="13.5">
      <c r="H108" s="6"/>
      <c r="I108" s="4" t="s">
        <v>80</v>
      </c>
      <c r="J108" s="13">
        <v>3</v>
      </c>
      <c r="K108" s="14">
        <v>0</v>
      </c>
      <c r="L108" s="14">
        <v>3</v>
      </c>
      <c r="M108" s="12">
        <f>K108+L108</f>
        <v>3</v>
      </c>
    </row>
    <row r="109" spans="8:13" ht="13.5">
      <c r="H109" s="7"/>
      <c r="I109" s="24" t="s">
        <v>41</v>
      </c>
      <c r="J109" s="25">
        <f>SUM(J96:J108)</f>
        <v>254</v>
      </c>
      <c r="K109" s="25">
        <f>SUM(K96:K108)</f>
        <v>186</v>
      </c>
      <c r="L109" s="25">
        <f>SUM(L96:L108)</f>
        <v>132</v>
      </c>
      <c r="M109" s="25">
        <f>SUM(M96:M108)</f>
        <v>318</v>
      </c>
    </row>
    <row r="110" spans="8:13" ht="13.5">
      <c r="H110" s="9"/>
      <c r="I110" s="10"/>
      <c r="J110" s="11"/>
      <c r="K110" s="11"/>
      <c r="L110" s="11"/>
      <c r="M110" s="11"/>
    </row>
    <row r="111" spans="8:13" ht="13.5">
      <c r="H111" s="9"/>
      <c r="I111" s="22" t="s">
        <v>79</v>
      </c>
      <c r="J111" s="23">
        <f>C97+C103+C107+J71+J88+J94+J109</f>
        <v>1676</v>
      </c>
      <c r="K111" s="23">
        <f>D97+D103+D107+K71+K88+K94+K109</f>
        <v>1247</v>
      </c>
      <c r="L111" s="23">
        <f>E97+E103+E107+L71+L88+L94+L109</f>
        <v>1008</v>
      </c>
      <c r="M111" s="23">
        <f>F97+F103+F107+M71+M88+M94+M109</f>
        <v>2255</v>
      </c>
    </row>
  </sheetData>
  <sheetProtection/>
  <mergeCells count="31">
    <mergeCell ref="A4:B5"/>
    <mergeCell ref="C4:C5"/>
    <mergeCell ref="D4:F4"/>
    <mergeCell ref="H4:I5"/>
    <mergeCell ref="J4:J5"/>
    <mergeCell ref="K4:M4"/>
    <mergeCell ref="A6:F6"/>
    <mergeCell ref="A7:A40"/>
    <mergeCell ref="H15:M15"/>
    <mergeCell ref="H16:H31"/>
    <mergeCell ref="H32:M32"/>
    <mergeCell ref="H38:M38"/>
    <mergeCell ref="A41:F41"/>
    <mergeCell ref="A42:A46"/>
    <mergeCell ref="A47:F47"/>
    <mergeCell ref="A48:A50"/>
    <mergeCell ref="B57:M57"/>
    <mergeCell ref="A61:B62"/>
    <mergeCell ref="C61:C62"/>
    <mergeCell ref="D61:F61"/>
    <mergeCell ref="H61:I62"/>
    <mergeCell ref="J61:J62"/>
    <mergeCell ref="A99:A103"/>
    <mergeCell ref="A104:F104"/>
    <mergeCell ref="A105:A107"/>
    <mergeCell ref="K61:M61"/>
    <mergeCell ref="A63:F63"/>
    <mergeCell ref="A64:A97"/>
    <mergeCell ref="H73:H88"/>
    <mergeCell ref="H90:H94"/>
    <mergeCell ref="A98:F98"/>
  </mergeCells>
  <printOptions/>
  <pageMargins left="0.7" right="0.7" top="0.75" bottom="0.75" header="0.3" footer="0.3"/>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東松山市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y-kato</dc:creator>
  <cp:keywords/>
  <dc:description/>
  <cp:lastModifiedBy>三村 めぐみ</cp:lastModifiedBy>
  <cp:lastPrinted>2019-03-01T07:31:17Z</cp:lastPrinted>
  <dcterms:created xsi:type="dcterms:W3CDTF">2001-12-26T04:27:13Z</dcterms:created>
  <dcterms:modified xsi:type="dcterms:W3CDTF">2019-03-01T07:31:55Z</dcterms:modified>
  <cp:category/>
  <cp:version/>
  <cp:contentType/>
  <cp:contentStatus/>
</cp:coreProperties>
</file>