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G:\2高齢介護課\157介護保険\13サービス管理\080地域密着型\00001-01資　（密着）運営等基準・報酬基準・解釈通知~~99\指定申請様式\"/>
    </mc:Choice>
  </mc:AlternateContent>
  <bookViews>
    <workbookView xWindow="480" yWindow="30" windowWidth="18255" windowHeight="8655"/>
  </bookViews>
  <sheets>
    <sheet name="加算確認シート" sheetId="5" r:id="rId1"/>
    <sheet name="留意事項①" sheetId="8" r:id="rId2"/>
    <sheet name="留意事項②" sheetId="9" r:id="rId3"/>
    <sheet name="勤務形態一覧（参考）" sheetId="7" r:id="rId4"/>
  </sheets>
  <definedNames>
    <definedName name="_xlnm.Print_Area" localSheetId="0">加算確認シート!$A$1:$S$40</definedName>
    <definedName name="_xlnm.Print_Area" localSheetId="3">'勤務形態一覧（参考）'!$A$1:$AO$52</definedName>
  </definedNames>
  <calcPr calcId="162913"/>
</workbook>
</file>

<file path=xl/calcChain.xml><?xml version="1.0" encoding="utf-8"?>
<calcChain xmlns="http://schemas.openxmlformats.org/spreadsheetml/2006/main">
  <c r="B12" i="5" l="1"/>
  <c r="G12" i="5" s="1"/>
  <c r="M12" i="5" s="1"/>
  <c r="B13" i="5" l="1"/>
  <c r="P12" i="5"/>
  <c r="G13" i="5" l="1"/>
  <c r="M13" i="5" s="1"/>
  <c r="B14" i="5"/>
  <c r="AC4" i="5"/>
  <c r="B30" i="5" s="1"/>
  <c r="AC9" i="5"/>
  <c r="AL38" i="7"/>
  <c r="AK38" i="7"/>
  <c r="AJ38" i="7"/>
  <c r="AI38" i="7"/>
  <c r="AH38" i="7"/>
  <c r="AG38" i="7"/>
  <c r="AF38" i="7"/>
  <c r="AE38" i="7"/>
  <c r="AD38" i="7"/>
  <c r="AC38" i="7"/>
  <c r="AB38" i="7"/>
  <c r="AA38" i="7"/>
  <c r="Z38" i="7"/>
  <c r="Y38" i="7"/>
  <c r="X38" i="7"/>
  <c r="W38" i="7"/>
  <c r="V38" i="7"/>
  <c r="U38" i="7"/>
  <c r="T38" i="7"/>
  <c r="S38" i="7"/>
  <c r="R38" i="7"/>
  <c r="Q38" i="7"/>
  <c r="P38" i="7"/>
  <c r="O38" i="7"/>
  <c r="N38" i="7"/>
  <c r="M38" i="7"/>
  <c r="L38" i="7"/>
  <c r="K38" i="7"/>
  <c r="J38" i="7"/>
  <c r="I38" i="7"/>
  <c r="H38" i="7"/>
  <c r="AM38" i="7" s="1"/>
  <c r="AN38" i="7" s="1"/>
  <c r="AO38" i="7" s="1"/>
  <c r="AL37" i="7"/>
  <c r="AK37" i="7"/>
  <c r="AJ37" i="7"/>
  <c r="AI37" i="7"/>
  <c r="AH37" i="7"/>
  <c r="AG37" i="7"/>
  <c r="AF37" i="7"/>
  <c r="AE37" i="7"/>
  <c r="AD37" i="7"/>
  <c r="AC37" i="7"/>
  <c r="AB37" i="7"/>
  <c r="AA37" i="7"/>
  <c r="Z37" i="7"/>
  <c r="Y37" i="7"/>
  <c r="X37" i="7"/>
  <c r="W37" i="7"/>
  <c r="V37" i="7"/>
  <c r="U37" i="7"/>
  <c r="T37" i="7"/>
  <c r="S37" i="7"/>
  <c r="R37" i="7"/>
  <c r="Q37" i="7"/>
  <c r="P37" i="7"/>
  <c r="O37" i="7"/>
  <c r="N37" i="7"/>
  <c r="M37" i="7"/>
  <c r="L37" i="7"/>
  <c r="K37" i="7"/>
  <c r="J37" i="7"/>
  <c r="I37" i="7"/>
  <c r="H37" i="7"/>
  <c r="AM36" i="7"/>
  <c r="AN36" i="7" s="1"/>
  <c r="AN35" i="7"/>
  <c r="AM35" i="7"/>
  <c r="AM33" i="7"/>
  <c r="AN33" i="7" s="1"/>
  <c r="AN32" i="7"/>
  <c r="AM32" i="7"/>
  <c r="AM30" i="7"/>
  <c r="AN30" i="7" s="1"/>
  <c r="AM29" i="7"/>
  <c r="AN29" i="7" s="1"/>
  <c r="AM27" i="7"/>
  <c r="AN27" i="7" s="1"/>
  <c r="AN26" i="7"/>
  <c r="AM26" i="7"/>
  <c r="AM24" i="7"/>
  <c r="AN24" i="7" s="1"/>
  <c r="AM23" i="7"/>
  <c r="AN23" i="7" s="1"/>
  <c r="AM21" i="7"/>
  <c r="AN21" i="7" s="1"/>
  <c r="AN20" i="7"/>
  <c r="AM20" i="7"/>
  <c r="AM18" i="7"/>
  <c r="AN18" i="7" s="1"/>
  <c r="AM17" i="7"/>
  <c r="AN17" i="7" s="1"/>
  <c r="AM15" i="7"/>
  <c r="AN15" i="7" s="1"/>
  <c r="AN14" i="7"/>
  <c r="AM14" i="7"/>
  <c r="AN12" i="7"/>
  <c r="AO12" i="7" s="1"/>
  <c r="AM11" i="7"/>
  <c r="AN11" i="7" s="1"/>
  <c r="AO11" i="7" s="1"/>
  <c r="AN10" i="7"/>
  <c r="AO10" i="7"/>
  <c r="AM9" i="7"/>
  <c r="AN9" i="7"/>
  <c r="AO9" i="7" s="1"/>
  <c r="G24" i="5"/>
  <c r="Q23" i="5"/>
  <c r="P23" i="5"/>
  <c r="Q22" i="5"/>
  <c r="P22" i="5"/>
  <c r="Q21" i="5"/>
  <c r="P21" i="5"/>
  <c r="Q20" i="5"/>
  <c r="P20" i="5"/>
  <c r="Q19" i="5"/>
  <c r="P19" i="5"/>
  <c r="Q18" i="5"/>
  <c r="P18" i="5"/>
  <c r="Q17" i="5"/>
  <c r="P17" i="5"/>
  <c r="Q16" i="5"/>
  <c r="P16" i="5"/>
  <c r="Q15" i="5"/>
  <c r="P15" i="5"/>
  <c r="Q14" i="5"/>
  <c r="P14" i="5"/>
  <c r="Q13" i="5"/>
  <c r="P13" i="5"/>
  <c r="Q12" i="5"/>
  <c r="B15" i="5" l="1"/>
  <c r="G14" i="5"/>
  <c r="M14" i="5" s="1"/>
  <c r="AM37" i="7"/>
  <c r="AN37" i="7" s="1"/>
  <c r="AO37" i="7" s="1"/>
  <c r="AD4" i="5"/>
  <c r="P11" i="5" s="1"/>
  <c r="P24" i="5"/>
  <c r="R13" i="5"/>
  <c r="R21" i="5"/>
  <c r="F34" i="5"/>
  <c r="F32" i="5"/>
  <c r="R22" i="5"/>
  <c r="R15" i="5"/>
  <c r="R12" i="5"/>
  <c r="R14" i="5"/>
  <c r="R16" i="5"/>
  <c r="R18" i="5"/>
  <c r="R20" i="5"/>
  <c r="R19" i="5"/>
  <c r="C33" i="5"/>
  <c r="Q24" i="5"/>
  <c r="R23" i="5"/>
  <c r="R17" i="5"/>
  <c r="C31" i="5"/>
  <c r="B16" i="5" l="1"/>
  <c r="G15" i="5"/>
  <c r="M15" i="5" s="1"/>
  <c r="J11" i="5"/>
  <c r="Q11" i="5"/>
  <c r="K11" i="5"/>
  <c r="R25" i="5"/>
  <c r="R24" i="5"/>
  <c r="B17" i="5" l="1"/>
  <c r="G16" i="5"/>
  <c r="M16" i="5" s="1"/>
  <c r="B18" i="5" l="1"/>
  <c r="G17" i="5"/>
  <c r="M17" i="5" s="1"/>
  <c r="B19" i="5" l="1"/>
  <c r="G18" i="5"/>
  <c r="M18" i="5" s="1"/>
  <c r="B20" i="5" l="1"/>
  <c r="G19" i="5"/>
  <c r="M19" i="5" s="1"/>
  <c r="B21" i="5" l="1"/>
  <c r="G20" i="5"/>
  <c r="M20" i="5" s="1"/>
  <c r="B22" i="5" l="1"/>
  <c r="G21" i="5"/>
  <c r="M21" i="5" s="1"/>
  <c r="B23" i="5" l="1"/>
  <c r="G23" i="5" s="1"/>
  <c r="M23" i="5" s="1"/>
  <c r="G22" i="5"/>
  <c r="M22" i="5" s="1"/>
</calcChain>
</file>

<file path=xl/comments1.xml><?xml version="1.0" encoding="utf-8"?>
<comments xmlns="http://schemas.openxmlformats.org/spreadsheetml/2006/main">
  <authors>
    <author>高橋 沙織</author>
  </authors>
  <commentList>
    <comment ref="F4" authorId="0" shapeId="0">
      <text>
        <r>
          <rPr>
            <b/>
            <sz val="11"/>
            <color indexed="81"/>
            <rFont val="ＭＳ Ｐゴシック"/>
            <family val="3"/>
            <charset val="128"/>
          </rPr>
          <t>水色のセルに、
入力または当てはまるものを選択してください。</t>
        </r>
      </text>
    </comment>
  </commentList>
</comments>
</file>

<file path=xl/sharedStrings.xml><?xml version="1.0" encoding="utf-8"?>
<sst xmlns="http://schemas.openxmlformats.org/spreadsheetml/2006/main" count="303" uniqueCount="160">
  <si>
    <t>※　H21.04分の実際の算定に当たっては、H21.01からH21.03までの平均を確認する。</t>
    <rPh sb="8" eb="9">
      <t>ブン</t>
    </rPh>
    <rPh sb="10" eb="12">
      <t>ジッサイ</t>
    </rPh>
    <rPh sb="13" eb="15">
      <t>サンテイ</t>
    </rPh>
    <rPh sb="16" eb="17">
      <t>ア</t>
    </rPh>
    <rPh sb="39" eb="41">
      <t>ヘイキン</t>
    </rPh>
    <rPh sb="42" eb="44">
      <t>カクニン</t>
    </rPh>
    <phoneticPr fontId="1"/>
  </si>
  <si>
    <t>２　勤務延時間数</t>
    <rPh sb="2" eb="4">
      <t>キンム</t>
    </rPh>
    <rPh sb="4" eb="5">
      <t>エン</t>
    </rPh>
    <rPh sb="5" eb="8">
      <t>ジカンスウ</t>
    </rPh>
    <phoneticPr fontId="1"/>
  </si>
  <si>
    <t>※　平成22年度以降は、前年度（3月を除く。）の平均を用いること。</t>
    <rPh sb="2" eb="4">
      <t>ヘイセイ</t>
    </rPh>
    <rPh sb="6" eb="8">
      <t>ネンド</t>
    </rPh>
    <rPh sb="8" eb="10">
      <t>イコウ</t>
    </rPh>
    <rPh sb="12" eb="14">
      <t>ゼンネン</t>
    </rPh>
    <rPh sb="14" eb="15">
      <t>ド</t>
    </rPh>
    <rPh sb="17" eb="18">
      <t>ツキ</t>
    </rPh>
    <rPh sb="19" eb="20">
      <t>ノゾ</t>
    </rPh>
    <rPh sb="24" eb="26">
      <t>ヘイキン</t>
    </rPh>
    <rPh sb="27" eb="28">
      <t>モチ</t>
    </rPh>
    <phoneticPr fontId="2"/>
  </si>
  <si>
    <t>（介護予防）認知症対応型共同生活介護</t>
    <rPh sb="1" eb="3">
      <t>カイゴ</t>
    </rPh>
    <rPh sb="3" eb="5">
      <t>ヨボウ</t>
    </rPh>
    <rPh sb="6" eb="9">
      <t>ニンチショウ</t>
    </rPh>
    <rPh sb="9" eb="12">
      <t>タイオウガタ</t>
    </rPh>
    <rPh sb="12" eb="14">
      <t>キョウドウ</t>
    </rPh>
    <rPh sb="14" eb="16">
      <t>セイカツ</t>
    </rPh>
    <rPh sb="16" eb="18">
      <t>カイゴ</t>
    </rPh>
    <phoneticPr fontId="2"/>
  </si>
  <si>
    <t>）</t>
    <phoneticPr fontId="2"/>
  </si>
  <si>
    <r>
      <t>）</t>
    </r>
    <r>
      <rPr>
        <sz val="10"/>
        <color indexed="10"/>
        <rFont val="ＭＳ Ｐゴシック"/>
        <family val="3"/>
        <charset val="128"/>
      </rPr>
      <t>リストから選択</t>
    </r>
    <rPh sb="6" eb="8">
      <t>センタク</t>
    </rPh>
    <phoneticPr fontId="2"/>
  </si>
  <si>
    <r>
      <rPr>
        <sz val="11"/>
        <rFont val="ＭＳ Ｐゴシック"/>
        <family val="3"/>
        <charset val="128"/>
      </rPr>
      <t>）</t>
    </r>
    <r>
      <rPr>
        <sz val="10"/>
        <color indexed="10"/>
        <rFont val="ＭＳ Ｐゴシック"/>
        <family val="3"/>
        <charset val="128"/>
      </rPr>
      <t>リストから選択</t>
    </r>
    <rPh sb="6" eb="8">
      <t>センタク</t>
    </rPh>
    <phoneticPr fontId="2"/>
  </si>
  <si>
    <t>勤務時間数
（１月当たり）</t>
    <rPh sb="0" eb="2">
      <t>キンム</t>
    </rPh>
    <rPh sb="2" eb="4">
      <t>ジカン</t>
    </rPh>
    <rPh sb="4" eb="5">
      <t>スウ</t>
    </rPh>
    <rPh sb="8" eb="9">
      <t>ツキ</t>
    </rPh>
    <rPh sb="9" eb="10">
      <t>ア</t>
    </rPh>
    <phoneticPr fontId="1"/>
  </si>
  <si>
    <t>（参考様式１－２）</t>
    <rPh sb="1" eb="3">
      <t>サンコウ</t>
    </rPh>
    <rPh sb="3" eb="5">
      <t>ヨウシキ</t>
    </rPh>
    <phoneticPr fontId="7"/>
  </si>
  <si>
    <t>従業者の勤務の体制及び勤務形態一覧表</t>
  </si>
  <si>
    <t>（　</t>
    <phoneticPr fontId="1"/>
  </si>
  <si>
    <t>年</t>
    <rPh sb="0" eb="1">
      <t>ネン</t>
    </rPh>
    <phoneticPr fontId="1"/>
  </si>
  <si>
    <t>月分）</t>
    <rPh sb="0" eb="2">
      <t>ツキブン</t>
    </rPh>
    <phoneticPr fontId="1"/>
  </si>
  <si>
    <t>サービス種類（</t>
    <rPh sb="4" eb="6">
      <t>シュルイ</t>
    </rPh>
    <phoneticPr fontId="7"/>
  </si>
  <si>
    <t>）</t>
    <phoneticPr fontId="1"/>
  </si>
  <si>
    <t>※ サービス種類が（介護予防）小規模多機能型居宅介護又は（介護予防）認知症対応型共同生活介護の場合</t>
    <rPh sb="6" eb="8">
      <t>シュルイ</t>
    </rPh>
    <rPh sb="10" eb="12">
      <t>カイゴ</t>
    </rPh>
    <rPh sb="12" eb="14">
      <t>ヨボウ</t>
    </rPh>
    <rPh sb="15" eb="18">
      <t>ショウキボ</t>
    </rPh>
    <rPh sb="18" eb="22">
      <t>タキノウガタ</t>
    </rPh>
    <rPh sb="22" eb="24">
      <t>キョタク</t>
    </rPh>
    <rPh sb="24" eb="26">
      <t>カイゴ</t>
    </rPh>
    <rPh sb="26" eb="27">
      <t>マタ</t>
    </rPh>
    <rPh sb="29" eb="31">
      <t>カイゴ</t>
    </rPh>
    <rPh sb="31" eb="33">
      <t>ヨボウ</t>
    </rPh>
    <rPh sb="34" eb="37">
      <t>ニンチショウ</t>
    </rPh>
    <rPh sb="37" eb="40">
      <t>タイオウガタ</t>
    </rPh>
    <rPh sb="40" eb="42">
      <t>キョウドウ</t>
    </rPh>
    <rPh sb="42" eb="44">
      <t>セイカツ</t>
    </rPh>
    <rPh sb="44" eb="46">
      <t>カイゴ</t>
    </rPh>
    <rPh sb="47" eb="49">
      <t>バアイ</t>
    </rPh>
    <phoneticPr fontId="7"/>
  </si>
  <si>
    <t>事業所名（</t>
    <rPh sb="0" eb="3">
      <t>ジギョウショ</t>
    </rPh>
    <rPh sb="3" eb="4">
      <t>メイ</t>
    </rPh>
    <phoneticPr fontId="7"/>
  </si>
  <si>
    <t>職　　種</t>
  </si>
  <si>
    <t>勤務
形態</t>
    <rPh sb="0" eb="2">
      <t>キンム</t>
    </rPh>
    <rPh sb="3" eb="5">
      <t>ケイタイ</t>
    </rPh>
    <phoneticPr fontId="7"/>
  </si>
  <si>
    <t>兼務職種</t>
    <rPh sb="0" eb="2">
      <t>ケンム</t>
    </rPh>
    <rPh sb="2" eb="4">
      <t>ショクシュ</t>
    </rPh>
    <phoneticPr fontId="1"/>
  </si>
  <si>
    <t>氏　　名</t>
  </si>
  <si>
    <t>勤務区分</t>
    <rPh sb="0" eb="2">
      <t>キンム</t>
    </rPh>
    <rPh sb="2" eb="4">
      <t>クブン</t>
    </rPh>
    <phoneticPr fontId="7"/>
  </si>
  <si>
    <t>　　　　第　　１　　週</t>
    <phoneticPr fontId="1"/>
  </si>
  <si>
    <t>　　　　第　　２　　週</t>
    <phoneticPr fontId="1"/>
  </si>
  <si>
    <t>　　　　第　　３　　週</t>
    <phoneticPr fontId="1"/>
  </si>
  <si>
    <t>　　　　第　　４　　週</t>
    <phoneticPr fontId="1"/>
  </si>
  <si>
    <t>　第５週</t>
    <phoneticPr fontId="1"/>
  </si>
  <si>
    <t>１月の
勤務
時間</t>
    <rPh sb="1" eb="2">
      <t>ツキ</t>
    </rPh>
    <rPh sb="4" eb="6">
      <t>キンム</t>
    </rPh>
    <rPh sb="7" eb="9">
      <t>ジカン</t>
    </rPh>
    <phoneticPr fontId="7"/>
  </si>
  <si>
    <t>週平均</t>
    <phoneticPr fontId="7"/>
  </si>
  <si>
    <t>常勤換</t>
  </si>
  <si>
    <t>日中・夜間</t>
    <rPh sb="0" eb="2">
      <t>ニッチュウ</t>
    </rPh>
    <rPh sb="3" eb="5">
      <t>ヤカン</t>
    </rPh>
    <phoneticPr fontId="14"/>
  </si>
  <si>
    <t>日</t>
    <rPh sb="0" eb="1">
      <t>ニチ</t>
    </rPh>
    <phoneticPr fontId="7"/>
  </si>
  <si>
    <t>の勤務</t>
  </si>
  <si>
    <t>算後の</t>
  </si>
  <si>
    <t>別勤務時間</t>
    <rPh sb="0" eb="1">
      <t>ベツ</t>
    </rPh>
    <rPh sb="1" eb="3">
      <t>キンム</t>
    </rPh>
    <rPh sb="3" eb="5">
      <t>ジカン</t>
    </rPh>
    <phoneticPr fontId="14"/>
  </si>
  <si>
    <t>曜日</t>
    <rPh sb="0" eb="2">
      <t>ヨウビ</t>
    </rPh>
    <phoneticPr fontId="7"/>
  </si>
  <si>
    <t>時　 間</t>
    <phoneticPr fontId="14"/>
  </si>
  <si>
    <t>人　 数</t>
    <phoneticPr fontId="14"/>
  </si>
  <si>
    <t>管理者</t>
    <rPh sb="0" eb="3">
      <t>カンリシャ</t>
    </rPh>
    <phoneticPr fontId="7"/>
  </si>
  <si>
    <t>区分</t>
    <rPh sb="0" eb="2">
      <t>クブン</t>
    </rPh>
    <phoneticPr fontId="7"/>
  </si>
  <si>
    <t>－</t>
    <phoneticPr fontId="7"/>
  </si>
  <si>
    <t>勤務時間</t>
    <rPh sb="0" eb="2">
      <t>キンム</t>
    </rPh>
    <rPh sb="2" eb="4">
      <t>ジカン</t>
    </rPh>
    <phoneticPr fontId="14"/>
  </si>
  <si>
    <t>－</t>
  </si>
  <si>
    <t>　　計画作成
 　 担当者</t>
    <rPh sb="2" eb="4">
      <t>ケイカク</t>
    </rPh>
    <rPh sb="4" eb="6">
      <t>サクセイ</t>
    </rPh>
    <rPh sb="10" eb="13">
      <t>タントウシャ</t>
    </rPh>
    <phoneticPr fontId="7"/>
  </si>
  <si>
    <t>介護従業者</t>
    <rPh sb="0" eb="2">
      <t>カイゴ</t>
    </rPh>
    <rPh sb="2" eb="5">
      <t>ジュウギョウシャ</t>
    </rPh>
    <phoneticPr fontId="7"/>
  </si>
  <si>
    <t>日中</t>
    <rPh sb="0" eb="2">
      <t>ニッチュウ</t>
    </rPh>
    <phoneticPr fontId="14"/>
  </si>
  <si>
    <t>夜間</t>
    <rPh sb="0" eb="2">
      <t>ヤカン</t>
    </rPh>
    <phoneticPr fontId="14"/>
  </si>
  <si>
    <t>　　介護従業者における
　　日中の勤務時間の合計</t>
    <rPh sb="2" eb="4">
      <t>カイゴ</t>
    </rPh>
    <rPh sb="4" eb="7">
      <t>ジュウギョウシャ</t>
    </rPh>
    <rPh sb="14" eb="16">
      <t>ニッチュウ</t>
    </rPh>
    <rPh sb="17" eb="19">
      <t>キンム</t>
    </rPh>
    <rPh sb="19" eb="21">
      <t>ジカン</t>
    </rPh>
    <rPh sb="22" eb="24">
      <t>ゴウケイ</t>
    </rPh>
    <rPh sb="23" eb="24">
      <t>ケイ</t>
    </rPh>
    <phoneticPr fontId="14"/>
  </si>
  <si>
    <t>　　介護従業者における
　　勤務時間の合計</t>
    <rPh sb="2" eb="4">
      <t>カイゴ</t>
    </rPh>
    <rPh sb="4" eb="7">
      <t>ジュウギョウシャ</t>
    </rPh>
    <rPh sb="14" eb="16">
      <t>キンム</t>
    </rPh>
    <rPh sb="16" eb="18">
      <t>ジカン</t>
    </rPh>
    <rPh sb="19" eb="21">
      <t>ゴウケイ</t>
    </rPh>
    <phoneticPr fontId="14"/>
  </si>
  <si>
    <t>（a）</t>
    <phoneticPr fontId="7"/>
  </si>
  <si>
    <t>（c）</t>
    <phoneticPr fontId="7"/>
  </si>
  <si>
    <t>常勤職員が勤務すべき１週当たりの勤務時間　[就業規則等で定められた１週当たりの勤務時間]</t>
    <rPh sb="12" eb="13">
      <t>ア</t>
    </rPh>
    <rPh sb="35" eb="36">
      <t>ア</t>
    </rPh>
    <phoneticPr fontId="7"/>
  </si>
  <si>
    <t>時間／週（b）</t>
    <rPh sb="0" eb="2">
      <t>ジカン</t>
    </rPh>
    <rPh sb="3" eb="4">
      <t>シュウ</t>
    </rPh>
    <phoneticPr fontId="7"/>
  </si>
  <si>
    <t>利用者の生活時間：日中の時間帯（夜間及び深夜の時間帯を除く時間帯）</t>
    <rPh sb="0" eb="3">
      <t>リヨウシャ</t>
    </rPh>
    <rPh sb="4" eb="6">
      <t>セイカツ</t>
    </rPh>
    <rPh sb="6" eb="8">
      <t>ジカン</t>
    </rPh>
    <rPh sb="9" eb="11">
      <t>ニッチュウ</t>
    </rPh>
    <rPh sb="12" eb="15">
      <t>ジカンタイ</t>
    </rPh>
    <rPh sb="16" eb="18">
      <t>ヤカン</t>
    </rPh>
    <rPh sb="18" eb="19">
      <t>オヨ</t>
    </rPh>
    <rPh sb="20" eb="22">
      <t>シンヤ</t>
    </rPh>
    <rPh sb="23" eb="26">
      <t>ジカンタイ</t>
    </rPh>
    <rPh sb="27" eb="28">
      <t>ノゾ</t>
    </rPh>
    <rPh sb="29" eb="31">
      <t>ジカン</t>
    </rPh>
    <rPh sb="31" eb="32">
      <t>タイ</t>
    </rPh>
    <phoneticPr fontId="14"/>
  </si>
  <si>
    <t>午前</t>
    <rPh sb="0" eb="2">
      <t>ゴゼン</t>
    </rPh>
    <phoneticPr fontId="7"/>
  </si>
  <si>
    <t>時</t>
    <rPh sb="0" eb="1">
      <t>ジ</t>
    </rPh>
    <phoneticPr fontId="7"/>
  </si>
  <si>
    <t>分～午後</t>
    <rPh sb="0" eb="1">
      <t>フン</t>
    </rPh>
    <rPh sb="2" eb="4">
      <t>ゴゴ</t>
    </rPh>
    <phoneticPr fontId="7"/>
  </si>
  <si>
    <t>分</t>
    <rPh sb="0" eb="1">
      <t>フン</t>
    </rPh>
    <phoneticPr fontId="7"/>
  </si>
  <si>
    <t>※ 週平均の勤務時間（a）：１月の勤務時間÷当該月の日数×７　　　※ 常勤換算後の人数（c）：（a）÷（b）</t>
    <rPh sb="2" eb="3">
      <t>シュウ</t>
    </rPh>
    <rPh sb="3" eb="5">
      <t>ヘイキン</t>
    </rPh>
    <rPh sb="6" eb="8">
      <t>キンム</t>
    </rPh>
    <rPh sb="8" eb="10">
      <t>ジカン</t>
    </rPh>
    <rPh sb="15" eb="16">
      <t>ツキ</t>
    </rPh>
    <rPh sb="17" eb="19">
      <t>キンム</t>
    </rPh>
    <rPh sb="19" eb="21">
      <t>ジカン</t>
    </rPh>
    <rPh sb="22" eb="24">
      <t>トウガイ</t>
    </rPh>
    <rPh sb="24" eb="25">
      <t>ツキ</t>
    </rPh>
    <rPh sb="26" eb="28">
      <t>ニッスウ</t>
    </rPh>
    <rPh sb="35" eb="37">
      <t>ジョウキン</t>
    </rPh>
    <rPh sb="37" eb="39">
      <t>カンサン</t>
    </rPh>
    <rPh sb="39" eb="40">
      <t>ゴ</t>
    </rPh>
    <rPh sb="41" eb="43">
      <t>ニンズウ</t>
    </rPh>
    <phoneticPr fontId="1"/>
  </si>
  <si>
    <t>備考１　事業に係る従業者全員（管理者を含む。）について、１月分の勤務すべき時間数（休憩時間を除く）等を記入してください。</t>
    <rPh sb="0" eb="2">
      <t>ビコウ</t>
    </rPh>
    <rPh sb="29" eb="30">
      <t>ツキ</t>
    </rPh>
    <rPh sb="30" eb="31">
      <t>ブン</t>
    </rPh>
    <rPh sb="41" eb="43">
      <t>キュウケイ</t>
    </rPh>
    <rPh sb="43" eb="45">
      <t>ジカン</t>
    </rPh>
    <rPh sb="46" eb="47">
      <t>ノゾ</t>
    </rPh>
    <rPh sb="49" eb="50">
      <t>トウ</t>
    </rPh>
    <phoneticPr fontId="14"/>
  </si>
  <si>
    <t>　　　２　管理者及び計画作成担当者が介護従業者を兼務する場合、当該時間数分を除いた時間数を記入してください。</t>
    <rPh sb="5" eb="8">
      <t>カンリシャ</t>
    </rPh>
    <rPh sb="8" eb="9">
      <t>オヨ</t>
    </rPh>
    <rPh sb="10" eb="12">
      <t>ケイカク</t>
    </rPh>
    <rPh sb="12" eb="14">
      <t>サクセイ</t>
    </rPh>
    <rPh sb="14" eb="17">
      <t>タントウシャ</t>
    </rPh>
    <rPh sb="31" eb="33">
      <t>トウガイ</t>
    </rPh>
    <rPh sb="33" eb="35">
      <t>ジカン</t>
    </rPh>
    <rPh sb="35" eb="36">
      <t>スウ</t>
    </rPh>
    <rPh sb="36" eb="37">
      <t>ブン</t>
    </rPh>
    <rPh sb="38" eb="39">
      <t>ノゾ</t>
    </rPh>
    <rPh sb="41" eb="43">
      <t>ジカン</t>
    </rPh>
    <rPh sb="43" eb="44">
      <t>スウ</t>
    </rPh>
    <rPh sb="45" eb="47">
      <t>キニュウ</t>
    </rPh>
    <phoneticPr fontId="14"/>
  </si>
  <si>
    <t>　　　３　勤務形態について、右記区分により記入してください。</t>
    <rPh sb="5" eb="7">
      <t>キンム</t>
    </rPh>
    <rPh sb="14" eb="16">
      <t>ウキ</t>
    </rPh>
    <rPh sb="21" eb="23">
      <t>キニュウ</t>
    </rPh>
    <phoneticPr fontId="14"/>
  </si>
  <si>
    <t>勤務形態の区分　Ａ：常勤で専従　Ｂ：常勤で兼務　Ｃ：常勤以外で専従　Ｄ：常勤以外で兼務</t>
  </si>
  <si>
    <t>　　　４　勤務区分について、右記の例を参考に記入してください。</t>
    <rPh sb="5" eb="7">
      <t>キンム</t>
    </rPh>
    <rPh sb="7" eb="9">
      <t>クブン</t>
    </rPh>
    <rPh sb="14" eb="16">
      <t>ウキ</t>
    </rPh>
    <rPh sb="17" eb="18">
      <t>レイ</t>
    </rPh>
    <rPh sb="19" eb="21">
      <t>サンコウ</t>
    </rPh>
    <rPh sb="22" eb="24">
      <t>キニュウ</t>
    </rPh>
    <phoneticPr fontId="14"/>
  </si>
  <si>
    <t>例：①８：００～１７：００　②１０：００～１９：００　③１７：００～２４：００　④２４：００～１０：００</t>
    <rPh sb="0" eb="1">
      <t>レイ</t>
    </rPh>
    <phoneticPr fontId="7"/>
  </si>
  <si>
    <t>　　　６　介護従業者は日中と夜間の時間帯における勤務時間数を区分して記入してください。</t>
    <rPh sb="5" eb="7">
      <t>カイゴ</t>
    </rPh>
    <rPh sb="7" eb="10">
      <t>ジュウギョウシャ</t>
    </rPh>
    <rPh sb="11" eb="13">
      <t>ニッチュウ</t>
    </rPh>
    <rPh sb="14" eb="16">
      <t>ヤカン</t>
    </rPh>
    <rPh sb="17" eb="19">
      <t>ジカン</t>
    </rPh>
    <rPh sb="19" eb="20">
      <t>タイ</t>
    </rPh>
    <rPh sb="24" eb="26">
      <t>キンム</t>
    </rPh>
    <rPh sb="26" eb="28">
      <t>ジカン</t>
    </rPh>
    <rPh sb="28" eb="29">
      <t>スウ</t>
    </rPh>
    <rPh sb="30" eb="32">
      <t>クブン</t>
    </rPh>
    <rPh sb="34" eb="36">
      <t>キニュウ</t>
    </rPh>
    <phoneticPr fontId="1"/>
  </si>
  <si>
    <t>　　　７　（介護予防）認知症対応型共同生活介護の場合、共同生活住居（ユニット）ごとに記入してください。</t>
    <rPh sb="6" eb="8">
      <t>カイゴ</t>
    </rPh>
    <rPh sb="8" eb="10">
      <t>ヨボウ</t>
    </rPh>
    <rPh sb="11" eb="14">
      <t>ニンチショウ</t>
    </rPh>
    <rPh sb="14" eb="17">
      <t>タイオウガタ</t>
    </rPh>
    <rPh sb="17" eb="19">
      <t>キョウドウ</t>
    </rPh>
    <rPh sb="19" eb="21">
      <t>セイカツ</t>
    </rPh>
    <rPh sb="21" eb="23">
      <t>カイゴ</t>
    </rPh>
    <rPh sb="24" eb="26">
      <t>バアイ</t>
    </rPh>
    <rPh sb="27" eb="29">
      <t>キョウドウ</t>
    </rPh>
    <rPh sb="29" eb="31">
      <t>セイカツ</t>
    </rPh>
    <rPh sb="31" eb="33">
      <t>ジュウキョ</t>
    </rPh>
    <rPh sb="42" eb="44">
      <t>キニュウ</t>
    </rPh>
    <phoneticPr fontId="11"/>
  </si>
  <si>
    <r>
      <t>　　　８　曜日欄には、当該月の日数分の曜日を記入してください。</t>
    </r>
    <r>
      <rPr>
        <sz val="9"/>
        <rFont val="ＭＳ Ｐゴシック"/>
        <family val="3"/>
        <charset val="128"/>
      </rPr>
      <t/>
    </r>
    <rPh sb="5" eb="7">
      <t>ヨウビ</t>
    </rPh>
    <rPh sb="7" eb="8">
      <t>ラン</t>
    </rPh>
    <rPh sb="11" eb="13">
      <t>トウガイ</t>
    </rPh>
    <rPh sb="13" eb="14">
      <t>ツキ</t>
    </rPh>
    <rPh sb="15" eb="17">
      <t>ニッスウ</t>
    </rPh>
    <rPh sb="17" eb="18">
      <t>ブン</t>
    </rPh>
    <rPh sb="19" eb="21">
      <t>ヨウビ</t>
    </rPh>
    <rPh sb="22" eb="24">
      <t>キニュウ</t>
    </rPh>
    <phoneticPr fontId="11"/>
  </si>
  <si>
    <t>研修状況</t>
    <rPh sb="0" eb="2">
      <t>ケンシュウ</t>
    </rPh>
    <rPh sb="2" eb="4">
      <t>ジョウキョウ</t>
    </rPh>
    <phoneticPr fontId="2"/>
  </si>
  <si>
    <t>４　研修等に関する状況</t>
    <rPh sb="2" eb="4">
      <t>ケンシュウ</t>
    </rPh>
    <rPh sb="4" eb="5">
      <t>トウ</t>
    </rPh>
    <rPh sb="6" eb="7">
      <t>カン</t>
    </rPh>
    <rPh sb="9" eb="11">
      <t>ジョウキョウ</t>
    </rPh>
    <phoneticPr fontId="2"/>
  </si>
  <si>
    <t>②利用者に関する情報や留意事項の伝達又は従業者の技術指導を目的とした会議を定期的に開催している。</t>
    <rPh sb="1" eb="4">
      <t>リヨウシャ</t>
    </rPh>
    <rPh sb="5" eb="6">
      <t>カン</t>
    </rPh>
    <rPh sb="8" eb="10">
      <t>ジョウホウ</t>
    </rPh>
    <rPh sb="11" eb="13">
      <t>リュウイ</t>
    </rPh>
    <rPh sb="13" eb="15">
      <t>ジコウ</t>
    </rPh>
    <rPh sb="16" eb="18">
      <t>デンタツ</t>
    </rPh>
    <rPh sb="18" eb="19">
      <t>マタ</t>
    </rPh>
    <rPh sb="20" eb="23">
      <t>ジュウギョウシャ</t>
    </rPh>
    <rPh sb="24" eb="26">
      <t>ギジュツ</t>
    </rPh>
    <rPh sb="26" eb="28">
      <t>シドウ</t>
    </rPh>
    <rPh sb="29" eb="31">
      <t>モクテキ</t>
    </rPh>
    <rPh sb="34" eb="36">
      <t>カイギ</t>
    </rPh>
    <rPh sb="37" eb="40">
      <t>テイキテキ</t>
    </rPh>
    <rPh sb="41" eb="43">
      <t>カイサイ</t>
    </rPh>
    <phoneticPr fontId="2"/>
  </si>
  <si>
    <t>①従業者に対し、個別の研修計画を作成し、研修（外部における研修を含む。）を実施又は実施を予定している。</t>
    <rPh sb="1" eb="4">
      <t>ジュウギョウシャ</t>
    </rPh>
    <rPh sb="5" eb="6">
      <t>タイ</t>
    </rPh>
    <rPh sb="8" eb="10">
      <t>コベツ</t>
    </rPh>
    <rPh sb="11" eb="13">
      <t>ケンシュウ</t>
    </rPh>
    <rPh sb="13" eb="15">
      <t>ケイカク</t>
    </rPh>
    <rPh sb="16" eb="18">
      <t>サクセイ</t>
    </rPh>
    <rPh sb="20" eb="22">
      <t>ケンシュウ</t>
    </rPh>
    <rPh sb="23" eb="25">
      <t>ガイブ</t>
    </rPh>
    <rPh sb="29" eb="31">
      <t>ケンシュウ</t>
    </rPh>
    <rPh sb="32" eb="33">
      <t>フク</t>
    </rPh>
    <rPh sb="37" eb="39">
      <t>ジッシ</t>
    </rPh>
    <rPh sb="39" eb="40">
      <t>マタ</t>
    </rPh>
    <rPh sb="41" eb="43">
      <t>ジッシ</t>
    </rPh>
    <rPh sb="44" eb="46">
      <t>ヨテイ</t>
    </rPh>
    <phoneticPr fontId="2"/>
  </si>
  <si>
    <t>リストから選択</t>
    <rPh sb="5" eb="7">
      <t>センタク</t>
    </rPh>
    <phoneticPr fontId="2"/>
  </si>
  <si>
    <t>有</t>
    <rPh sb="0" eb="1">
      <t>アリ</t>
    </rPh>
    <phoneticPr fontId="2"/>
  </si>
  <si>
    <t>無</t>
    <rPh sb="0" eb="1">
      <t>ナシ</t>
    </rPh>
    <phoneticPr fontId="2"/>
  </si>
  <si>
    <t>前年度※平均</t>
    <rPh sb="0" eb="3">
      <t>ゼンネンド</t>
    </rPh>
    <rPh sb="4" eb="6">
      <t>ヘイキン</t>
    </rPh>
    <phoneticPr fontId="1"/>
  </si>
  <si>
    <t>※11月分（4月-2月）を11で除した数</t>
    <rPh sb="3" eb="4">
      <t>ツキ</t>
    </rPh>
    <rPh sb="4" eb="5">
      <t>ブン</t>
    </rPh>
    <rPh sb="7" eb="8">
      <t>ガツ</t>
    </rPh>
    <rPh sb="10" eb="11">
      <t>ツキ</t>
    </rPh>
    <rPh sb="16" eb="17">
      <t>ジョ</t>
    </rPh>
    <rPh sb="19" eb="20">
      <t>カズ</t>
    </rPh>
    <phoneticPr fontId="2"/>
  </si>
  <si>
    <t>　　　　　（介護従業者としての勤務時間は、その下以降により記入してください。）</t>
    <phoneticPr fontId="7"/>
  </si>
  <si>
    <r>
      <t>　　　５　算出にあたっては、</t>
    </r>
    <r>
      <rPr>
        <b/>
        <sz val="9"/>
        <rFont val="ＭＳ Ｐゴシック"/>
        <family val="3"/>
        <charset val="128"/>
      </rPr>
      <t>小数点以下第２位を切り捨て</t>
    </r>
    <r>
      <rPr>
        <sz val="9"/>
        <rFont val="ＭＳ Ｐゴシック"/>
        <family val="3"/>
        <charset val="128"/>
      </rPr>
      <t>てください。</t>
    </r>
    <phoneticPr fontId="1"/>
  </si>
  <si>
    <t>サービス提供体制強化加算（Ⅱ）</t>
    <rPh sb="4" eb="6">
      <t>テイキョウ</t>
    </rPh>
    <rPh sb="6" eb="8">
      <t>タイセイ</t>
    </rPh>
    <rPh sb="8" eb="10">
      <t>キョウカ</t>
    </rPh>
    <rPh sb="10" eb="12">
      <t>カサン</t>
    </rPh>
    <phoneticPr fontId="2"/>
  </si>
  <si>
    <t>サービス提供体制強化加算（Ⅲ）</t>
    <rPh sb="4" eb="6">
      <t>テイキョウ</t>
    </rPh>
    <rPh sb="6" eb="8">
      <t>タイセイ</t>
    </rPh>
    <rPh sb="8" eb="10">
      <t>キョウカ</t>
    </rPh>
    <rPh sb="10" eb="12">
      <t>カサン</t>
    </rPh>
    <phoneticPr fontId="2"/>
  </si>
  <si>
    <t>サービス提供体制強化加算確認シート</t>
    <rPh sb="4" eb="6">
      <t>テイキョウ</t>
    </rPh>
    <rPh sb="6" eb="8">
      <t>タイセイ</t>
    </rPh>
    <rPh sb="8" eb="10">
      <t>キョウカ</t>
    </rPh>
    <rPh sb="10" eb="12">
      <t>カサン</t>
    </rPh>
    <rPh sb="12" eb="14">
      <t>カクニン</t>
    </rPh>
    <phoneticPr fontId="2"/>
  </si>
  <si>
    <t>サービス提供体制強化加算の算定に当たっての留意事項</t>
    <rPh sb="4" eb="6">
      <t>テイキョウ</t>
    </rPh>
    <rPh sb="6" eb="8">
      <t>タイセイ</t>
    </rPh>
    <rPh sb="8" eb="10">
      <t>キョウカ</t>
    </rPh>
    <rPh sb="10" eb="12">
      <t>カサン</t>
    </rPh>
    <rPh sb="13" eb="15">
      <t>サンテイ</t>
    </rPh>
    <rPh sb="16" eb="17">
      <t>ア</t>
    </rPh>
    <rPh sb="21" eb="23">
      <t>リュウイ</t>
    </rPh>
    <rPh sb="23" eb="25">
      <t>ジコウ</t>
    </rPh>
    <phoneticPr fontId="23"/>
  </si>
  <si>
    <t>　　当該加算を算定するに当たって、運営基準、解釈通知、運営基準等に係るＱ＆Ａについて等を参考に
　その考えを示したものです。</t>
    <rPh sb="2" eb="4">
      <t>トウガイ</t>
    </rPh>
    <rPh sb="4" eb="6">
      <t>カサン</t>
    </rPh>
    <rPh sb="7" eb="9">
      <t>サンテイ</t>
    </rPh>
    <rPh sb="12" eb="13">
      <t>ア</t>
    </rPh>
    <rPh sb="17" eb="19">
      <t>ウンエイ</t>
    </rPh>
    <rPh sb="19" eb="21">
      <t>キジュン</t>
    </rPh>
    <rPh sb="22" eb="24">
      <t>カイシャク</t>
    </rPh>
    <rPh sb="24" eb="26">
      <t>ツウチ</t>
    </rPh>
    <rPh sb="27" eb="29">
      <t>ウンエイ</t>
    </rPh>
    <rPh sb="29" eb="32">
      <t>キジュントウ</t>
    </rPh>
    <rPh sb="33" eb="34">
      <t>カカ</t>
    </rPh>
    <rPh sb="42" eb="43">
      <t>トウ</t>
    </rPh>
    <rPh sb="44" eb="46">
      <t>サンコウ</t>
    </rPh>
    <rPh sb="51" eb="52">
      <t>カンガ</t>
    </rPh>
    <rPh sb="54" eb="55">
      <t>シメ</t>
    </rPh>
    <phoneticPr fontId="23"/>
  </si>
  <si>
    <t>⑤職員１人につき、勤務延時間数に算入することができる時間数は、当該事業所において常勤職員が勤務すべき勤務時間数を上限とします。（超過勤務した時間数は、算入することはできません。）</t>
    <rPh sb="1" eb="3">
      <t>ショクイン</t>
    </rPh>
    <rPh sb="4" eb="5">
      <t>ニン</t>
    </rPh>
    <rPh sb="9" eb="11">
      <t>キンム</t>
    </rPh>
    <rPh sb="11" eb="12">
      <t>エン</t>
    </rPh>
    <rPh sb="12" eb="15">
      <t>ジカンスウ</t>
    </rPh>
    <rPh sb="16" eb="18">
      <t>サンニュウ</t>
    </rPh>
    <rPh sb="26" eb="29">
      <t>ジカンスウ</t>
    </rPh>
    <rPh sb="31" eb="33">
      <t>トウガイ</t>
    </rPh>
    <rPh sb="33" eb="36">
      <t>ジギョウショ</t>
    </rPh>
    <rPh sb="40" eb="42">
      <t>ジョウキン</t>
    </rPh>
    <rPh sb="42" eb="44">
      <t>ショクイン</t>
    </rPh>
    <rPh sb="45" eb="47">
      <t>キンム</t>
    </rPh>
    <rPh sb="50" eb="52">
      <t>キンム</t>
    </rPh>
    <rPh sb="52" eb="55">
      <t>ジカンスウ</t>
    </rPh>
    <rPh sb="56" eb="58">
      <t>ジョウゲン</t>
    </rPh>
    <rPh sb="64" eb="66">
      <t>チョウカ</t>
    </rPh>
    <rPh sb="66" eb="68">
      <t>キンム</t>
    </rPh>
    <rPh sb="70" eb="73">
      <t>ジカンスウ</t>
    </rPh>
    <rPh sb="75" eb="77">
      <t>サンニュウ</t>
    </rPh>
    <phoneticPr fontId="23"/>
  </si>
  <si>
    <t>⑥非常勤職員の勤務時間については、実際にサービス提供に従事する時間を算入してください。非常勤職員の休暇や出張は、勤務時間に含まれません。</t>
    <rPh sb="1" eb="4">
      <t>ヒジョウキン</t>
    </rPh>
    <rPh sb="4" eb="6">
      <t>ショクイン</t>
    </rPh>
    <rPh sb="7" eb="9">
      <t>キンム</t>
    </rPh>
    <rPh sb="9" eb="11">
      <t>ジカン</t>
    </rPh>
    <rPh sb="17" eb="19">
      <t>ジッサイ</t>
    </rPh>
    <rPh sb="24" eb="26">
      <t>テイキョウ</t>
    </rPh>
    <rPh sb="27" eb="29">
      <t>ジュウジ</t>
    </rPh>
    <rPh sb="31" eb="33">
      <t>ジカン</t>
    </rPh>
    <rPh sb="34" eb="36">
      <t>サンニュウ</t>
    </rPh>
    <rPh sb="43" eb="46">
      <t>ヒジョウキン</t>
    </rPh>
    <rPh sb="46" eb="48">
      <t>ショクイン</t>
    </rPh>
    <rPh sb="49" eb="51">
      <t>キュウカ</t>
    </rPh>
    <rPh sb="52" eb="54">
      <t>シュッチョウ</t>
    </rPh>
    <rPh sb="56" eb="58">
      <t>キンム</t>
    </rPh>
    <rPh sb="58" eb="60">
      <t>ジカン</t>
    </rPh>
    <rPh sb="61" eb="62">
      <t>フク</t>
    </rPh>
    <phoneticPr fontId="23"/>
  </si>
  <si>
    <t>③月の途中から勤務した常勤職員は、当該月の勤務開始日以降の日数を当該月の日数で除し、常勤職員が勤務すべき時間数を掛けて算出することとします。</t>
    <rPh sb="1" eb="2">
      <t>ツキ</t>
    </rPh>
    <rPh sb="3" eb="5">
      <t>トチュウ</t>
    </rPh>
    <rPh sb="7" eb="9">
      <t>キンム</t>
    </rPh>
    <rPh sb="11" eb="13">
      <t>ジョウキン</t>
    </rPh>
    <rPh sb="13" eb="15">
      <t>ショクイン</t>
    </rPh>
    <rPh sb="17" eb="19">
      <t>トウガイ</t>
    </rPh>
    <rPh sb="19" eb="20">
      <t>ツキ</t>
    </rPh>
    <rPh sb="21" eb="23">
      <t>キンム</t>
    </rPh>
    <rPh sb="23" eb="26">
      <t>カイシビ</t>
    </rPh>
    <rPh sb="26" eb="28">
      <t>イコウ</t>
    </rPh>
    <rPh sb="29" eb="31">
      <t>ニッスウ</t>
    </rPh>
    <rPh sb="32" eb="34">
      <t>トウガイ</t>
    </rPh>
    <rPh sb="34" eb="35">
      <t>ツキ</t>
    </rPh>
    <rPh sb="36" eb="38">
      <t>ニッスウ</t>
    </rPh>
    <rPh sb="39" eb="40">
      <t>ジョ</t>
    </rPh>
    <rPh sb="42" eb="44">
      <t>ジョウキン</t>
    </rPh>
    <rPh sb="44" eb="46">
      <t>ショクイン</t>
    </rPh>
    <rPh sb="47" eb="49">
      <t>キンム</t>
    </rPh>
    <rPh sb="52" eb="54">
      <t>ジカン</t>
    </rPh>
    <rPh sb="54" eb="55">
      <t>スウ</t>
    </rPh>
    <rPh sb="56" eb="57">
      <t>カ</t>
    </rPh>
    <rPh sb="59" eb="61">
      <t>サンシュツ</t>
    </rPh>
    <phoneticPr fontId="23"/>
  </si>
  <si>
    <r>
      <t>④介護保険制度における常勤職員とは、運営基準解釈通知にあるとおり、当該事業所において定められている常勤の職員が勤務すべき時間数（</t>
    </r>
    <r>
      <rPr>
        <u/>
        <sz val="11"/>
        <color indexed="8"/>
        <rFont val="ＭＳ Ｐゴシック"/>
        <family val="3"/>
        <charset val="128"/>
      </rPr>
      <t>週３２時間を下回る場合は３２時間</t>
    </r>
    <r>
      <rPr>
        <sz val="11"/>
        <color theme="1"/>
        <rFont val="ＭＳ Ｐゴシック"/>
        <family val="3"/>
        <charset val="128"/>
        <scheme val="minor"/>
      </rPr>
      <t>）に達していることが要件となります。</t>
    </r>
    <rPh sb="1" eb="3">
      <t>カイゴ</t>
    </rPh>
    <rPh sb="3" eb="5">
      <t>ホケン</t>
    </rPh>
    <rPh sb="5" eb="7">
      <t>セイド</t>
    </rPh>
    <rPh sb="11" eb="13">
      <t>ジョウキン</t>
    </rPh>
    <rPh sb="13" eb="15">
      <t>ショクイン</t>
    </rPh>
    <rPh sb="18" eb="20">
      <t>ウンエイ</t>
    </rPh>
    <rPh sb="20" eb="22">
      <t>キジュン</t>
    </rPh>
    <rPh sb="22" eb="24">
      <t>カイシャク</t>
    </rPh>
    <rPh sb="24" eb="26">
      <t>ツウチ</t>
    </rPh>
    <rPh sb="33" eb="35">
      <t>トウガイ</t>
    </rPh>
    <rPh sb="35" eb="38">
      <t>ジギョウショ</t>
    </rPh>
    <rPh sb="42" eb="43">
      <t>サダ</t>
    </rPh>
    <rPh sb="49" eb="51">
      <t>ジョウキン</t>
    </rPh>
    <rPh sb="52" eb="54">
      <t>ショクイン</t>
    </rPh>
    <rPh sb="55" eb="57">
      <t>キンム</t>
    </rPh>
    <rPh sb="60" eb="63">
      <t>ジカンスウ</t>
    </rPh>
    <rPh sb="64" eb="65">
      <t>シュウ</t>
    </rPh>
    <rPh sb="67" eb="69">
      <t>ジカン</t>
    </rPh>
    <rPh sb="70" eb="72">
      <t>シタマワ</t>
    </rPh>
    <rPh sb="73" eb="75">
      <t>バアイ</t>
    </rPh>
    <rPh sb="78" eb="80">
      <t>ジカン</t>
    </rPh>
    <rPh sb="82" eb="83">
      <t>タッ</t>
    </rPh>
    <rPh sb="90" eb="92">
      <t>ヨウケン</t>
    </rPh>
    <phoneticPr fontId="23"/>
  </si>
  <si>
    <t>当該月の
割合</t>
    <rPh sb="0" eb="2">
      <t>トウガイ</t>
    </rPh>
    <rPh sb="2" eb="3">
      <t>ツキ</t>
    </rPh>
    <rPh sb="5" eb="7">
      <t>ワリアイ</t>
    </rPh>
    <phoneticPr fontId="2"/>
  </si>
  <si>
    <t>※　平成21年度は、前3月の平均を毎月確認すること。（前年度実績が6月に満たない事業所も同様）</t>
    <rPh sb="2" eb="4">
      <t>ヘイセイ</t>
    </rPh>
    <rPh sb="6" eb="8">
      <t>ネンド</t>
    </rPh>
    <rPh sb="10" eb="11">
      <t>ゼン</t>
    </rPh>
    <rPh sb="12" eb="13">
      <t>ツキ</t>
    </rPh>
    <rPh sb="14" eb="16">
      <t>ヘイキン</t>
    </rPh>
    <rPh sb="17" eb="19">
      <t>マイツキ</t>
    </rPh>
    <rPh sb="19" eb="21">
      <t>カクニン</t>
    </rPh>
    <rPh sb="27" eb="30">
      <t>ゼンネンド</t>
    </rPh>
    <rPh sb="30" eb="32">
      <t>ジッセキ</t>
    </rPh>
    <rPh sb="34" eb="35">
      <t>ツキ</t>
    </rPh>
    <rPh sb="36" eb="37">
      <t>ミ</t>
    </rPh>
    <rPh sb="40" eb="43">
      <t>ジギョウショ</t>
    </rPh>
    <rPh sb="44" eb="46">
      <t>ドウヨウ</t>
    </rPh>
    <phoneticPr fontId="1"/>
  </si>
  <si>
    <t>３　常勤換算後の各月の人数・当該月（前年）の
　　平均割合（小数点第2位以下切り捨て）</t>
    <rPh sb="2" eb="4">
      <t>ジョウキン</t>
    </rPh>
    <rPh sb="4" eb="6">
      <t>カンサン</t>
    </rPh>
    <rPh sb="6" eb="7">
      <t>ゴ</t>
    </rPh>
    <rPh sb="8" eb="10">
      <t>カクツキ</t>
    </rPh>
    <rPh sb="11" eb="13">
      <t>ニンズウ</t>
    </rPh>
    <rPh sb="14" eb="16">
      <t>トウガイ</t>
    </rPh>
    <rPh sb="16" eb="17">
      <t>ツキ</t>
    </rPh>
    <rPh sb="18" eb="20">
      <t>ゼンネン</t>
    </rPh>
    <rPh sb="25" eb="27">
      <t>ヘイキン</t>
    </rPh>
    <rPh sb="27" eb="29">
      <t>ワリアイ</t>
    </rPh>
    <rPh sb="30" eb="33">
      <t>ショウスウテン</t>
    </rPh>
    <rPh sb="33" eb="34">
      <t>ダイ</t>
    </rPh>
    <rPh sb="35" eb="36">
      <t>イ</t>
    </rPh>
    <rPh sb="36" eb="38">
      <t>イカ</t>
    </rPh>
    <rPh sb="38" eb="39">
      <t>キ</t>
    </rPh>
    <rPh sb="40" eb="41">
      <t>ス</t>
    </rPh>
    <phoneticPr fontId="1"/>
  </si>
  <si>
    <t>②当該加算の算定に当たって、（暦月で一月を超える休暇等を取得していない）常勤職員の取扱いについては、実際の当該月の勤務時間から常勤換算方法により算出することなく、常勤職員「１」として取り扱ってください。
※常勤職員は、基本は『実際の勤務時間』＝『常勤職員が勤務すべき時間』となりますが、勤務形態により前後することが想定されますので、「１」として取り扱うものとするものです。
　例えば、当該月の常勤職員の勤務すべき時間が１６０時間の場合、常勤職員Ａが１６８時間、常勤職員Ｂが１５２時間であっても、算入する時間は、１６０時間です。</t>
    <rPh sb="1" eb="3">
      <t>トウガイ</t>
    </rPh>
    <rPh sb="3" eb="5">
      <t>カサン</t>
    </rPh>
    <rPh sb="6" eb="8">
      <t>サンテイ</t>
    </rPh>
    <rPh sb="9" eb="10">
      <t>ア</t>
    </rPh>
    <rPh sb="41" eb="43">
      <t>トリアツカ</t>
    </rPh>
    <rPh sb="50" eb="52">
      <t>ジッサイ</t>
    </rPh>
    <rPh sb="53" eb="55">
      <t>トウガイ</t>
    </rPh>
    <rPh sb="55" eb="56">
      <t>ツキ</t>
    </rPh>
    <rPh sb="57" eb="59">
      <t>キンム</t>
    </rPh>
    <rPh sb="59" eb="61">
      <t>ジカン</t>
    </rPh>
    <rPh sb="63" eb="65">
      <t>ジョウキン</t>
    </rPh>
    <rPh sb="65" eb="67">
      <t>カンサン</t>
    </rPh>
    <rPh sb="67" eb="69">
      <t>ホウホウ</t>
    </rPh>
    <rPh sb="72" eb="74">
      <t>サンシュツ</t>
    </rPh>
    <rPh sb="81" eb="83">
      <t>ジョウキン</t>
    </rPh>
    <rPh sb="83" eb="85">
      <t>ショクイン</t>
    </rPh>
    <rPh sb="91" eb="92">
      <t>ト</t>
    </rPh>
    <rPh sb="93" eb="94">
      <t>アツカ</t>
    </rPh>
    <rPh sb="103" eb="105">
      <t>ジョウキン</t>
    </rPh>
    <rPh sb="105" eb="107">
      <t>ショクイン</t>
    </rPh>
    <rPh sb="109" eb="111">
      <t>キホン</t>
    </rPh>
    <rPh sb="113" eb="115">
      <t>ジッサイ</t>
    </rPh>
    <rPh sb="116" eb="118">
      <t>キンム</t>
    </rPh>
    <rPh sb="118" eb="120">
      <t>ジカン</t>
    </rPh>
    <rPh sb="123" eb="125">
      <t>ジョウキン</t>
    </rPh>
    <rPh sb="125" eb="127">
      <t>ショクイン</t>
    </rPh>
    <rPh sb="128" eb="130">
      <t>キンム</t>
    </rPh>
    <rPh sb="133" eb="135">
      <t>ジカン</t>
    </rPh>
    <rPh sb="143" eb="145">
      <t>キンム</t>
    </rPh>
    <rPh sb="145" eb="147">
      <t>ケイタイ</t>
    </rPh>
    <rPh sb="150" eb="152">
      <t>ゼンゴ</t>
    </rPh>
    <rPh sb="157" eb="159">
      <t>ソウテイ</t>
    </rPh>
    <rPh sb="172" eb="173">
      <t>ト</t>
    </rPh>
    <rPh sb="174" eb="175">
      <t>アツカ</t>
    </rPh>
    <rPh sb="188" eb="189">
      <t>タト</t>
    </rPh>
    <rPh sb="192" eb="194">
      <t>トウガイ</t>
    </rPh>
    <rPh sb="194" eb="195">
      <t>ツキ</t>
    </rPh>
    <rPh sb="196" eb="198">
      <t>ジョウキン</t>
    </rPh>
    <rPh sb="198" eb="200">
      <t>ショクイン</t>
    </rPh>
    <rPh sb="201" eb="203">
      <t>キンム</t>
    </rPh>
    <rPh sb="206" eb="208">
      <t>ジカン</t>
    </rPh>
    <rPh sb="212" eb="214">
      <t>ジカン</t>
    </rPh>
    <rPh sb="215" eb="217">
      <t>バアイ</t>
    </rPh>
    <rPh sb="218" eb="220">
      <t>ジョウキン</t>
    </rPh>
    <rPh sb="220" eb="222">
      <t>ショクイン</t>
    </rPh>
    <rPh sb="227" eb="229">
      <t>ジカン</t>
    </rPh>
    <rPh sb="230" eb="232">
      <t>ジョウキン</t>
    </rPh>
    <rPh sb="232" eb="234">
      <t>ショクイン</t>
    </rPh>
    <rPh sb="239" eb="241">
      <t>ジカン</t>
    </rPh>
    <rPh sb="247" eb="249">
      <t>サンニュウ</t>
    </rPh>
    <rPh sb="251" eb="253">
      <t>ジカン</t>
    </rPh>
    <rPh sb="258" eb="260">
      <t>ジカン</t>
    </rPh>
    <phoneticPr fontId="23"/>
  </si>
  <si>
    <r>
      <t xml:space="preserve">①常勤職員の休暇や出張の期間については、その期間が暦月で一月を超えるものでない限り、常勤の職員として勤務したものとして取り扱って（休暇等した当該日の勤務すべき時間を含めて算入して）差し支えありません。
</t>
    </r>
    <r>
      <rPr>
        <u/>
        <sz val="11"/>
        <color indexed="8"/>
        <rFont val="ＭＳ Ｐゴシック"/>
        <family val="3"/>
        <charset val="128"/>
      </rPr>
      <t>※提出する勤務実績表において、勤務すべき日に休暇等した日がわかるようにしてください。
（※人員基準適合の可否の確認に当たっては、基本的には実際の勤務時間を算入します。）</t>
    </r>
    <rPh sb="1" eb="3">
      <t>ジョウキン</t>
    </rPh>
    <rPh sb="3" eb="5">
      <t>ショクイン</t>
    </rPh>
    <rPh sb="50" eb="52">
      <t>キンム</t>
    </rPh>
    <rPh sb="59" eb="60">
      <t>ト</t>
    </rPh>
    <rPh sb="61" eb="62">
      <t>アツカ</t>
    </rPh>
    <rPh sb="65" eb="67">
      <t>キュウカ</t>
    </rPh>
    <rPh sb="67" eb="68">
      <t>トウ</t>
    </rPh>
    <rPh sb="70" eb="72">
      <t>トウガイ</t>
    </rPh>
    <rPh sb="72" eb="73">
      <t>ヒ</t>
    </rPh>
    <rPh sb="74" eb="76">
      <t>キンム</t>
    </rPh>
    <rPh sb="79" eb="81">
      <t>ジカン</t>
    </rPh>
    <rPh sb="82" eb="83">
      <t>フク</t>
    </rPh>
    <rPh sb="85" eb="87">
      <t>サンニュウ</t>
    </rPh>
    <rPh sb="90" eb="91">
      <t>サ</t>
    </rPh>
    <rPh sb="92" eb="93">
      <t>ツカ</t>
    </rPh>
    <rPh sb="102" eb="104">
      <t>テイシュツ</t>
    </rPh>
    <rPh sb="106" eb="108">
      <t>キンム</t>
    </rPh>
    <rPh sb="108" eb="110">
      <t>ジッセキ</t>
    </rPh>
    <rPh sb="110" eb="111">
      <t>ヒョウ</t>
    </rPh>
    <rPh sb="116" eb="118">
      <t>キンム</t>
    </rPh>
    <rPh sb="121" eb="122">
      <t>ヒ</t>
    </rPh>
    <rPh sb="123" eb="126">
      <t>キュウカトウ</t>
    </rPh>
    <rPh sb="128" eb="129">
      <t>ヒ</t>
    </rPh>
    <phoneticPr fontId="23"/>
  </si>
  <si>
    <t>地域密着型通所介護</t>
    <rPh sb="0" eb="9">
      <t>チイキミッチャクガタツウショカイゴ</t>
    </rPh>
    <phoneticPr fontId="2"/>
  </si>
  <si>
    <t>地域密着型介護老人福祉施設</t>
    <rPh sb="0" eb="2">
      <t>チイキ</t>
    </rPh>
    <rPh sb="2" eb="5">
      <t>ミッチャクガタ</t>
    </rPh>
    <rPh sb="5" eb="7">
      <t>カイゴ</t>
    </rPh>
    <rPh sb="7" eb="9">
      <t>ロウジン</t>
    </rPh>
    <rPh sb="9" eb="11">
      <t>フクシ</t>
    </rPh>
    <rPh sb="11" eb="13">
      <t>シセツ</t>
    </rPh>
    <phoneticPr fontId="2"/>
  </si>
  <si>
    <t>（介護予防）認知症対応型通所介護</t>
    <rPh sb="1" eb="3">
      <t>カイゴ</t>
    </rPh>
    <rPh sb="3" eb="5">
      <t>ヨボウ</t>
    </rPh>
    <rPh sb="6" eb="9">
      <t>ニンチショウ</t>
    </rPh>
    <rPh sb="9" eb="12">
      <t>タイオウガタ</t>
    </rPh>
    <rPh sb="12" eb="16">
      <t>ツウショカイゴ</t>
    </rPh>
    <phoneticPr fontId="2"/>
  </si>
  <si>
    <t>サービス提供体制強化加算（Ⅰ）イ</t>
    <rPh sb="4" eb="6">
      <t>テイキョウ</t>
    </rPh>
    <rPh sb="6" eb="8">
      <t>タイセイ</t>
    </rPh>
    <rPh sb="8" eb="10">
      <t>キョウカ</t>
    </rPh>
    <rPh sb="10" eb="12">
      <t>カサン</t>
    </rPh>
    <phoneticPr fontId="2"/>
  </si>
  <si>
    <t>サービス提供体制強化加算（Ⅰ）ロ</t>
    <rPh sb="4" eb="6">
      <t>テイキョウ</t>
    </rPh>
    <rPh sb="6" eb="8">
      <t>タイセイ</t>
    </rPh>
    <rPh sb="8" eb="10">
      <t>キョウカ</t>
    </rPh>
    <rPh sb="10" eb="12">
      <t>カサン</t>
    </rPh>
    <phoneticPr fontId="2"/>
  </si>
  <si>
    <t>サービス提供体制強化加算（Ⅰ）</t>
    <rPh sb="4" eb="12">
      <t>テイキョウタイセイキョウカカサン</t>
    </rPh>
    <phoneticPr fontId="2"/>
  </si>
  <si>
    <t>①介護職員の各月の勤務延時間数</t>
    <rPh sb="1" eb="3">
      <t>カイゴ</t>
    </rPh>
    <rPh sb="3" eb="5">
      <t>ショクイン</t>
    </rPh>
    <rPh sb="6" eb="8">
      <t>カクツキ</t>
    </rPh>
    <rPh sb="9" eb="11">
      <t>キンム</t>
    </rPh>
    <rPh sb="11" eb="12">
      <t>ノ</t>
    </rPh>
    <rPh sb="12" eb="15">
      <t>ジカンスウ</t>
    </rPh>
    <phoneticPr fontId="2"/>
  </si>
  <si>
    <t>①介護職員の各月の勤務延時間数</t>
    <phoneticPr fontId="2"/>
  </si>
  <si>
    <t>①療養通所介護の生活相談員、看護職員、介護職員、機能訓練指導員の各月の勤務延時間数</t>
    <rPh sb="1" eb="3">
      <t>リョウヨウ</t>
    </rPh>
    <rPh sb="3" eb="7">
      <t>ツウショカイゴ</t>
    </rPh>
    <phoneticPr fontId="2"/>
  </si>
  <si>
    <t>①介護従事者としてサービスを直接提供する者の各月の勤務延時間数</t>
    <rPh sb="1" eb="3">
      <t>カイゴ</t>
    </rPh>
    <rPh sb="3" eb="6">
      <t>ジュウジシャ</t>
    </rPh>
    <rPh sb="14" eb="16">
      <t>チョクセツ</t>
    </rPh>
    <rPh sb="16" eb="18">
      <t>テイキョウ</t>
    </rPh>
    <rPh sb="20" eb="21">
      <t>モノ</t>
    </rPh>
    <rPh sb="22" eb="23">
      <t>カク</t>
    </rPh>
    <rPh sb="23" eb="24">
      <t>ツキ</t>
    </rPh>
    <rPh sb="25" eb="27">
      <t>キンム</t>
    </rPh>
    <rPh sb="27" eb="28">
      <t>エン</t>
    </rPh>
    <rPh sb="28" eb="31">
      <t>ジカンスウ</t>
    </rPh>
    <phoneticPr fontId="1"/>
  </si>
  <si>
    <t>①介護従事者としてサービスを直接提供する者の各月の常勤換算後の人数</t>
    <rPh sb="1" eb="3">
      <t>カイゴ</t>
    </rPh>
    <rPh sb="3" eb="6">
      <t>ジュウジシャ</t>
    </rPh>
    <rPh sb="14" eb="16">
      <t>チョクセツ</t>
    </rPh>
    <rPh sb="16" eb="18">
      <t>テイキョウ</t>
    </rPh>
    <rPh sb="20" eb="21">
      <t>モノ</t>
    </rPh>
    <rPh sb="22" eb="23">
      <t>カク</t>
    </rPh>
    <rPh sb="23" eb="24">
      <t>ツキ</t>
    </rPh>
    <phoneticPr fontId="1"/>
  </si>
  <si>
    <t>①介護職員の各月の常勤換算後の人数</t>
    <rPh sb="1" eb="3">
      <t>カイゴ</t>
    </rPh>
    <rPh sb="3" eb="5">
      <t>ショクイン</t>
    </rPh>
    <rPh sb="6" eb="8">
      <t>カクツキ</t>
    </rPh>
    <phoneticPr fontId="2"/>
  </si>
  <si>
    <t>①共用型認知症DSと、設備を共用するGHの介護職員の各月の常勤換算後の人数</t>
    <rPh sb="1" eb="3">
      <t>キョウヨウ</t>
    </rPh>
    <rPh sb="3" eb="4">
      <t>ガタ</t>
    </rPh>
    <rPh sb="4" eb="7">
      <t>ニンチショウ</t>
    </rPh>
    <rPh sb="11" eb="13">
      <t>セツビ</t>
    </rPh>
    <rPh sb="14" eb="16">
      <t>キョウヨウ</t>
    </rPh>
    <rPh sb="21" eb="23">
      <t>カイゴ</t>
    </rPh>
    <rPh sb="23" eb="25">
      <t>ショクイン</t>
    </rPh>
    <rPh sb="26" eb="28">
      <t>カクツキ</t>
    </rPh>
    <phoneticPr fontId="2"/>
  </si>
  <si>
    <t>①従業者（看護師又は准看護師を除く）の各月の勤務延時間数</t>
    <rPh sb="1" eb="4">
      <t>ジュウギョウシャ</t>
    </rPh>
    <rPh sb="5" eb="8">
      <t>カンゴシ</t>
    </rPh>
    <rPh sb="8" eb="9">
      <t>マタ</t>
    </rPh>
    <rPh sb="10" eb="14">
      <t>ジュンカンゴシ</t>
    </rPh>
    <rPh sb="15" eb="16">
      <t>ノゾ</t>
    </rPh>
    <rPh sb="19" eb="21">
      <t>カクツキ</t>
    </rPh>
    <rPh sb="22" eb="24">
      <t>キンム</t>
    </rPh>
    <rPh sb="24" eb="25">
      <t>ノ</t>
    </rPh>
    <rPh sb="25" eb="28">
      <t>ジカンスウ</t>
    </rPh>
    <phoneticPr fontId="2"/>
  </si>
  <si>
    <t>50%以上で算定可</t>
    <rPh sb="6" eb="8">
      <t>サンテイ</t>
    </rPh>
    <rPh sb="8" eb="9">
      <t>カ</t>
    </rPh>
    <phoneticPr fontId="2"/>
  </si>
  <si>
    <t>40%以上で算定可</t>
    <rPh sb="6" eb="8">
      <t>サンテイ</t>
    </rPh>
    <rPh sb="8" eb="9">
      <t>カ</t>
    </rPh>
    <phoneticPr fontId="2"/>
  </si>
  <si>
    <t>60%以上で算定可</t>
    <rPh sb="6" eb="8">
      <t>サンテイ</t>
    </rPh>
    <rPh sb="8" eb="9">
      <t>カ</t>
    </rPh>
    <phoneticPr fontId="2"/>
  </si>
  <si>
    <t>30%以上で算定可</t>
    <rPh sb="6" eb="8">
      <t>サンテイ</t>
    </rPh>
    <rPh sb="8" eb="9">
      <t>カ</t>
    </rPh>
    <phoneticPr fontId="2"/>
  </si>
  <si>
    <t>75%以上で算定可</t>
    <rPh sb="6" eb="8">
      <t>サンテイ</t>
    </rPh>
    <rPh sb="8" eb="9">
      <t>カ</t>
    </rPh>
    <phoneticPr fontId="2"/>
  </si>
  <si>
    <t>サービス種類</t>
    <rPh sb="4" eb="6">
      <t>シュルイ</t>
    </rPh>
    <phoneticPr fontId="2"/>
  </si>
  <si>
    <t>加算の種類</t>
    <rPh sb="0" eb="2">
      <t>カサン</t>
    </rPh>
    <rPh sb="3" eb="5">
      <t>シュルイ</t>
    </rPh>
    <phoneticPr fontId="2"/>
  </si>
  <si>
    <t>小規模多機能型居宅介護</t>
    <rPh sb="0" eb="3">
      <t>ショウキボ</t>
    </rPh>
    <rPh sb="3" eb="7">
      <t>タキノウガタ</t>
    </rPh>
    <rPh sb="7" eb="9">
      <t>キョタク</t>
    </rPh>
    <rPh sb="9" eb="11">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</si>
  <si>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</si>
  <si>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地域密着型通所介護</t>
    <rPh sb="0" eb="9">
      <t>チイキミッチャクガタツウショカイゴ</t>
    </rPh>
    <phoneticPr fontId="2"/>
  </si>
  <si>
    <t>認知症対応型通所介護</t>
    <rPh sb="0" eb="3">
      <t>ニンチショウ</t>
    </rPh>
    <rPh sb="3" eb="6">
      <t>タイオウガタ</t>
    </rPh>
    <rPh sb="6" eb="10">
      <t>ツウショカイゴ</t>
    </rPh>
    <phoneticPr fontId="2"/>
  </si>
  <si>
    <t>地域密着型介護老人福祉施設</t>
    <rPh sb="0" eb="2">
      <t>チイキ</t>
    </rPh>
    <rPh sb="2" eb="5">
      <t>ミッチャクガタ</t>
    </rPh>
    <rPh sb="5" eb="7">
      <t>カイゴ</t>
    </rPh>
    <rPh sb="7" eb="9">
      <t>ロウジン</t>
    </rPh>
    <rPh sb="9" eb="11">
      <t>フクシ</t>
    </rPh>
    <rPh sb="11" eb="13">
      <t>シセツ</t>
    </rPh>
    <phoneticPr fontId="2"/>
  </si>
  <si>
    <t>２の見出し</t>
    <rPh sb="2" eb="4">
      <t>ミダ</t>
    </rPh>
    <phoneticPr fontId="2"/>
  </si>
  <si>
    <t>３の見出し</t>
    <rPh sb="2" eb="4">
      <t>ミダ</t>
    </rPh>
    <phoneticPr fontId="2"/>
  </si>
  <si>
    <t>要件を満たす基準</t>
    <rPh sb="0" eb="2">
      <t>ヨウケン</t>
    </rPh>
    <rPh sb="3" eb="4">
      <t>ミ</t>
    </rPh>
    <rPh sb="6" eb="8">
      <t>キジュン</t>
    </rPh>
    <phoneticPr fontId="2"/>
  </si>
  <si>
    <t>小規模多機能型居宅介護</t>
    <rPh sb="0" eb="3">
      <t>ショウキボ</t>
    </rPh>
    <rPh sb="3" eb="6">
      <t>タキノウ</t>
    </rPh>
    <rPh sb="6" eb="7">
      <t>ガタ</t>
    </rPh>
    <rPh sb="7" eb="9">
      <t>キョタク</t>
    </rPh>
    <rPh sb="9" eb="11">
      <t>カイゴ</t>
    </rPh>
    <phoneticPr fontId="2"/>
  </si>
  <si>
    <t>地域密着型通所介護</t>
    <rPh sb="0" eb="2">
      <t>チイキ</t>
    </rPh>
    <rPh sb="2" eb="5">
      <t>ミッチャクガタ</t>
    </rPh>
    <rPh sb="5" eb="7">
      <t>ツウショ</t>
    </rPh>
    <rPh sb="7" eb="9">
      <t>カイゴ</t>
    </rPh>
    <phoneticPr fontId="2"/>
  </si>
  <si>
    <t>対象年月</t>
    <rPh sb="0" eb="2">
      <t>タイショウ</t>
    </rPh>
    <rPh sb="2" eb="4">
      <t>ネンゲツ</t>
    </rPh>
    <phoneticPr fontId="2"/>
  </si>
  <si>
    <t>１　常勤職員（１人）が
　　1月に勤務すべき時間</t>
    <rPh sb="2" eb="4">
      <t>ジョウキン</t>
    </rPh>
    <rPh sb="4" eb="6">
      <t>ショクイン</t>
    </rPh>
    <rPh sb="7" eb="9">
      <t>ヒトリ</t>
    </rPh>
    <rPh sb="15" eb="16">
      <t>ガツ</t>
    </rPh>
    <rPh sb="17" eb="19">
      <t>キンム</t>
    </rPh>
    <rPh sb="22" eb="24">
      <t>ジカン</t>
    </rPh>
    <phoneticPr fontId="1"/>
  </si>
  <si>
    <t>事業所名　  　　　：</t>
    <rPh sb="0" eb="3">
      <t>ジギョウショ</t>
    </rPh>
    <rPh sb="3" eb="4">
      <t>メイ</t>
    </rPh>
    <phoneticPr fontId="2"/>
  </si>
  <si>
    <t>サービス種類　　 ：</t>
    <rPh sb="4" eb="6">
      <t>シュルイ</t>
    </rPh>
    <phoneticPr fontId="2"/>
  </si>
  <si>
    <t>加算の種類 　　　：</t>
    <rPh sb="0" eb="2">
      <t>カサン</t>
    </rPh>
    <rPh sb="3" eb="5">
      <t>シュルイ</t>
    </rPh>
    <phoneticPr fontId="1"/>
  </si>
  <si>
    <t>算定年度　　　　  ：</t>
    <rPh sb="0" eb="2">
      <t>サンテイ</t>
    </rPh>
    <rPh sb="2" eb="3">
      <t>ネン</t>
    </rPh>
    <rPh sb="3" eb="4">
      <t>ド</t>
    </rPh>
    <phoneticPr fontId="2"/>
  </si>
  <si>
    <t>　年度</t>
    <rPh sb="1" eb="3">
      <t>ネンド</t>
    </rPh>
    <phoneticPr fontId="2"/>
  </si>
  <si>
    <t>①共用型認知症DSと、設備を共用するGHの介護職員の各月の常勤換算後の人数</t>
    <rPh sb="1" eb="3">
      <t>キョウヨウ</t>
    </rPh>
    <rPh sb="3" eb="4">
      <t>ガタ</t>
    </rPh>
    <rPh sb="4" eb="7">
      <t>ニンチショウ</t>
    </rPh>
    <rPh sb="11" eb="13">
      <t>セツビ</t>
    </rPh>
    <rPh sb="14" eb="16">
      <t>キョウヨウ</t>
    </rPh>
    <rPh sb="21" eb="23">
      <t>カイゴ</t>
    </rPh>
    <rPh sb="23" eb="25">
      <t>ショクイン</t>
    </rPh>
    <rPh sb="26" eb="28">
      <t>カクゲツ</t>
    </rPh>
    <rPh sb="29" eb="31">
      <t>ジョウキン</t>
    </rPh>
    <rPh sb="31" eb="33">
      <t>カンサン</t>
    </rPh>
    <rPh sb="33" eb="34">
      <t>ゴ</t>
    </rPh>
    <rPh sb="35" eb="37">
      <t>ニンズウ</t>
    </rPh>
    <phoneticPr fontId="2"/>
  </si>
  <si>
    <t>②①のうち介護福祉士の勤務延時間数</t>
    <rPh sb="5" eb="7">
      <t>カイゴ</t>
    </rPh>
    <rPh sb="7" eb="10">
      <t>フクシシ</t>
    </rPh>
    <rPh sb="11" eb="13">
      <t>キンム</t>
    </rPh>
    <rPh sb="13" eb="14">
      <t>ノ</t>
    </rPh>
    <rPh sb="14" eb="17">
      <t>ジカンスウ</t>
    </rPh>
    <phoneticPr fontId="1"/>
  </si>
  <si>
    <t>②①のうち常勤の者の勤務延時間数</t>
    <rPh sb="5" eb="7">
      <t>ジョウキン</t>
    </rPh>
    <rPh sb="8" eb="9">
      <t>モノ</t>
    </rPh>
    <rPh sb="10" eb="12">
      <t>キンム</t>
    </rPh>
    <rPh sb="12" eb="13">
      <t>ノ</t>
    </rPh>
    <rPh sb="13" eb="16">
      <t>ジカンスウ</t>
    </rPh>
    <phoneticPr fontId="1"/>
  </si>
  <si>
    <t>②①のうち勤続年数3年以上の者の勤務延時間数</t>
    <rPh sb="5" eb="7">
      <t>キンゾク</t>
    </rPh>
    <rPh sb="7" eb="9">
      <t>ネンスウ</t>
    </rPh>
    <rPh sb="10" eb="11">
      <t>ネン</t>
    </rPh>
    <rPh sb="11" eb="13">
      <t>イジョウ</t>
    </rPh>
    <rPh sb="14" eb="15">
      <t>モノ</t>
    </rPh>
    <rPh sb="16" eb="18">
      <t>キンム</t>
    </rPh>
    <rPh sb="18" eb="19">
      <t>ノ</t>
    </rPh>
    <rPh sb="19" eb="22">
      <t>ジカンスウ</t>
    </rPh>
    <phoneticPr fontId="1"/>
  </si>
  <si>
    <t>②①のうち介護福祉士の常勤換算後の人数</t>
    <rPh sb="5" eb="7">
      <t>カイゴ</t>
    </rPh>
    <rPh sb="7" eb="10">
      <t>フクシシ</t>
    </rPh>
    <rPh sb="11" eb="13">
      <t>ジョウキン</t>
    </rPh>
    <rPh sb="13" eb="15">
      <t>カンサン</t>
    </rPh>
    <rPh sb="15" eb="16">
      <t>ゴ</t>
    </rPh>
    <rPh sb="17" eb="19">
      <t>ニンズウ</t>
    </rPh>
    <phoneticPr fontId="1"/>
  </si>
  <si>
    <t>②①のうち常勤の者の常勤換算後の人数</t>
    <rPh sb="5" eb="7">
      <t>ジョウキン</t>
    </rPh>
    <rPh sb="8" eb="9">
      <t>モノ</t>
    </rPh>
    <rPh sb="10" eb="12">
      <t>ジョウキン</t>
    </rPh>
    <rPh sb="12" eb="14">
      <t>カンサン</t>
    </rPh>
    <rPh sb="14" eb="15">
      <t>ゴ</t>
    </rPh>
    <rPh sb="16" eb="18">
      <t>ニンズウ</t>
    </rPh>
    <phoneticPr fontId="1"/>
  </si>
  <si>
    <t>②①のうち勤続年数3年以上の者の常勤換算後の人数</t>
    <rPh sb="5" eb="7">
      <t>キンゾク</t>
    </rPh>
    <rPh sb="7" eb="8">
      <t>ネン</t>
    </rPh>
    <rPh sb="8" eb="9">
      <t>スウ</t>
    </rPh>
    <rPh sb="10" eb="11">
      <t>ネン</t>
    </rPh>
    <rPh sb="11" eb="13">
      <t>イジョウ</t>
    </rPh>
    <rPh sb="14" eb="15">
      <t>モノ</t>
    </rPh>
    <rPh sb="16" eb="18">
      <t>ジョウキン</t>
    </rPh>
    <rPh sb="18" eb="20">
      <t>カンサン</t>
    </rPh>
    <rPh sb="20" eb="21">
      <t>ゴ</t>
    </rPh>
    <rPh sb="22" eb="24">
      <t>ニンズウ</t>
    </rPh>
    <phoneticPr fontId="1"/>
  </si>
  <si>
    <t>①従業者の各月の勤務延時間数</t>
    <rPh sb="1" eb="4">
      <t>ジュウギョウシャ</t>
    </rPh>
    <rPh sb="5" eb="6">
      <t>カク</t>
    </rPh>
    <rPh sb="6" eb="7">
      <t>ツキ</t>
    </rPh>
    <rPh sb="8" eb="10">
      <t>キンム</t>
    </rPh>
    <rPh sb="10" eb="11">
      <t>エン</t>
    </rPh>
    <rPh sb="11" eb="14">
      <t>ジカンスウ</t>
    </rPh>
    <phoneticPr fontId="2"/>
  </si>
  <si>
    <t>①看護・介護職員の各月の勤務延時間数</t>
    <rPh sb="1" eb="3">
      <t>カンゴ</t>
    </rPh>
    <rPh sb="4" eb="6">
      <t>カイゴ</t>
    </rPh>
    <rPh sb="6" eb="8">
      <t>ショクイン</t>
    </rPh>
    <rPh sb="9" eb="10">
      <t>カク</t>
    </rPh>
    <rPh sb="10" eb="11">
      <t>ツキ</t>
    </rPh>
    <rPh sb="12" eb="14">
      <t>キンム</t>
    </rPh>
    <rPh sb="14" eb="15">
      <t>エン</t>
    </rPh>
    <rPh sb="15" eb="18">
      <t>ジカンスウ</t>
    </rPh>
    <phoneticPr fontId="2"/>
  </si>
  <si>
    <t>①生活相談員、介護職員、看護職員、機能訓練指導員の各月の勤務延時間数</t>
    <rPh sb="1" eb="3">
      <t>セイカツ</t>
    </rPh>
    <rPh sb="3" eb="6">
      <t>ソウダンイン</t>
    </rPh>
    <rPh sb="7" eb="9">
      <t>カイゴ</t>
    </rPh>
    <rPh sb="9" eb="11">
      <t>ショクイン</t>
    </rPh>
    <rPh sb="12" eb="14">
      <t>カンゴ</t>
    </rPh>
    <rPh sb="14" eb="16">
      <t>ショクイン</t>
    </rPh>
    <rPh sb="17" eb="19">
      <t>キノウ</t>
    </rPh>
    <rPh sb="19" eb="21">
      <t>クンレン</t>
    </rPh>
    <rPh sb="21" eb="24">
      <t>シドウイン</t>
    </rPh>
    <rPh sb="25" eb="26">
      <t>カク</t>
    </rPh>
    <rPh sb="26" eb="27">
      <t>ツキ</t>
    </rPh>
    <rPh sb="28" eb="30">
      <t>キンム</t>
    </rPh>
    <rPh sb="30" eb="31">
      <t>エン</t>
    </rPh>
    <rPh sb="31" eb="34">
      <t>ジカンスウ</t>
    </rPh>
    <phoneticPr fontId="2"/>
  </si>
  <si>
    <t>①看護・介護職員の各月の常勤換算後の人数</t>
    <rPh sb="1" eb="3">
      <t>カンゴ</t>
    </rPh>
    <rPh sb="4" eb="6">
      <t>カイゴ</t>
    </rPh>
    <rPh sb="6" eb="8">
      <t>ショクイン</t>
    </rPh>
    <rPh sb="9" eb="10">
      <t>カク</t>
    </rPh>
    <rPh sb="10" eb="11">
      <t>ツキ</t>
    </rPh>
    <phoneticPr fontId="2"/>
  </si>
  <si>
    <t>①生活相談員、介護職員、看護職員、機能訓練指導員の各月の常勤換算後の人数</t>
    <rPh sb="1" eb="3">
      <t>セイカツ</t>
    </rPh>
    <rPh sb="3" eb="6">
      <t>ソウダンイン</t>
    </rPh>
    <rPh sb="7" eb="9">
      <t>カイゴ</t>
    </rPh>
    <rPh sb="9" eb="11">
      <t>ショクイン</t>
    </rPh>
    <rPh sb="12" eb="14">
      <t>カンゴ</t>
    </rPh>
    <rPh sb="14" eb="16">
      <t>ショクイン</t>
    </rPh>
    <rPh sb="17" eb="19">
      <t>キノウ</t>
    </rPh>
    <rPh sb="19" eb="21">
      <t>クンレン</t>
    </rPh>
    <rPh sb="21" eb="24">
      <t>シドウイン</t>
    </rPh>
    <rPh sb="25" eb="26">
      <t>カク</t>
    </rPh>
    <rPh sb="26" eb="27">
      <t>ツキ</t>
    </rPh>
    <phoneticPr fontId="2"/>
  </si>
  <si>
    <t>①介護職員の各月の勤務延時間数</t>
    <rPh sb="1" eb="3">
      <t>カイゴ</t>
    </rPh>
    <rPh sb="3" eb="5">
      <t>ショクイン</t>
    </rPh>
    <rPh sb="6" eb="7">
      <t>カク</t>
    </rPh>
    <rPh sb="7" eb="8">
      <t>ツキ</t>
    </rPh>
    <rPh sb="9" eb="11">
      <t>キンム</t>
    </rPh>
    <rPh sb="11" eb="12">
      <t>エン</t>
    </rPh>
    <rPh sb="12" eb="15">
      <t>ジカンスウ</t>
    </rPh>
    <phoneticPr fontId="1"/>
  </si>
  <si>
    <t>①看護・介護職員の各月の勤務延時間数</t>
    <rPh sb="1" eb="3">
      <t>カンゴ</t>
    </rPh>
    <rPh sb="4" eb="6">
      <t>カイゴ</t>
    </rPh>
    <rPh sb="6" eb="8">
      <t>ショクイン</t>
    </rPh>
    <rPh sb="9" eb="10">
      <t>カク</t>
    </rPh>
    <rPh sb="10" eb="11">
      <t>ツキ</t>
    </rPh>
    <rPh sb="12" eb="14">
      <t>キンム</t>
    </rPh>
    <rPh sb="14" eb="15">
      <t>エン</t>
    </rPh>
    <rPh sb="15" eb="18">
      <t>ジカンスウ</t>
    </rPh>
    <phoneticPr fontId="1"/>
  </si>
  <si>
    <t>①介護職員の各月の常勤換算後の人数</t>
    <rPh sb="1" eb="3">
      <t>カイゴ</t>
    </rPh>
    <rPh sb="3" eb="5">
      <t>ショクイン</t>
    </rPh>
    <rPh sb="6" eb="7">
      <t>カク</t>
    </rPh>
    <rPh sb="7" eb="8">
      <t>ツキ</t>
    </rPh>
    <phoneticPr fontId="1"/>
  </si>
  <si>
    <t>①看護・介護職員の各月の常勤換算後の人数</t>
    <rPh sb="1" eb="3">
      <t>カンゴ</t>
    </rPh>
    <rPh sb="4" eb="6">
      <t>カイゴ</t>
    </rPh>
    <rPh sb="6" eb="8">
      <t>ショクイン</t>
    </rPh>
    <rPh sb="9" eb="10">
      <t>カク</t>
    </rPh>
    <rPh sb="10" eb="11">
      <t>ツキ</t>
    </rPh>
    <phoneticPr fontId="1"/>
  </si>
  <si>
    <t>①共用型認知症DSの生活相談員、看護職員、介護職員、機能訓練指導員と、設備を共用するGHの介護従業者の各月の常勤換算後の人数</t>
    <phoneticPr fontId="2"/>
  </si>
  <si>
    <t>①従業者（看護師又は准看護師を除く）の各月の常勤換算後の人数</t>
    <rPh sb="1" eb="4">
      <t>ジュウギョウシャ</t>
    </rPh>
    <rPh sb="5" eb="8">
      <t>カンゴシ</t>
    </rPh>
    <rPh sb="8" eb="9">
      <t>マタ</t>
    </rPh>
    <rPh sb="10" eb="14">
      <t>ジュンカンゴシ</t>
    </rPh>
    <rPh sb="15" eb="16">
      <t>ノゾ</t>
    </rPh>
    <rPh sb="19" eb="21">
      <t>カクツキ</t>
    </rPh>
    <phoneticPr fontId="2"/>
  </si>
  <si>
    <t>①従業者の各月の常勤換算後の人数</t>
    <rPh sb="1" eb="4">
      <t>ジュウギョウシャ</t>
    </rPh>
    <rPh sb="5" eb="6">
      <t>カク</t>
    </rPh>
    <rPh sb="6" eb="7">
      <t>ツキ</t>
    </rPh>
    <phoneticPr fontId="2"/>
  </si>
  <si>
    <t>②①のうち勤続年数3年以上の者の勤務延時間数</t>
    <rPh sb="5" eb="7">
      <t>キンゾク</t>
    </rPh>
    <rPh sb="7" eb="9">
      <t>ネンスウ</t>
    </rPh>
    <rPh sb="10" eb="13">
      <t>ネンイジョウ</t>
    </rPh>
    <rPh sb="14" eb="15">
      <t>モノ</t>
    </rPh>
    <rPh sb="16" eb="18">
      <t>キンム</t>
    </rPh>
    <rPh sb="18" eb="19">
      <t>ノ</t>
    </rPh>
    <rPh sb="19" eb="22">
      <t>ジカンスウ</t>
    </rPh>
    <phoneticPr fontId="1"/>
  </si>
  <si>
    <t>①生活相談員、看護職員、介護職員、機能訓練指導員の各月の勤務延時間数</t>
    <phoneticPr fontId="2"/>
  </si>
  <si>
    <t>①生活相談員、看護職員、介護職員、機能訓練指導員の各月の常勤換算後の人数</t>
    <rPh sb="25" eb="26">
      <t>カク</t>
    </rPh>
    <rPh sb="26" eb="27">
      <t>ツキ</t>
    </rPh>
    <phoneticPr fontId="1"/>
  </si>
  <si>
    <t>②①のうち勤続年数3年以上の者の常勤換算後の人数</t>
    <rPh sb="14" eb="15">
      <t>モノ</t>
    </rPh>
    <rPh sb="16" eb="18">
      <t>ジョウキン</t>
    </rPh>
    <rPh sb="18" eb="20">
      <t>カンサン</t>
    </rPh>
    <rPh sb="20" eb="21">
      <t>ゴ</t>
    </rPh>
    <rPh sb="22" eb="24">
      <t>ニンズウ</t>
    </rPh>
    <phoneticPr fontId="1"/>
  </si>
  <si>
    <t>①生活相談員、看護職員、介護職員、機能訓練指導員の各月の常勤換算後の人数</t>
    <phoneticPr fontId="1"/>
  </si>
  <si>
    <t>①共用型認知症対応型通所介護と、設備を共用するグループホームの介護職員の各月の勤務延時間数</t>
    <rPh sb="1" eb="3">
      <t>キョウヨウ</t>
    </rPh>
    <rPh sb="3" eb="4">
      <t>ガタ</t>
    </rPh>
    <rPh sb="4" eb="7">
      <t>ニンチショウ</t>
    </rPh>
    <rPh sb="7" eb="10">
      <t>タイオウガタ</t>
    </rPh>
    <rPh sb="10" eb="14">
      <t>ツウショカイゴ</t>
    </rPh>
    <rPh sb="16" eb="18">
      <t>セツビ</t>
    </rPh>
    <rPh sb="19" eb="21">
      <t>キョウヨウ</t>
    </rPh>
    <rPh sb="31" eb="33">
      <t>カイゴ</t>
    </rPh>
    <rPh sb="33" eb="35">
      <t>ショクイン</t>
    </rPh>
    <rPh sb="36" eb="38">
      <t>カクツキ</t>
    </rPh>
    <rPh sb="39" eb="41">
      <t>キンム</t>
    </rPh>
    <rPh sb="41" eb="42">
      <t>ノ</t>
    </rPh>
    <rPh sb="42" eb="45">
      <t>ジカンスウ</t>
    </rPh>
    <phoneticPr fontId="2"/>
  </si>
  <si>
    <t>①共用型認知症対応型通所介護の生活相談員、看護職員、介護職員、機能訓練指導員と、設備を共用するGHの介護従業者の各月の勤務延時間数</t>
    <rPh sb="7" eb="10">
      <t>タイオウガタ</t>
    </rPh>
    <rPh sb="10" eb="14">
      <t>ツウショカイゴ</t>
    </rPh>
    <rPh sb="50" eb="52">
      <t>カイゴ</t>
    </rPh>
    <rPh sb="52" eb="55">
      <t>ジュウギョウシャ</t>
    </rPh>
    <phoneticPr fontId="2"/>
  </si>
  <si>
    <t>令和</t>
    <rPh sb="0" eb="2">
      <t>レイワ</t>
    </rPh>
    <phoneticPr fontId="2"/>
  </si>
  <si>
    <t>（介護予防）小規模多機能型居宅介護・複合型サービス</t>
    <rPh sb="1" eb="3">
      <t>カイゴ</t>
    </rPh>
    <rPh sb="3" eb="5">
      <t>ヨボウ</t>
    </rPh>
    <rPh sb="6" eb="9">
      <t>ショウキボ</t>
    </rPh>
    <rPh sb="9" eb="13">
      <t>タキノウガタ</t>
    </rPh>
    <rPh sb="13" eb="15">
      <t>キョタク</t>
    </rPh>
    <rPh sb="15" eb="17">
      <t>カイゴ</t>
    </rPh>
    <rPh sb="18" eb="21">
      <t>フクゴウガタ</t>
    </rPh>
    <phoneticPr fontId="2"/>
  </si>
  <si>
    <t>以下の枠内は、サービス種類：（介護予防）小規模多機能型居宅介護・複合型サービスを選択したときだけ表示されます。</t>
    <rPh sb="0" eb="2">
      <t>イカ</t>
    </rPh>
    <rPh sb="3" eb="5">
      <t>ワクナイ</t>
    </rPh>
    <rPh sb="11" eb="13">
      <t>シュルイ</t>
    </rPh>
    <rPh sb="15" eb="17">
      <t>カイゴ</t>
    </rPh>
    <rPh sb="17" eb="19">
      <t>ヨボウ</t>
    </rPh>
    <rPh sb="20" eb="23">
      <t>ショウキボ</t>
    </rPh>
    <rPh sb="23" eb="27">
      <t>タキノウガタ</t>
    </rPh>
    <rPh sb="27" eb="29">
      <t>キョタク</t>
    </rPh>
    <rPh sb="29" eb="31">
      <t>カイゴ</t>
    </rPh>
    <rPh sb="32" eb="35">
      <t>フクゴウガタ</t>
    </rPh>
    <rPh sb="40" eb="42">
      <t>センタク</t>
    </rPh>
    <rPh sb="48" eb="50">
      <t>ヒョウジ</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</si>
</sst>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0.0_ "/>
    <numFmt numFmtId="177" formatCode="0.0%"/>
    <numFmt numFmtId="178" formatCode="#,##0.0;[Red]\-#,##0.0"/>
    <numFmt numFmtId="179" formatCode="[$-411]ge\.m"/>
  </numFmts>
  <fonts count="37" x14ac:knownFonts="1">
    <font>
      <sz val="11"/>
      <color theme="1"/>
      <name val="ＭＳ Ｐゴシック"/>
      <family val="3"/>
      <charset val="128"/>
      <scheme val="minor"/>
    </font>
    <font>
      <sz val="6"/>
      <name val="ＭＳ Ｐゴシック"/>
      <family val="3"/>
      <charset val="128"/>
    </font>
    <font>
      <sz val="6"/>
      <name val="ＭＳ Ｐゴシック"/>
      <family val="3"/>
      <charset val="128"/>
    </font>
    <font>
      <sz val="11"/>
      <name val="ＭＳ Ｐゴシック"/>
      <family val="3"/>
      <charset val="128"/>
    </font>
    <font>
      <sz val="10"/>
      <color indexed="10"/>
      <name val="ＭＳ Ｐゴシック"/>
      <family val="3"/>
      <charset val="128"/>
    </font>
    <font>
      <sz val="12"/>
      <name val="ＭＳ Ｐゴシック"/>
      <family val="3"/>
      <charset val="128"/>
    </font>
    <font>
      <sz val="12"/>
      <name val="ＭＳ ゴシック"/>
      <family val="3"/>
      <charset val="128"/>
    </font>
    <font>
      <b/>
      <sz val="14"/>
      <name val="ＭＳ Ｐゴシック"/>
      <family val="3"/>
      <charset val="128"/>
    </font>
    <font>
      <b/>
      <sz val="12"/>
      <name val="ＭＳ Ｐゴシック"/>
      <family val="3"/>
      <charset val="128"/>
    </font>
    <font>
      <b/>
      <sz val="11"/>
      <name val="ＭＳ Ｐゴシック"/>
      <family val="3"/>
      <charset val="128"/>
    </font>
    <font>
      <sz val="11"/>
      <name val="ＭＳ Ｐゴシック"/>
      <family val="3"/>
      <charset val="128"/>
    </font>
    <font>
      <sz val="9"/>
      <name val="ＭＳ Ｐゴシック"/>
      <family val="3"/>
      <charset val="128"/>
    </font>
    <font>
      <sz val="8"/>
      <name val="ＭＳ Ｐゴシック"/>
      <family val="3"/>
      <charset val="128"/>
    </font>
    <font>
      <sz val="10"/>
      <name val="ＭＳ Ｐゴシック"/>
      <family val="3"/>
      <charset val="128"/>
    </font>
    <font>
      <b/>
      <sz val="16"/>
      <name val="ＭＳ Ｐゴシック"/>
      <family val="3"/>
      <charset val="128"/>
    </font>
    <font>
      <sz val="10"/>
      <name val="ＭＳ Ｐ明朝"/>
      <family val="1"/>
      <charset val="128"/>
    </font>
    <font>
      <sz val="12"/>
      <name val="ＭＳ Ｐ明朝"/>
      <family val="1"/>
      <charset val="128"/>
    </font>
    <font>
      <sz val="11"/>
      <name val="ＭＳ Ｐ明朝"/>
      <family val="1"/>
      <charset val="128"/>
    </font>
    <font>
      <sz val="9"/>
      <name val="ＭＳ Ｐ明朝"/>
      <family val="1"/>
      <charset val="128"/>
    </font>
    <font>
      <b/>
      <sz val="9"/>
      <name val="ＭＳ Ｐ明朝"/>
      <family val="1"/>
      <charset val="128"/>
    </font>
    <font>
      <b/>
      <sz val="12"/>
      <name val="ＭＳ Ｐ明朝"/>
      <family val="1"/>
      <charset val="128"/>
    </font>
    <font>
      <b/>
      <sz val="9"/>
      <name val="ＭＳ Ｐゴシック"/>
      <family val="3"/>
      <charset val="128"/>
    </font>
    <font>
      <sz val="6"/>
      <name val="ＭＳ Ｐゴシック"/>
      <family val="3"/>
      <charset val="128"/>
    </font>
    <font>
      <sz val="6"/>
      <name val="ＭＳ Ｐゴシック"/>
      <family val="3"/>
      <charset val="128"/>
    </font>
    <font>
      <u/>
      <sz val="11"/>
      <color indexed="8"/>
      <name val="ＭＳ Ｐゴシック"/>
      <family val="3"/>
      <charset val="128"/>
    </font>
    <font>
      <sz val="6"/>
      <name val="ＭＳ Ｐゴシック"/>
      <family val="3"/>
      <charset val="128"/>
    </font>
    <font>
      <sz val="11"/>
      <color theme="1"/>
      <name val="ＭＳ Ｐゴシック"/>
      <family val="3"/>
      <charset val="128"/>
      <scheme val="minor"/>
    </font>
    <font>
      <sz val="11"/>
      <color rgb="FFFF0000"/>
      <name val="ＭＳ Ｐゴシック"/>
      <family val="3"/>
      <charset val="128"/>
      <scheme val="minor"/>
    </font>
    <font>
      <b/>
      <sz val="11"/>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0"/>
      <color theme="1"/>
      <name val="ＭＳ Ｐゴシック"/>
      <family val="3"/>
      <charset val="128"/>
      <scheme val="minor"/>
    </font>
    <font>
      <b/>
      <sz val="12"/>
      <color theme="1"/>
      <name val="ＭＳ Ｐゴシック"/>
      <family val="3"/>
      <charset val="128"/>
      <scheme val="minor"/>
    </font>
    <font>
      <sz val="12"/>
      <color theme="0"/>
      <name val="ＭＳ Ｐゴシック"/>
      <family val="3"/>
      <charset val="128"/>
    </font>
    <font>
      <b/>
      <sz val="10"/>
      <color theme="1"/>
      <name val="ＭＳ Ｐゴシック"/>
      <family val="3"/>
      <charset val="128"/>
      <scheme val="minor"/>
    </font>
    <font>
      <sz val="9"/>
      <color rgb="FFFF0000"/>
      <name val="ＭＳ Ｐゴシック"/>
      <family val="3"/>
      <charset val="128"/>
      <scheme val="minor"/>
    </font>
    <font>
      <b/>
      <sz val="11"/>
      <color indexed="81"/>
      <name val="ＭＳ Ｐゴシック"/>
      <family val="3"/>
      <charset val="128"/>
    </font>
  </fonts>
  <fills count="6">
    <fill>
      <patternFill patternType="none"/>
    </fill>
    <fill>
      <patternFill patternType="gray125"/>
    </fill>
    <fill>
      <patternFill patternType="solid">
        <fgColor theme="8" tint="0.79998168889431442"/>
        <bgColor indexed="64"/>
      </patternFill>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s>
  <borders count="9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double">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double">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style="double">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double">
        <color indexed="64"/>
      </right>
      <top style="medium">
        <color indexed="64"/>
      </top>
      <bottom style="hair">
        <color indexed="64"/>
      </bottom>
      <diagonal/>
    </border>
    <border>
      <left style="medium">
        <color indexed="64"/>
      </left>
      <right style="medium">
        <color indexed="64"/>
      </right>
      <top/>
      <bottom style="thin">
        <color indexed="64"/>
      </bottom>
      <diagonal/>
    </border>
    <border>
      <left style="medium">
        <color indexed="64"/>
      </left>
      <right style="double">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thin">
        <color indexed="64"/>
      </top>
      <bottom style="hair">
        <color indexed="64"/>
      </bottom>
      <diagonal/>
    </border>
    <border>
      <left style="medium">
        <color indexed="64"/>
      </left>
      <right style="double">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style="thin">
        <color indexed="64"/>
      </left>
      <right/>
      <top/>
      <bottom style="medium">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double">
        <color indexed="64"/>
      </right>
      <top style="medium">
        <color indexed="64"/>
      </top>
      <bottom style="hair">
        <color indexed="64"/>
      </bottom>
      <diagonal/>
    </border>
    <border>
      <left style="thin">
        <color indexed="64"/>
      </left>
      <right style="double">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double">
        <color indexed="64"/>
      </left>
      <right style="medium">
        <color indexed="64"/>
      </right>
      <top style="medium">
        <color indexed="64"/>
      </top>
      <bottom style="thin">
        <color indexed="64"/>
      </bottom>
      <diagonal/>
    </border>
    <border>
      <left style="double">
        <color indexed="64"/>
      </left>
      <right style="medium">
        <color indexed="64"/>
      </right>
      <top style="thin">
        <color indexed="64"/>
      </top>
      <bottom style="hair">
        <color indexed="64"/>
      </bottom>
      <diagonal/>
    </border>
    <border>
      <left style="double">
        <color indexed="64"/>
      </left>
      <right style="medium">
        <color indexed="64"/>
      </right>
      <top/>
      <bottom style="thin">
        <color indexed="64"/>
      </bottom>
      <diagonal/>
    </border>
    <border>
      <left/>
      <right style="medium">
        <color indexed="64"/>
      </right>
      <top/>
      <bottom style="thin">
        <color indexed="64"/>
      </bottom>
      <diagonal/>
    </border>
    <border>
      <left style="double">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double">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medium">
        <color indexed="64"/>
      </right>
      <top style="hair">
        <color indexed="64"/>
      </top>
      <bottom style="thin">
        <color indexed="64"/>
      </bottom>
      <diagonal/>
    </border>
    <border>
      <left style="medium">
        <color indexed="64"/>
      </left>
      <right style="medium">
        <color indexed="64"/>
      </right>
      <top style="hair">
        <color indexed="64"/>
      </top>
      <bottom style="thin">
        <color indexed="64"/>
      </bottom>
      <diagonal/>
    </border>
    <border>
      <left style="medium">
        <color indexed="64"/>
      </left>
      <right/>
      <top/>
      <bottom style="thin">
        <color indexed="64"/>
      </bottom>
      <diagonal/>
    </border>
    <border>
      <left/>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diagonalUp="1">
      <left style="medium">
        <color indexed="64"/>
      </left>
      <right style="medium">
        <color indexed="64"/>
      </right>
      <top style="medium">
        <color indexed="64"/>
      </top>
      <bottom/>
      <diagonal style="thin">
        <color indexed="64"/>
      </diagonal>
    </border>
    <border diagonalUp="1">
      <left style="medium">
        <color indexed="64"/>
      </left>
      <right style="medium">
        <color indexed="64"/>
      </right>
      <top/>
      <bottom/>
      <diagonal style="thin">
        <color indexed="64"/>
      </diagonal>
    </border>
    <border diagonalUp="1">
      <left style="medium">
        <color indexed="64"/>
      </left>
      <right style="medium">
        <color indexed="64"/>
      </right>
      <top/>
      <bottom style="medium">
        <color indexed="64"/>
      </bottom>
      <diagonal style="thin">
        <color indexed="64"/>
      </diagonal>
    </border>
    <border>
      <left style="double">
        <color indexed="64"/>
      </left>
      <right style="medium">
        <color indexed="64"/>
      </right>
      <top style="thin">
        <color indexed="64"/>
      </top>
      <bottom/>
      <diagonal/>
    </border>
    <border>
      <left style="thin">
        <color indexed="64"/>
      </left>
      <right style="medium">
        <color indexed="64"/>
      </right>
      <top style="medium">
        <color indexed="64"/>
      </top>
      <bottom/>
      <diagonal/>
    </border>
    <border>
      <left style="double">
        <color indexed="64"/>
      </left>
      <right style="medium">
        <color indexed="64"/>
      </right>
      <top style="medium">
        <color indexed="64"/>
      </top>
      <bottom/>
      <diagonal/>
    </border>
    <border>
      <left style="double">
        <color indexed="64"/>
      </left>
      <right style="medium">
        <color indexed="64"/>
      </right>
      <top/>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dotted">
        <color indexed="64"/>
      </top>
      <bottom/>
      <diagonal/>
    </border>
    <border>
      <left style="thin">
        <color indexed="64"/>
      </left>
      <right style="thin">
        <color indexed="64"/>
      </right>
      <top/>
      <bottom style="dotted">
        <color indexed="64"/>
      </bottom>
      <diagonal/>
    </border>
    <border>
      <left/>
      <right/>
      <top/>
      <bottom style="dashDot">
        <color indexed="64"/>
      </bottom>
      <diagonal/>
    </border>
    <border>
      <left/>
      <right style="thin">
        <color indexed="64"/>
      </right>
      <top style="thin">
        <color indexed="64"/>
      </top>
      <bottom/>
      <diagonal/>
    </border>
    <border>
      <left/>
      <right style="thin">
        <color indexed="64"/>
      </right>
      <top/>
      <bottom style="dotted">
        <color indexed="64"/>
      </bottom>
      <diagonal/>
    </border>
    <border>
      <left/>
      <right style="thin">
        <color indexed="64"/>
      </right>
      <top style="dotted">
        <color indexed="64"/>
      </top>
      <bottom/>
      <diagonal/>
    </border>
  </borders>
  <cellStyleXfs count="5">
    <xf numFmtId="0" fontId="0" fillId="0" borderId="0">
      <alignment vertical="center"/>
    </xf>
    <xf numFmtId="9" fontId="26" fillId="0" borderId="0" applyFont="0" applyFill="0" applyBorder="0" applyAlignment="0" applyProtection="0">
      <alignment vertical="center"/>
    </xf>
    <xf numFmtId="38" fontId="10" fillId="0" borderId="0" applyFont="0" applyFill="0" applyBorder="0" applyAlignment="0" applyProtection="0"/>
    <xf numFmtId="38" fontId="3" fillId="0" borderId="0" applyFont="0" applyFill="0" applyBorder="0" applyAlignment="0" applyProtection="0"/>
    <xf numFmtId="0" fontId="5" fillId="0" borderId="0" applyBorder="0"/>
  </cellStyleXfs>
  <cellXfs count="284">
    <xf numFmtId="0" fontId="0" fillId="0" borderId="0" xfId="0">
      <alignment vertical="center"/>
    </xf>
    <xf numFmtId="176" fontId="29" fillId="2" borderId="1" xfId="0" applyNumberFormat="1" applyFont="1" applyFill="1" applyBorder="1" applyAlignment="1" applyProtection="1">
      <alignment horizontal="center" vertical="center"/>
      <protection locked="0"/>
    </xf>
    <xf numFmtId="0" fontId="6" fillId="0" borderId="0" xfId="4" applyFont="1" applyAlignment="1">
      <alignment vertical="center"/>
    </xf>
    <xf numFmtId="0" fontId="5" fillId="0" borderId="0" xfId="4" applyAlignment="1">
      <alignment vertical="center"/>
    </xf>
    <xf numFmtId="0" fontId="5" fillId="0" borderId="0" xfId="4" applyBorder="1" applyAlignment="1">
      <alignment vertical="center"/>
    </xf>
    <xf numFmtId="0" fontId="8" fillId="0" borderId="0" xfId="4" applyFont="1" applyBorder="1" applyAlignment="1">
      <alignment vertical="center"/>
    </xf>
    <xf numFmtId="0" fontId="5" fillId="0" borderId="0" xfId="4" quotePrefix="1" applyBorder="1" applyAlignment="1" applyProtection="1">
      <alignment vertical="center"/>
      <protection locked="0"/>
    </xf>
    <xf numFmtId="0" fontId="5" fillId="0" borderId="0" xfId="4" applyAlignment="1" applyProtection="1">
      <alignment vertical="center"/>
      <protection locked="0"/>
    </xf>
    <xf numFmtId="0" fontId="9" fillId="0" borderId="0" xfId="4" applyFont="1" applyBorder="1" applyAlignment="1">
      <alignment vertical="center"/>
    </xf>
    <xf numFmtId="0" fontId="9" fillId="0" borderId="0" xfId="4" applyFont="1" applyBorder="1" applyAlignment="1">
      <alignment horizontal="right" vertical="center"/>
    </xf>
    <xf numFmtId="0" fontId="33" fillId="0" borderId="0" xfId="4" applyFont="1" applyAlignment="1">
      <alignment vertical="center"/>
    </xf>
    <xf numFmtId="0" fontId="11" fillId="0" borderId="0" xfId="4" applyFont="1" applyBorder="1" applyAlignment="1">
      <alignment vertical="center"/>
    </xf>
    <xf numFmtId="0" fontId="5" fillId="0" borderId="0" xfId="4" applyFont="1" applyBorder="1" applyAlignment="1">
      <alignment vertical="center"/>
    </xf>
    <xf numFmtId="0" fontId="9" fillId="0" borderId="0" xfId="4" applyFont="1" applyBorder="1" applyAlignment="1" applyProtection="1">
      <alignment horizontal="right" vertical="center"/>
      <protection locked="0"/>
    </xf>
    <xf numFmtId="0" fontId="13" fillId="0" borderId="4" xfId="4" applyFont="1" applyBorder="1" applyAlignment="1">
      <alignment horizontal="center" vertical="center"/>
    </xf>
    <xf numFmtId="0" fontId="13" fillId="0" borderId="5" xfId="4" applyFont="1" applyBorder="1" applyAlignment="1">
      <alignment horizontal="center" vertical="center"/>
    </xf>
    <xf numFmtId="0" fontId="5" fillId="0" borderId="6" xfId="4" applyBorder="1" applyAlignment="1">
      <alignment vertical="center"/>
    </xf>
    <xf numFmtId="0" fontId="5" fillId="0" borderId="7" xfId="4" applyBorder="1" applyAlignment="1">
      <alignment vertical="center"/>
    </xf>
    <xf numFmtId="0" fontId="5" fillId="0" borderId="8" xfId="4" applyBorder="1" applyAlignment="1">
      <alignment vertical="center"/>
    </xf>
    <xf numFmtId="0" fontId="5" fillId="0" borderId="9" xfId="4" applyBorder="1" applyAlignment="1">
      <alignment vertical="center"/>
    </xf>
    <xf numFmtId="0" fontId="11" fillId="0" borderId="4" xfId="4" applyFont="1" applyBorder="1" applyAlignment="1">
      <alignment horizontal="center" vertical="center"/>
    </xf>
    <xf numFmtId="0" fontId="13" fillId="0" borderId="10" xfId="4" applyFont="1" applyBorder="1" applyAlignment="1">
      <alignment horizontal="center" vertical="center"/>
    </xf>
    <xf numFmtId="0" fontId="13" fillId="0" borderId="11" xfId="4" applyFont="1" applyBorder="1" applyAlignment="1">
      <alignment horizontal="center" vertical="center"/>
    </xf>
    <xf numFmtId="0" fontId="11" fillId="0" borderId="12" xfId="4" applyFont="1" applyBorder="1" applyAlignment="1">
      <alignment horizontal="center" vertical="center"/>
    </xf>
    <xf numFmtId="0" fontId="11" fillId="0" borderId="10" xfId="4" applyFont="1" applyBorder="1" applyAlignment="1">
      <alignment horizontal="center" vertical="center"/>
    </xf>
    <xf numFmtId="0" fontId="13" fillId="0" borderId="13" xfId="4" applyFont="1" applyBorder="1" applyAlignment="1">
      <alignment horizontal="center" vertical="center"/>
    </xf>
    <xf numFmtId="0" fontId="13" fillId="0" borderId="14" xfId="4" applyFont="1" applyBorder="1" applyAlignment="1">
      <alignment horizontal="center" vertical="center"/>
    </xf>
    <xf numFmtId="0" fontId="11" fillId="0" borderId="15" xfId="4" applyFont="1" applyBorder="1" applyAlignment="1">
      <alignment horizontal="center" vertical="center"/>
    </xf>
    <xf numFmtId="0" fontId="11" fillId="0" borderId="13" xfId="4" applyFont="1" applyBorder="1" applyAlignment="1">
      <alignment horizontal="center" vertical="center"/>
    </xf>
    <xf numFmtId="0" fontId="15" fillId="0" borderId="16" xfId="4" applyFont="1" applyBorder="1" applyAlignment="1">
      <alignment horizontal="center" vertical="center"/>
    </xf>
    <xf numFmtId="0" fontId="15" fillId="0" borderId="17" xfId="4" applyFont="1" applyBorder="1" applyAlignment="1">
      <alignment horizontal="center" vertical="center"/>
    </xf>
    <xf numFmtId="0" fontId="15" fillId="0" borderId="18" xfId="4" applyFont="1" applyBorder="1" applyAlignment="1">
      <alignment horizontal="center" vertical="center"/>
    </xf>
    <xf numFmtId="0" fontId="15" fillId="0" borderId="19" xfId="4" applyFont="1" applyBorder="1" applyAlignment="1">
      <alignment horizontal="center" vertical="center"/>
    </xf>
    <xf numFmtId="0" fontId="16" fillId="0" borderId="20" xfId="4" applyFont="1" applyBorder="1" applyAlignment="1" applyProtection="1">
      <alignment horizontal="center" vertical="center" shrinkToFit="1"/>
      <protection locked="0"/>
    </xf>
    <xf numFmtId="0" fontId="16" fillId="0" borderId="21" xfId="4" applyFont="1" applyBorder="1" applyAlignment="1" applyProtection="1">
      <alignment horizontal="center" vertical="center" shrinkToFit="1"/>
      <protection locked="0"/>
    </xf>
    <xf numFmtId="0" fontId="16" fillId="0" borderId="22" xfId="4" applyFont="1" applyBorder="1" applyAlignment="1" applyProtection="1">
      <alignment horizontal="center" vertical="center" shrinkToFit="1"/>
      <protection locked="0"/>
    </xf>
    <xf numFmtId="0" fontId="16" fillId="0" borderId="23" xfId="4" applyFont="1" applyBorder="1" applyAlignment="1" applyProtection="1">
      <alignment horizontal="center" vertical="center" shrinkToFit="1"/>
      <protection locked="0"/>
    </xf>
    <xf numFmtId="0" fontId="15" fillId="0" borderId="24" xfId="4" applyFont="1" applyBorder="1" applyAlignment="1">
      <alignment horizontal="center" vertical="center"/>
    </xf>
    <xf numFmtId="0" fontId="15" fillId="0" borderId="11" xfId="4" applyFont="1" applyBorder="1" applyAlignment="1">
      <alignment horizontal="center" vertical="center"/>
    </xf>
    <xf numFmtId="0" fontId="15" fillId="0" borderId="13" xfId="4" applyFont="1" applyBorder="1" applyAlignment="1">
      <alignment horizontal="center" vertical="center"/>
    </xf>
    <xf numFmtId="0" fontId="15" fillId="0" borderId="14" xfId="4" applyFont="1" applyBorder="1" applyAlignment="1">
      <alignment horizontal="center" vertical="center"/>
    </xf>
    <xf numFmtId="0" fontId="16" fillId="0" borderId="25" xfId="4" applyFont="1" applyBorder="1" applyAlignment="1" applyProtection="1">
      <alignment horizontal="center" vertical="center" shrinkToFit="1"/>
      <protection locked="0"/>
    </xf>
    <xf numFmtId="0" fontId="16" fillId="0" borderId="26" xfId="4" applyFont="1" applyBorder="1" applyAlignment="1" applyProtection="1">
      <alignment horizontal="center" vertical="center" shrinkToFit="1"/>
      <protection locked="0"/>
    </xf>
    <xf numFmtId="0" fontId="16" fillId="0" borderId="27" xfId="4" applyFont="1" applyBorder="1" applyAlignment="1" applyProtection="1">
      <alignment horizontal="center" vertical="center" shrinkToFit="1"/>
      <protection locked="0"/>
    </xf>
    <xf numFmtId="0" fontId="15" fillId="0" borderId="28" xfId="4" applyFont="1" applyBorder="1" applyAlignment="1">
      <alignment horizontal="center" vertical="center"/>
    </xf>
    <xf numFmtId="0" fontId="15" fillId="0" borderId="29" xfId="4" applyFont="1" applyBorder="1" applyAlignment="1">
      <alignment horizontal="center" vertical="center"/>
    </xf>
    <xf numFmtId="0" fontId="16" fillId="0" borderId="30" xfId="4" applyFont="1" applyBorder="1" applyAlignment="1" applyProtection="1">
      <alignment horizontal="center" vertical="center" shrinkToFit="1"/>
      <protection locked="0"/>
    </xf>
    <xf numFmtId="0" fontId="16" fillId="0" borderId="31" xfId="4" applyFont="1" applyBorder="1" applyAlignment="1" applyProtection="1">
      <alignment horizontal="center" vertical="center" shrinkToFit="1"/>
      <protection locked="0"/>
    </xf>
    <xf numFmtId="0" fontId="16" fillId="0" borderId="32" xfId="4" applyFont="1" applyBorder="1" applyAlignment="1" applyProtection="1">
      <alignment horizontal="center" vertical="center" shrinkToFit="1"/>
      <protection locked="0"/>
    </xf>
    <xf numFmtId="0" fontId="16" fillId="0" borderId="33" xfId="4" applyFont="1" applyBorder="1" applyAlignment="1" applyProtection="1">
      <alignment horizontal="center" vertical="center" shrinkToFit="1"/>
      <protection locked="0"/>
    </xf>
    <xf numFmtId="0" fontId="16" fillId="0" borderId="34" xfId="4" applyFont="1" applyBorder="1" applyAlignment="1" applyProtection="1">
      <alignment horizontal="center" vertical="center" shrinkToFit="1"/>
      <protection locked="0"/>
    </xf>
    <xf numFmtId="0" fontId="16" fillId="0" borderId="35" xfId="4" applyFont="1" applyBorder="1" applyAlignment="1" applyProtection="1">
      <alignment horizontal="center" vertical="center" shrinkToFit="1"/>
      <protection locked="0"/>
    </xf>
    <xf numFmtId="0" fontId="13" fillId="0" borderId="22" xfId="4" applyFont="1" applyBorder="1" applyAlignment="1">
      <alignment horizontal="center" vertical="center" shrinkToFit="1"/>
    </xf>
    <xf numFmtId="0" fontId="13" fillId="0" borderId="21" xfId="4" applyFont="1" applyBorder="1" applyAlignment="1">
      <alignment horizontal="center" vertical="center"/>
    </xf>
    <xf numFmtId="0" fontId="13" fillId="0" borderId="36" xfId="4" applyFont="1" applyBorder="1" applyAlignment="1">
      <alignment horizontal="center" vertical="center" shrinkToFit="1"/>
    </xf>
    <xf numFmtId="0" fontId="16" fillId="0" borderId="20" xfId="4" applyFont="1" applyBorder="1" applyAlignment="1">
      <alignment vertical="center" shrinkToFit="1"/>
    </xf>
    <xf numFmtId="0" fontId="16" fillId="0" borderId="21" xfId="4" applyFont="1" applyBorder="1" applyAlignment="1">
      <alignment vertical="center" shrinkToFit="1"/>
    </xf>
    <xf numFmtId="0" fontId="16" fillId="0" borderId="22" xfId="4" applyFont="1" applyBorder="1" applyAlignment="1">
      <alignment vertical="center" shrinkToFit="1"/>
    </xf>
    <xf numFmtId="0" fontId="16" fillId="0" borderId="36" xfId="4" applyFont="1" applyBorder="1" applyAlignment="1">
      <alignment vertical="center" shrinkToFit="1"/>
    </xf>
    <xf numFmtId="0" fontId="18" fillId="0" borderId="27" xfId="4" applyFont="1" applyBorder="1" applyAlignment="1">
      <alignment horizontal="center" vertical="center" wrapText="1"/>
    </xf>
    <xf numFmtId="0" fontId="17" fillId="0" borderId="26" xfId="4" applyFont="1" applyBorder="1" applyAlignment="1">
      <alignment horizontal="center" vertical="center"/>
    </xf>
    <xf numFmtId="0" fontId="18" fillId="0" borderId="37" xfId="4" applyFont="1" applyBorder="1" applyAlignment="1">
      <alignment horizontal="center" vertical="center"/>
    </xf>
    <xf numFmtId="0" fontId="9" fillId="0" borderId="0" xfId="4" applyFont="1" applyBorder="1" applyAlignment="1">
      <alignment horizontal="center" vertical="center" wrapText="1"/>
    </xf>
    <xf numFmtId="0" fontId="9" fillId="0" borderId="0" xfId="4" applyFont="1" applyBorder="1" applyAlignment="1">
      <alignment horizontal="center" vertical="center"/>
    </xf>
    <xf numFmtId="0" fontId="9" fillId="0" borderId="0" xfId="4" applyFont="1" applyBorder="1" applyAlignment="1">
      <alignment vertical="center" wrapText="1"/>
    </xf>
    <xf numFmtId="0" fontId="9" fillId="0" borderId="0" xfId="4" applyFont="1" applyFill="1" applyBorder="1" applyAlignment="1">
      <alignment horizontal="center" vertical="center"/>
    </xf>
    <xf numFmtId="0" fontId="9" fillId="0" borderId="38" xfId="4" applyFont="1" applyBorder="1" applyAlignment="1">
      <alignment vertical="center"/>
    </xf>
    <xf numFmtId="0" fontId="9" fillId="0" borderId="0" xfId="4" applyFont="1" applyAlignment="1">
      <alignment vertical="center"/>
    </xf>
    <xf numFmtId="0" fontId="9" fillId="0" borderId="39" xfId="4" applyFont="1" applyBorder="1" applyAlignment="1">
      <alignment vertical="center"/>
    </xf>
    <xf numFmtId="0" fontId="11" fillId="0" borderId="0" xfId="4" applyFont="1" applyAlignment="1">
      <alignment vertical="center"/>
    </xf>
    <xf numFmtId="0" fontId="5" fillId="0" borderId="40" xfId="4" applyBorder="1" applyAlignment="1">
      <alignment vertical="center" shrinkToFit="1"/>
    </xf>
    <xf numFmtId="0" fontId="5" fillId="0" borderId="1" xfId="4" applyBorder="1" applyAlignment="1">
      <alignment vertical="center" shrinkToFit="1"/>
    </xf>
    <xf numFmtId="0" fontId="5" fillId="0" borderId="3" xfId="4" applyBorder="1" applyAlignment="1">
      <alignment vertical="center" shrinkToFit="1"/>
    </xf>
    <xf numFmtId="0" fontId="5" fillId="0" borderId="41" xfId="4" applyBorder="1" applyAlignment="1">
      <alignment vertical="center" shrinkToFit="1"/>
    </xf>
    <xf numFmtId="0" fontId="5" fillId="0" borderId="42" xfId="4" applyBorder="1" applyAlignment="1">
      <alignment vertical="center" shrinkToFit="1"/>
    </xf>
    <xf numFmtId="0" fontId="16" fillId="0" borderId="43" xfId="4" applyFont="1" applyBorder="1" applyAlignment="1" applyProtection="1">
      <alignment horizontal="center" vertical="center" shrinkToFit="1"/>
      <protection locked="0"/>
    </xf>
    <xf numFmtId="0" fontId="16" fillId="0" borderId="44" xfId="4" applyFont="1" applyBorder="1" applyAlignment="1" applyProtection="1">
      <alignment horizontal="center" vertical="center" shrinkToFit="1"/>
      <protection locked="0"/>
    </xf>
    <xf numFmtId="0" fontId="16" fillId="0" borderId="45" xfId="4" applyFont="1" applyBorder="1" applyAlignment="1" applyProtection="1">
      <alignment horizontal="center" vertical="center" shrinkToFit="1"/>
      <protection locked="0"/>
    </xf>
    <xf numFmtId="0" fontId="16" fillId="0" borderId="46" xfId="4" applyFont="1" applyBorder="1" applyAlignment="1" applyProtection="1">
      <alignment horizontal="center" vertical="center" shrinkToFit="1"/>
      <protection locked="0"/>
    </xf>
    <xf numFmtId="0" fontId="16" fillId="0" borderId="47" xfId="4" applyFont="1" applyBorder="1" applyAlignment="1" applyProtection="1">
      <alignment horizontal="center" vertical="center" shrinkToFit="1"/>
      <protection locked="0"/>
    </xf>
    <xf numFmtId="0" fontId="16" fillId="0" borderId="48" xfId="4" applyFont="1" applyBorder="1" applyAlignment="1" applyProtection="1">
      <alignment horizontal="center" vertical="center" shrinkToFit="1"/>
      <protection locked="0"/>
    </xf>
    <xf numFmtId="0" fontId="16" fillId="0" borderId="40" xfId="4" applyFont="1" applyBorder="1" applyAlignment="1" applyProtection="1">
      <alignment horizontal="center" vertical="center" shrinkToFit="1"/>
      <protection locked="0"/>
    </xf>
    <xf numFmtId="0" fontId="16" fillId="0" borderId="1" xfId="4" applyFont="1" applyBorder="1" applyAlignment="1" applyProtection="1">
      <alignment horizontal="center" vertical="center" shrinkToFit="1"/>
      <protection locked="0"/>
    </xf>
    <xf numFmtId="0" fontId="16" fillId="0" borderId="3" xfId="4" applyFont="1" applyBorder="1" applyAlignment="1" applyProtection="1">
      <alignment horizontal="center" vertical="center" shrinkToFit="1"/>
      <protection locked="0"/>
    </xf>
    <xf numFmtId="0" fontId="16" fillId="0" borderId="41" xfId="4" applyFont="1" applyBorder="1" applyAlignment="1" applyProtection="1">
      <alignment horizontal="center" vertical="center" shrinkToFit="1"/>
      <protection locked="0"/>
    </xf>
    <xf numFmtId="0" fontId="16" fillId="0" borderId="42" xfId="4" applyFont="1" applyBorder="1" applyAlignment="1" applyProtection="1">
      <alignment horizontal="center" vertical="center" shrinkToFit="1"/>
      <protection locked="0"/>
    </xf>
    <xf numFmtId="0" fontId="16" fillId="0" borderId="49" xfId="4" applyFont="1" applyBorder="1" applyAlignment="1" applyProtection="1">
      <alignment horizontal="center" vertical="center" shrinkToFit="1"/>
      <protection locked="0"/>
    </xf>
    <xf numFmtId="0" fontId="16" fillId="0" borderId="50" xfId="4" applyFont="1" applyBorder="1" applyAlignment="1" applyProtection="1">
      <alignment horizontal="center" vertical="center" shrinkToFit="1"/>
      <protection locked="0"/>
    </xf>
    <xf numFmtId="0" fontId="16" fillId="0" borderId="36" xfId="4" applyFont="1" applyBorder="1" applyAlignment="1" applyProtection="1">
      <alignment horizontal="center" vertical="center" shrinkToFit="1"/>
      <protection locked="0"/>
    </xf>
    <xf numFmtId="0" fontId="15" fillId="0" borderId="51" xfId="4" applyFont="1" applyFill="1" applyBorder="1" applyAlignment="1">
      <alignment horizontal="center" vertical="center" shrinkToFit="1"/>
    </xf>
    <xf numFmtId="0" fontId="18" fillId="0" borderId="9" xfId="4" applyFont="1" applyFill="1" applyBorder="1" applyAlignment="1">
      <alignment horizontal="center" vertical="center" shrinkToFit="1"/>
    </xf>
    <xf numFmtId="0" fontId="17" fillId="0" borderId="52" xfId="4" applyFont="1" applyFill="1" applyBorder="1" applyAlignment="1">
      <alignment vertical="center" shrinkToFit="1"/>
    </xf>
    <xf numFmtId="0" fontId="17" fillId="0" borderId="28" xfId="4" applyFont="1" applyFill="1" applyBorder="1" applyAlignment="1">
      <alignment vertical="center" shrinkToFit="1"/>
    </xf>
    <xf numFmtId="0" fontId="17" fillId="0" borderId="53" xfId="4" applyFont="1" applyFill="1" applyBorder="1" applyAlignment="1">
      <alignment horizontal="right" vertical="center" shrinkToFit="1"/>
    </xf>
    <xf numFmtId="0" fontId="17" fillId="0" borderId="18" xfId="4" applyFont="1" applyFill="1" applyBorder="1" applyAlignment="1">
      <alignment vertical="center" shrinkToFit="1"/>
    </xf>
    <xf numFmtId="0" fontId="15" fillId="0" borderId="53" xfId="4" applyFont="1" applyFill="1" applyBorder="1" applyAlignment="1">
      <alignment horizontal="center" vertical="center" shrinkToFit="1"/>
    </xf>
    <xf numFmtId="0" fontId="18" fillId="0" borderId="54" xfId="4" applyFont="1" applyFill="1" applyBorder="1" applyAlignment="1">
      <alignment horizontal="center" vertical="center" shrinkToFit="1"/>
    </xf>
    <xf numFmtId="0" fontId="15" fillId="0" borderId="55" xfId="4" applyFont="1" applyFill="1" applyBorder="1" applyAlignment="1">
      <alignment horizontal="center" vertical="center" shrinkToFit="1"/>
    </xf>
    <xf numFmtId="0" fontId="18" fillId="0" borderId="56" xfId="4" applyFont="1" applyFill="1" applyBorder="1" applyAlignment="1">
      <alignment horizontal="center" vertical="center" shrinkToFit="1"/>
    </xf>
    <xf numFmtId="0" fontId="17" fillId="0" borderId="57" xfId="4" applyFont="1" applyFill="1" applyBorder="1" applyAlignment="1">
      <alignment horizontal="right" vertical="center" shrinkToFit="1"/>
    </xf>
    <xf numFmtId="0" fontId="17" fillId="0" borderId="13" xfId="4" applyFont="1" applyFill="1" applyBorder="1" applyAlignment="1">
      <alignment vertical="center" shrinkToFit="1"/>
    </xf>
    <xf numFmtId="0" fontId="16" fillId="0" borderId="25" xfId="4" applyFont="1" applyBorder="1" applyAlignment="1">
      <alignment vertical="center" shrinkToFit="1"/>
    </xf>
    <xf numFmtId="0" fontId="16" fillId="0" borderId="26" xfId="4" applyFont="1" applyBorder="1" applyAlignment="1">
      <alignment vertical="center" shrinkToFit="1"/>
    </xf>
    <xf numFmtId="0" fontId="16" fillId="0" borderId="27" xfId="4" applyFont="1" applyBorder="1" applyAlignment="1">
      <alignment vertical="center" shrinkToFit="1"/>
    </xf>
    <xf numFmtId="0" fontId="16" fillId="0" borderId="37" xfId="4" applyFont="1" applyBorder="1" applyAlignment="1">
      <alignment vertical="center" shrinkToFit="1"/>
    </xf>
    <xf numFmtId="0" fontId="17" fillId="0" borderId="58" xfId="4" applyFont="1" applyBorder="1" applyAlignment="1">
      <alignment vertical="center" shrinkToFit="1"/>
    </xf>
    <xf numFmtId="0" fontId="3" fillId="0" borderId="0" xfId="4" applyFont="1" applyBorder="1" applyAlignment="1" applyProtection="1">
      <alignment vertical="center" shrinkToFit="1"/>
      <protection locked="0"/>
    </xf>
    <xf numFmtId="0" fontId="3" fillId="0" borderId="59" xfId="4" applyFont="1" applyBorder="1" applyAlignment="1" applyProtection="1">
      <alignment horizontal="center" vertical="center" shrinkToFit="1"/>
      <protection locked="0"/>
    </xf>
    <xf numFmtId="0" fontId="3" fillId="0" borderId="60" xfId="4" applyFont="1" applyBorder="1" applyAlignment="1" applyProtection="1">
      <alignment horizontal="center" vertical="center" shrinkToFit="1"/>
      <protection locked="0"/>
    </xf>
    <xf numFmtId="0" fontId="3" fillId="0" borderId="61" xfId="4" applyFont="1" applyBorder="1" applyAlignment="1" applyProtection="1">
      <alignment horizontal="center" vertical="center" shrinkToFit="1"/>
      <protection locked="0"/>
    </xf>
    <xf numFmtId="0" fontId="3" fillId="0" borderId="62" xfId="4" applyFont="1" applyBorder="1" applyAlignment="1" applyProtection="1">
      <alignment horizontal="center" vertical="center" shrinkToFit="1"/>
      <protection locked="0"/>
    </xf>
    <xf numFmtId="0" fontId="3" fillId="0" borderId="63" xfId="4" applyFont="1" applyBorder="1" applyAlignment="1" applyProtection="1">
      <alignment horizontal="center" vertical="center" shrinkToFit="1"/>
      <protection locked="0"/>
    </xf>
    <xf numFmtId="0" fontId="17" fillId="0" borderId="64" xfId="4" applyFont="1" applyFill="1" applyBorder="1" applyAlignment="1">
      <alignment horizontal="right" vertical="center" shrinkToFit="1"/>
    </xf>
    <xf numFmtId="0" fontId="17" fillId="0" borderId="65" xfId="4" applyFont="1" applyFill="1" applyBorder="1" applyAlignment="1">
      <alignment vertical="center" shrinkToFit="1"/>
    </xf>
    <xf numFmtId="178" fontId="16" fillId="0" borderId="53" xfId="3" applyNumberFormat="1" applyFont="1" applyFill="1" applyBorder="1" applyAlignment="1">
      <alignment horizontal="right" vertical="center" shrinkToFit="1"/>
    </xf>
    <xf numFmtId="178" fontId="16" fillId="0" borderId="66" xfId="3" applyNumberFormat="1" applyFont="1" applyFill="1" applyBorder="1" applyAlignment="1">
      <alignment vertical="center" shrinkToFit="1"/>
    </xf>
    <xf numFmtId="178" fontId="16" fillId="0" borderId="57" xfId="3" applyNumberFormat="1" applyFont="1" applyFill="1" applyBorder="1" applyAlignment="1">
      <alignment vertical="center" shrinkToFit="1"/>
    </xf>
    <xf numFmtId="178" fontId="16" fillId="0" borderId="13" xfId="3" applyNumberFormat="1" applyFont="1" applyFill="1" applyBorder="1" applyAlignment="1">
      <alignment vertical="center" shrinkToFit="1"/>
    </xf>
    <xf numFmtId="38" fontId="9" fillId="0" borderId="0" xfId="3" applyFont="1" applyFill="1" applyBorder="1" applyAlignment="1">
      <alignment vertical="center"/>
    </xf>
    <xf numFmtId="38" fontId="9" fillId="0" borderId="0" xfId="3" applyFont="1" applyFill="1" applyBorder="1" applyAlignment="1">
      <alignment horizontal="center" vertical="center"/>
    </xf>
    <xf numFmtId="0" fontId="0" fillId="0" borderId="0" xfId="0" applyAlignment="1">
      <alignment vertical="top"/>
    </xf>
    <xf numFmtId="0" fontId="0" fillId="0" borderId="0" xfId="0" applyAlignment="1" applyProtection="1">
      <alignment horizontal="left" vertical="center"/>
    </xf>
    <xf numFmtId="0" fontId="30" fillId="0" borderId="0" xfId="0" applyFont="1" applyAlignment="1" applyProtection="1">
      <alignment horizontal="left" vertical="center"/>
    </xf>
    <xf numFmtId="0" fontId="32" fillId="0" borderId="0" xfId="0" applyFont="1" applyAlignment="1" applyProtection="1">
      <alignment horizontal="center" vertical="center"/>
    </xf>
    <xf numFmtId="0" fontId="35" fillId="0" borderId="0" xfId="0" applyFont="1" applyAlignment="1" applyProtection="1">
      <alignment horizontal="left" vertical="center"/>
    </xf>
    <xf numFmtId="0" fontId="0" fillId="0" borderId="0" xfId="0" applyAlignment="1" applyProtection="1">
      <alignment horizontal="center" vertical="center"/>
    </xf>
    <xf numFmtId="0" fontId="0" fillId="0" borderId="0" xfId="0" applyAlignment="1" applyProtection="1">
      <alignment vertical="center"/>
    </xf>
    <xf numFmtId="0" fontId="30" fillId="0" borderId="1" xfId="0" applyFont="1" applyBorder="1" applyAlignment="1" applyProtection="1">
      <alignment horizontal="center" vertical="center"/>
    </xf>
    <xf numFmtId="0" fontId="30" fillId="0" borderId="1" xfId="0" applyFont="1" applyBorder="1" applyAlignment="1" applyProtection="1">
      <alignment horizontal="left" vertical="center"/>
    </xf>
    <xf numFmtId="0" fontId="0" fillId="0" borderId="86" xfId="0" applyBorder="1" applyAlignment="1" applyProtection="1">
      <alignment vertical="center"/>
    </xf>
    <xf numFmtId="0" fontId="0" fillId="0" borderId="0" xfId="0" applyAlignment="1" applyProtection="1">
      <alignment vertical="center" shrinkToFit="1"/>
    </xf>
    <xf numFmtId="0" fontId="27" fillId="0" borderId="0" xfId="0" applyFont="1" applyAlignment="1" applyProtection="1">
      <alignment horizontal="left" vertical="center"/>
    </xf>
    <xf numFmtId="0" fontId="0" fillId="0" borderId="89" xfId="0" applyBorder="1" applyAlignment="1" applyProtection="1">
      <alignment horizontal="center" vertical="center" shrinkToFit="1"/>
    </xf>
    <xf numFmtId="0" fontId="0" fillId="0" borderId="89" xfId="0" applyBorder="1" applyAlignment="1" applyProtection="1">
      <alignment horizontal="left" vertical="center"/>
    </xf>
    <xf numFmtId="0" fontId="0" fillId="0" borderId="89" xfId="0" applyBorder="1" applyAlignment="1" applyProtection="1">
      <alignment horizontal="center" vertical="center"/>
    </xf>
    <xf numFmtId="0" fontId="27" fillId="0" borderId="89" xfId="0" applyFont="1" applyBorder="1" applyAlignment="1" applyProtection="1">
      <alignment horizontal="left" vertical="center"/>
    </xf>
    <xf numFmtId="0" fontId="0" fillId="0" borderId="0" xfId="0" applyBorder="1" applyAlignment="1" applyProtection="1">
      <alignment horizontal="left" vertical="center"/>
    </xf>
    <xf numFmtId="0" fontId="0" fillId="0" borderId="0" xfId="0" applyBorder="1" applyAlignment="1" applyProtection="1">
      <alignment horizontal="left" vertical="center" wrapText="1"/>
    </xf>
    <xf numFmtId="0" fontId="30" fillId="0" borderId="0" xfId="0" applyFont="1" applyBorder="1" applyAlignment="1" applyProtection="1">
      <alignment horizontal="center" vertical="center" wrapText="1"/>
    </xf>
    <xf numFmtId="0" fontId="0" fillId="0" borderId="0" xfId="0" applyAlignment="1" applyProtection="1">
      <alignment horizontal="left" vertical="top"/>
    </xf>
    <xf numFmtId="0" fontId="31" fillId="0" borderId="0" xfId="0" applyFont="1" applyAlignment="1" applyProtection="1">
      <alignment horizontal="left" vertical="top"/>
    </xf>
    <xf numFmtId="0" fontId="31" fillId="0" borderId="0" xfId="0" applyFont="1" applyBorder="1" applyAlignment="1" applyProtection="1">
      <alignment horizontal="left" vertical="top" wrapText="1"/>
    </xf>
    <xf numFmtId="0" fontId="0" fillId="0" borderId="0" xfId="0" applyBorder="1" applyAlignment="1" applyProtection="1">
      <alignment horizontal="center" vertical="center"/>
    </xf>
    <xf numFmtId="0" fontId="30" fillId="5" borderId="1" xfId="0" applyFont="1" applyFill="1" applyBorder="1" applyAlignment="1" applyProtection="1">
      <alignment horizontal="center" vertical="center" wrapText="1"/>
    </xf>
    <xf numFmtId="0" fontId="30" fillId="5" borderId="1" xfId="0" applyFont="1" applyFill="1" applyBorder="1" applyAlignment="1" applyProtection="1">
      <alignment horizontal="left" vertical="center" wrapText="1"/>
    </xf>
    <xf numFmtId="176" fontId="29" fillId="0" borderId="2" xfId="0" applyNumberFormat="1" applyFont="1" applyBorder="1" applyAlignment="1" applyProtection="1">
      <alignment horizontal="center" vertical="center"/>
    </xf>
    <xf numFmtId="177" fontId="26" fillId="0" borderId="1" xfId="1" applyNumberFormat="1" applyFont="1" applyBorder="1" applyAlignment="1" applyProtection="1">
      <alignment horizontal="center" vertical="center"/>
    </xf>
    <xf numFmtId="177" fontId="26" fillId="0" borderId="0" xfId="1" applyNumberFormat="1" applyFont="1" applyBorder="1" applyAlignment="1" applyProtection="1">
      <alignment horizontal="center" vertical="center"/>
    </xf>
    <xf numFmtId="0" fontId="30" fillId="0" borderId="67" xfId="0" applyFont="1" applyBorder="1" applyAlignment="1" applyProtection="1">
      <alignment horizontal="left" vertical="center" wrapText="1"/>
    </xf>
    <xf numFmtId="0" fontId="30" fillId="0" borderId="39" xfId="0" applyFont="1" applyBorder="1" applyAlignment="1" applyProtection="1">
      <alignment horizontal="left" vertical="center" wrapText="1"/>
    </xf>
    <xf numFmtId="0" fontId="30" fillId="0" borderId="1" xfId="0" applyFont="1" applyBorder="1" applyAlignment="1" applyProtection="1">
      <alignment horizontal="left" vertical="center" wrapText="1"/>
    </xf>
    <xf numFmtId="0" fontId="30" fillId="0" borderId="2" xfId="0" applyFont="1" applyBorder="1" applyAlignment="1" applyProtection="1">
      <alignment horizontal="center" vertical="center"/>
    </xf>
    <xf numFmtId="0" fontId="30" fillId="0" borderId="0" xfId="0" applyFont="1" applyBorder="1" applyAlignment="1" applyProtection="1">
      <alignment horizontal="left" vertical="center"/>
    </xf>
    <xf numFmtId="0" fontId="30" fillId="0" borderId="21" xfId="0" applyFont="1" applyBorder="1" applyAlignment="1" applyProtection="1">
      <alignment horizontal="center" vertical="center"/>
    </xf>
    <xf numFmtId="177" fontId="26" fillId="0" borderId="2" xfId="1" applyNumberFormat="1" applyFont="1" applyBorder="1" applyAlignment="1" applyProtection="1">
      <alignment horizontal="center" vertical="center"/>
    </xf>
    <xf numFmtId="176" fontId="29" fillId="0" borderId="0" xfId="0" applyNumberFormat="1" applyFont="1" applyFill="1" applyBorder="1" applyAlignment="1" applyProtection="1">
      <alignment horizontal="center" vertical="center"/>
    </xf>
    <xf numFmtId="176" fontId="29" fillId="3" borderId="1" xfId="0" applyNumberFormat="1" applyFont="1" applyFill="1" applyBorder="1" applyAlignment="1" applyProtection="1">
      <alignment horizontal="center" vertical="center"/>
    </xf>
    <xf numFmtId="177" fontId="32" fillId="3" borderId="1" xfId="1" applyNumberFormat="1" applyFont="1" applyFill="1" applyBorder="1" applyAlignment="1" applyProtection="1">
      <alignment horizontal="center" vertical="center"/>
    </xf>
    <xf numFmtId="177" fontId="32" fillId="4" borderId="0" xfId="1" applyNumberFormat="1" applyFont="1" applyFill="1" applyBorder="1" applyAlignment="1" applyProtection="1">
      <alignment horizontal="center" vertical="center"/>
    </xf>
    <xf numFmtId="0" fontId="30" fillId="0" borderId="0" xfId="0" applyFont="1" applyBorder="1" applyAlignment="1" applyProtection="1">
      <alignment vertical="center"/>
    </xf>
    <xf numFmtId="0" fontId="30" fillId="0" borderId="67" xfId="0" applyFont="1" applyBorder="1" applyAlignment="1" applyProtection="1">
      <alignment vertical="center"/>
    </xf>
    <xf numFmtId="0" fontId="34" fillId="0" borderId="0" xfId="0" applyFont="1" applyBorder="1" applyAlignment="1" applyProtection="1">
      <alignment horizontal="right" vertical="center"/>
    </xf>
    <xf numFmtId="0" fontId="0" fillId="0" borderId="84" xfId="0" applyBorder="1" applyAlignment="1" applyProtection="1">
      <alignment horizontal="left" vertical="center"/>
    </xf>
    <xf numFmtId="0" fontId="0" fillId="0" borderId="67" xfId="0" applyBorder="1" applyAlignment="1" applyProtection="1">
      <alignment horizontal="left" vertical="center"/>
    </xf>
    <xf numFmtId="0" fontId="34" fillId="0" borderId="90" xfId="0" applyFont="1" applyBorder="1" applyAlignment="1" applyProtection="1">
      <alignment horizontal="right" vertical="center"/>
    </xf>
    <xf numFmtId="0" fontId="31" fillId="0" borderId="85" xfId="0" applyFont="1" applyBorder="1" applyAlignment="1" applyProtection="1">
      <alignment horizontal="left" vertical="center"/>
    </xf>
    <xf numFmtId="0" fontId="31" fillId="0" borderId="0" xfId="0" applyFont="1" applyBorder="1" applyAlignment="1" applyProtection="1">
      <alignment horizontal="left" vertical="center"/>
    </xf>
    <xf numFmtId="0" fontId="29" fillId="0" borderId="0" xfId="0" applyFont="1" applyBorder="1" applyAlignment="1" applyProtection="1">
      <alignment horizontal="left" vertical="center"/>
    </xf>
    <xf numFmtId="0" fontId="0" fillId="0" borderId="86" xfId="0" applyBorder="1" applyAlignment="1" applyProtection="1">
      <alignment horizontal="left" vertical="center"/>
    </xf>
    <xf numFmtId="177" fontId="32" fillId="0" borderId="0" xfId="1" applyNumberFormat="1" applyFont="1" applyBorder="1" applyAlignment="1" applyProtection="1">
      <alignment horizontal="center" vertical="center"/>
    </xf>
    <xf numFmtId="0" fontId="0" fillId="0" borderId="85" xfId="0" applyBorder="1" applyAlignment="1" applyProtection="1">
      <alignment horizontal="left" vertical="center"/>
    </xf>
    <xf numFmtId="0" fontId="34" fillId="0" borderId="86" xfId="0" applyFont="1" applyBorder="1" applyAlignment="1" applyProtection="1">
      <alignment horizontal="right" vertical="center" wrapText="1"/>
    </xf>
    <xf numFmtId="0" fontId="34" fillId="0" borderId="0" xfId="0" applyFont="1" applyBorder="1" applyAlignment="1" applyProtection="1">
      <alignment horizontal="right" vertical="center" wrapText="1"/>
    </xf>
    <xf numFmtId="0" fontId="35" fillId="0" borderId="0" xfId="0" applyFont="1" applyBorder="1" applyAlignment="1" applyProtection="1">
      <alignment horizontal="left" vertical="center"/>
    </xf>
    <xf numFmtId="0" fontId="0" fillId="0" borderId="36" xfId="0" applyBorder="1" applyAlignment="1" applyProtection="1">
      <alignment horizontal="left" vertical="center"/>
    </xf>
    <xf numFmtId="0" fontId="0" fillId="0" borderId="38" xfId="0" applyBorder="1" applyAlignment="1" applyProtection="1">
      <alignment horizontal="left" vertical="center"/>
    </xf>
    <xf numFmtId="0" fontId="29" fillId="0" borderId="38" xfId="0" applyFont="1" applyBorder="1" applyAlignment="1" applyProtection="1">
      <alignment horizontal="left" vertical="center"/>
    </xf>
    <xf numFmtId="0" fontId="0" fillId="0" borderId="20" xfId="0" applyBorder="1" applyAlignment="1" applyProtection="1">
      <alignment horizontal="left" vertical="center"/>
    </xf>
    <xf numFmtId="0" fontId="30" fillId="0" borderId="3" xfId="0" applyFont="1" applyBorder="1" applyAlignment="1" applyProtection="1">
      <alignment horizontal="center" vertical="center"/>
    </xf>
    <xf numFmtId="0" fontId="28" fillId="0" borderId="0" xfId="0" applyFont="1" applyAlignment="1" applyProtection="1">
      <alignment horizontal="left" vertical="center"/>
    </xf>
    <xf numFmtId="0" fontId="0" fillId="0" borderId="0" xfId="0" applyAlignment="1" applyProtection="1">
      <alignment horizontal="left" vertical="center" wrapText="1"/>
    </xf>
    <xf numFmtId="0" fontId="30" fillId="0" borderId="0" xfId="0" applyFont="1" applyAlignment="1" applyProtection="1">
      <alignment horizontal="left" vertical="center" wrapText="1"/>
    </xf>
    <xf numFmtId="0" fontId="30" fillId="0" borderId="0" xfId="0" applyFont="1" applyBorder="1" applyAlignment="1" applyProtection="1">
      <alignment horizontal="left" vertical="center" wrapText="1"/>
    </xf>
    <xf numFmtId="0" fontId="30" fillId="0" borderId="40" xfId="0" applyFont="1" applyBorder="1" applyAlignment="1" applyProtection="1">
      <alignment horizontal="left" vertical="center" wrapText="1"/>
    </xf>
    <xf numFmtId="179" fontId="0" fillId="0" borderId="3" xfId="0" applyNumberFormat="1" applyBorder="1" applyAlignment="1" applyProtection="1">
      <alignment horizontal="center" vertical="center"/>
    </xf>
    <xf numFmtId="179" fontId="0" fillId="0" borderId="39" xfId="0" applyNumberFormat="1" applyBorder="1" applyAlignment="1" applyProtection="1">
      <alignment horizontal="center" vertical="center"/>
    </xf>
    <xf numFmtId="179" fontId="0" fillId="0" borderId="40" xfId="0" applyNumberFormat="1" applyBorder="1" applyAlignment="1" applyProtection="1">
      <alignment horizontal="center" vertical="center"/>
    </xf>
    <xf numFmtId="0" fontId="30" fillId="0" borderId="1" xfId="0" applyFont="1" applyBorder="1" applyAlignment="1" applyProtection="1">
      <alignment horizontal="center" vertical="center"/>
    </xf>
    <xf numFmtId="0" fontId="30" fillId="0" borderId="1" xfId="0" applyFont="1" applyBorder="1" applyAlignment="1" applyProtection="1">
      <alignment horizontal="center" vertical="center" textRotation="255" wrapText="1"/>
    </xf>
    <xf numFmtId="0" fontId="30" fillId="0" borderId="90" xfId="0" applyFont="1" applyBorder="1" applyAlignment="1" applyProtection="1">
      <alignment horizontal="center" vertical="center" textRotation="255" wrapText="1"/>
    </xf>
    <xf numFmtId="0" fontId="30" fillId="0" borderId="86" xfId="0" applyFont="1" applyBorder="1" applyAlignment="1" applyProtection="1">
      <alignment horizontal="center" vertical="center" textRotation="255" wrapText="1"/>
    </xf>
    <xf numFmtId="0" fontId="30" fillId="0" borderId="91" xfId="0" applyFont="1" applyBorder="1" applyAlignment="1" applyProtection="1">
      <alignment horizontal="center" vertical="center" textRotation="255" wrapText="1"/>
    </xf>
    <xf numFmtId="0" fontId="30" fillId="0" borderId="92" xfId="0" applyFont="1" applyBorder="1" applyAlignment="1" applyProtection="1">
      <alignment horizontal="center" vertical="center" textRotation="255" wrapText="1"/>
    </xf>
    <xf numFmtId="0" fontId="30" fillId="0" borderId="20" xfId="0" applyFont="1" applyBorder="1" applyAlignment="1" applyProtection="1">
      <alignment horizontal="center" vertical="center" textRotation="255" wrapText="1"/>
    </xf>
    <xf numFmtId="0" fontId="31" fillId="0" borderId="1" xfId="0" applyFont="1" applyBorder="1" applyAlignment="1" applyProtection="1">
      <alignment horizontal="center" vertical="top" textRotation="255" wrapText="1"/>
    </xf>
    <xf numFmtId="0" fontId="31" fillId="0" borderId="84" xfId="0" applyFont="1" applyBorder="1" applyAlignment="1" applyProtection="1">
      <alignment horizontal="center" vertical="center" textRotation="255"/>
    </xf>
    <xf numFmtId="0" fontId="31" fillId="0" borderId="90" xfId="0" applyFont="1" applyBorder="1" applyAlignment="1" applyProtection="1">
      <alignment horizontal="center" vertical="center" textRotation="255"/>
    </xf>
    <xf numFmtId="0" fontId="31" fillId="0" borderId="85" xfId="0" applyFont="1" applyBorder="1" applyAlignment="1" applyProtection="1">
      <alignment horizontal="center" vertical="center" textRotation="255"/>
    </xf>
    <xf numFmtId="0" fontId="31" fillId="0" borderId="86" xfId="0" applyFont="1" applyBorder="1" applyAlignment="1" applyProtection="1">
      <alignment horizontal="center" vertical="center" textRotation="255"/>
    </xf>
    <xf numFmtId="0" fontId="31" fillId="0" borderId="36" xfId="0" applyFont="1" applyBorder="1" applyAlignment="1" applyProtection="1">
      <alignment horizontal="center" vertical="center" textRotation="255"/>
    </xf>
    <xf numFmtId="0" fontId="31" fillId="0" borderId="20" xfId="0" applyFont="1" applyBorder="1" applyAlignment="1" applyProtection="1">
      <alignment horizontal="center" vertical="center" textRotation="255"/>
    </xf>
    <xf numFmtId="0" fontId="31" fillId="0" borderId="1" xfId="0" applyFont="1" applyBorder="1" applyAlignment="1" applyProtection="1">
      <alignment horizontal="center" vertical="center" textRotation="255" wrapText="1"/>
    </xf>
    <xf numFmtId="0" fontId="30" fillId="0" borderId="87" xfId="0" applyFont="1" applyBorder="1" applyAlignment="1" applyProtection="1">
      <alignment horizontal="center" vertical="center" textRotation="255" wrapText="1"/>
    </xf>
    <xf numFmtId="0" fontId="30" fillId="0" borderId="70" xfId="0" applyFont="1" applyBorder="1" applyAlignment="1" applyProtection="1">
      <alignment horizontal="center" vertical="center" textRotation="255" wrapText="1"/>
    </xf>
    <xf numFmtId="0" fontId="30" fillId="0" borderId="88" xfId="0" applyFont="1" applyBorder="1" applyAlignment="1" applyProtection="1">
      <alignment horizontal="center" vertical="center" textRotation="255" wrapText="1"/>
    </xf>
    <xf numFmtId="0" fontId="31" fillId="0" borderId="2" xfId="0" applyFont="1" applyBorder="1" applyAlignment="1" applyProtection="1">
      <alignment horizontal="center" vertical="top" textRotation="255" wrapText="1"/>
    </xf>
    <xf numFmtId="0" fontId="31" fillId="0" borderId="70" xfId="0" applyFont="1" applyBorder="1" applyAlignment="1" applyProtection="1">
      <alignment horizontal="center" vertical="top" textRotation="255" wrapText="1"/>
    </xf>
    <xf numFmtId="0" fontId="31" fillId="0" borderId="21" xfId="0" applyFont="1" applyBorder="1" applyAlignment="1" applyProtection="1">
      <alignment horizontal="center" vertical="top" textRotation="255" wrapText="1"/>
    </xf>
    <xf numFmtId="0" fontId="30" fillId="0" borderId="21" xfId="0" applyFont="1" applyBorder="1" applyAlignment="1" applyProtection="1">
      <alignment horizontal="center" vertical="center" textRotation="255" wrapText="1"/>
    </xf>
    <xf numFmtId="0" fontId="30" fillId="0" borderId="2" xfId="0" applyFont="1" applyBorder="1" applyAlignment="1" applyProtection="1">
      <alignment horizontal="center" vertical="center" textRotation="255" wrapText="1"/>
    </xf>
    <xf numFmtId="0" fontId="30" fillId="2" borderId="3" xfId="0" applyFont="1" applyFill="1" applyBorder="1" applyAlignment="1" applyProtection="1">
      <alignment horizontal="center" vertical="center"/>
      <protection locked="0"/>
    </xf>
    <xf numFmtId="0" fontId="30" fillId="2" borderId="39" xfId="0" applyFont="1" applyFill="1" applyBorder="1" applyAlignment="1" applyProtection="1">
      <alignment horizontal="center" vertical="center"/>
      <protection locked="0"/>
    </xf>
    <xf numFmtId="0" fontId="30" fillId="2" borderId="40" xfId="0" applyFont="1" applyFill="1" applyBorder="1" applyAlignment="1" applyProtection="1">
      <alignment horizontal="center" vertical="center"/>
      <protection locked="0"/>
    </xf>
    <xf numFmtId="0" fontId="31" fillId="0" borderId="38" xfId="0" applyFont="1" applyBorder="1" applyAlignment="1" applyProtection="1">
      <alignment horizontal="left" vertical="top" wrapText="1"/>
    </xf>
    <xf numFmtId="0" fontId="32" fillId="0" borderId="0" xfId="0" applyFont="1" applyAlignment="1" applyProtection="1">
      <alignment horizontal="center" vertical="center"/>
    </xf>
    <xf numFmtId="0" fontId="30" fillId="5" borderId="3" xfId="0" applyFont="1" applyFill="1" applyBorder="1" applyAlignment="1" applyProtection="1">
      <alignment horizontal="center" vertical="center" wrapText="1"/>
    </xf>
    <xf numFmtId="0" fontId="30" fillId="5" borderId="39" xfId="0" applyFont="1" applyFill="1" applyBorder="1" applyAlignment="1" applyProtection="1">
      <alignment horizontal="center" vertical="center" wrapText="1"/>
    </xf>
    <xf numFmtId="0" fontId="30" fillId="5" borderId="40" xfId="0" applyFont="1" applyFill="1" applyBorder="1" applyAlignment="1" applyProtection="1">
      <alignment horizontal="center" vertical="center" wrapText="1"/>
    </xf>
    <xf numFmtId="0" fontId="30" fillId="5" borderId="3" xfId="0" applyFont="1" applyFill="1" applyBorder="1" applyAlignment="1" applyProtection="1">
      <alignment horizontal="center" vertical="center"/>
    </xf>
    <xf numFmtId="0" fontId="30" fillId="5" borderId="39" xfId="0" applyFont="1" applyFill="1" applyBorder="1" applyAlignment="1" applyProtection="1">
      <alignment horizontal="center" vertical="center"/>
    </xf>
    <xf numFmtId="0" fontId="30" fillId="5" borderId="40" xfId="0" applyFont="1" applyFill="1" applyBorder="1" applyAlignment="1" applyProtection="1">
      <alignment horizontal="center" vertical="center"/>
    </xf>
    <xf numFmtId="0" fontId="0" fillId="0" borderId="3" xfId="0" applyBorder="1" applyAlignment="1" applyProtection="1">
      <alignment horizontal="center" vertical="center" shrinkToFit="1"/>
    </xf>
    <xf numFmtId="0" fontId="0" fillId="0" borderId="39" xfId="0" applyBorder="1" applyAlignment="1" applyProtection="1">
      <alignment horizontal="center" vertical="center" shrinkToFit="1"/>
    </xf>
    <xf numFmtId="0" fontId="0" fillId="0" borderId="40" xfId="0" applyBorder="1" applyAlignment="1" applyProtection="1">
      <alignment horizontal="center" vertical="center" shrinkToFit="1"/>
    </xf>
    <xf numFmtId="0" fontId="0" fillId="2" borderId="1" xfId="0" applyFill="1" applyBorder="1" applyAlignment="1" applyProtection="1">
      <alignment horizontal="center" vertical="center" shrinkToFit="1"/>
      <protection locked="0"/>
    </xf>
    <xf numFmtId="0" fontId="0" fillId="2" borderId="1" xfId="0" applyFill="1" applyBorder="1" applyAlignment="1" applyProtection="1">
      <alignment horizontal="center" vertical="center"/>
      <protection locked="0"/>
    </xf>
    <xf numFmtId="0" fontId="0" fillId="0" borderId="0" xfId="0" applyAlignment="1">
      <alignment horizontal="left" vertical="top" wrapText="1"/>
    </xf>
    <xf numFmtId="0" fontId="15" fillId="0" borderId="69" xfId="4" applyFont="1" applyBorder="1" applyAlignment="1" applyProtection="1">
      <alignment horizontal="center" vertical="center" shrinkToFit="1"/>
      <protection locked="0"/>
    </xf>
    <xf numFmtId="0" fontId="15" fillId="0" borderId="22" xfId="4" applyFont="1" applyBorder="1" applyAlignment="1" applyProtection="1">
      <alignment horizontal="center" vertical="center" shrinkToFit="1"/>
      <protection locked="0"/>
    </xf>
    <xf numFmtId="0" fontId="15" fillId="0" borderId="70" xfId="4" applyFont="1" applyBorder="1" applyAlignment="1" applyProtection="1">
      <alignment horizontal="center" vertical="center"/>
      <protection locked="0"/>
    </xf>
    <xf numFmtId="0" fontId="15" fillId="0" borderId="21" xfId="4" applyFont="1" applyBorder="1" applyAlignment="1" applyProtection="1">
      <alignment horizontal="center" vertical="center"/>
      <protection locked="0"/>
    </xf>
    <xf numFmtId="0" fontId="15" fillId="0" borderId="70" xfId="4" applyFont="1" applyBorder="1" applyAlignment="1" applyProtection="1">
      <alignment horizontal="center" vertical="center" shrinkToFit="1"/>
      <protection locked="0"/>
    </xf>
    <xf numFmtId="0" fontId="15" fillId="0" borderId="21" xfId="4" applyFont="1" applyBorder="1" applyAlignment="1" applyProtection="1">
      <alignment horizontal="center" vertical="center" shrinkToFit="1"/>
      <protection locked="0"/>
    </xf>
    <xf numFmtId="0" fontId="15" fillId="0" borderId="72" xfId="4" applyFont="1" applyBorder="1" applyAlignment="1" applyProtection="1">
      <alignment horizontal="center" vertical="center" shrinkToFit="1"/>
      <protection locked="0"/>
    </xf>
    <xf numFmtId="0" fontId="15" fillId="0" borderId="35" xfId="4" applyFont="1" applyBorder="1" applyAlignment="1" applyProtection="1">
      <alignment horizontal="center" vertical="center" shrinkToFit="1"/>
      <protection locked="0"/>
    </xf>
    <xf numFmtId="0" fontId="9" fillId="0" borderId="38" xfId="4" applyFont="1" applyBorder="1" applyAlignment="1" applyProtection="1">
      <alignment horizontal="center" vertical="center"/>
      <protection locked="0"/>
    </xf>
    <xf numFmtId="0" fontId="19" fillId="0" borderId="36" xfId="4" applyFont="1" applyBorder="1" applyAlignment="1">
      <alignment horizontal="left" vertical="center" wrapText="1"/>
    </xf>
    <xf numFmtId="0" fontId="20" fillId="0" borderId="54" xfId="4" applyFont="1" applyBorder="1" applyAlignment="1">
      <alignment horizontal="left" vertical="center" wrapText="1"/>
    </xf>
    <xf numFmtId="0" fontId="19" fillId="0" borderId="37" xfId="4" applyFont="1" applyBorder="1" applyAlignment="1">
      <alignment vertical="center" wrapText="1"/>
    </xf>
    <xf numFmtId="0" fontId="20" fillId="0" borderId="15" xfId="4" applyFont="1" applyBorder="1" applyAlignment="1">
      <alignment vertical="center" wrapText="1"/>
    </xf>
    <xf numFmtId="0" fontId="9" fillId="0" borderId="39" xfId="4" applyFont="1" applyBorder="1" applyAlignment="1" applyProtection="1">
      <alignment horizontal="center" vertical="center"/>
      <protection locked="0"/>
    </xf>
    <xf numFmtId="0" fontId="15" fillId="0" borderId="68" xfId="4" applyFont="1" applyBorder="1" applyAlignment="1" applyProtection="1">
      <alignment horizontal="center" vertical="center" shrinkToFit="1"/>
      <protection locked="0"/>
    </xf>
    <xf numFmtId="0" fontId="15" fillId="0" borderId="27" xfId="4" applyFont="1" applyBorder="1" applyAlignment="1" applyProtection="1">
      <alignment horizontal="center" vertical="center" shrinkToFit="1"/>
      <protection locked="0"/>
    </xf>
    <xf numFmtId="0" fontId="15" fillId="0" borderId="2" xfId="4" applyFont="1" applyBorder="1" applyAlignment="1" applyProtection="1">
      <alignment horizontal="center" vertical="center"/>
      <protection locked="0"/>
    </xf>
    <xf numFmtId="0" fontId="15" fillId="0" borderId="26" xfId="4" applyFont="1" applyBorder="1" applyAlignment="1" applyProtection="1">
      <alignment horizontal="center" vertical="center"/>
      <protection locked="0"/>
    </xf>
    <xf numFmtId="0" fontId="15" fillId="0" borderId="2" xfId="4" applyFont="1" applyBorder="1" applyAlignment="1" applyProtection="1">
      <alignment horizontal="center" vertical="center" shrinkToFit="1"/>
      <protection locked="0"/>
    </xf>
    <xf numFmtId="0" fontId="15" fillId="0" borderId="26" xfId="4" applyFont="1" applyBorder="1" applyAlignment="1" applyProtection="1">
      <alignment horizontal="center" vertical="center" shrinkToFit="1"/>
      <protection locked="0"/>
    </xf>
    <xf numFmtId="0" fontId="15" fillId="0" borderId="71" xfId="4" applyFont="1" applyBorder="1" applyAlignment="1" applyProtection="1">
      <alignment horizontal="center" vertical="center" shrinkToFit="1"/>
      <protection locked="0"/>
    </xf>
    <xf numFmtId="0" fontId="15" fillId="0" borderId="73" xfId="4" applyFont="1" applyBorder="1" applyAlignment="1" applyProtection="1">
      <alignment horizontal="center" vertical="center" shrinkToFit="1"/>
      <protection locked="0"/>
    </xf>
    <xf numFmtId="0" fontId="17" fillId="0" borderId="74" xfId="4" applyFont="1" applyFill="1" applyBorder="1" applyAlignment="1">
      <alignment vertical="center" shrinkToFit="1"/>
    </xf>
    <xf numFmtId="0" fontId="16" fillId="0" borderId="13" xfId="4" applyFont="1" applyFill="1" applyBorder="1" applyAlignment="1">
      <alignment vertical="center" shrinkToFit="1"/>
    </xf>
    <xf numFmtId="0" fontId="15" fillId="0" borderId="75" xfId="4" applyFont="1" applyBorder="1" applyAlignment="1" applyProtection="1">
      <alignment horizontal="center" vertical="center" wrapText="1"/>
      <protection locked="0"/>
    </xf>
    <xf numFmtId="0" fontId="15" fillId="0" borderId="22" xfId="4" applyFont="1" applyBorder="1" applyAlignment="1" applyProtection="1">
      <alignment horizontal="center" vertical="center"/>
      <protection locked="0"/>
    </xf>
    <xf numFmtId="0" fontId="15" fillId="0" borderId="76" xfId="4" applyFont="1" applyBorder="1" applyAlignment="1" applyProtection="1">
      <alignment horizontal="center" vertical="center"/>
      <protection locked="0"/>
    </xf>
    <xf numFmtId="0" fontId="16" fillId="0" borderId="77" xfId="4" applyFont="1" applyBorder="1" applyAlignment="1">
      <alignment horizontal="center" vertical="center" shrinkToFit="1"/>
    </xf>
    <xf numFmtId="0" fontId="16" fillId="0" borderId="78" xfId="4" applyFont="1" applyBorder="1" applyAlignment="1">
      <alignment horizontal="center" vertical="center" shrinkToFit="1"/>
    </xf>
    <xf numFmtId="0" fontId="16" fillId="0" borderId="79" xfId="4" applyFont="1" applyBorder="1" applyAlignment="1">
      <alignment horizontal="center" vertical="center" shrinkToFit="1"/>
    </xf>
    <xf numFmtId="0" fontId="17" fillId="0" borderId="4" xfId="4" applyFont="1" applyFill="1" applyBorder="1" applyAlignment="1">
      <alignment vertical="center" shrinkToFit="1"/>
    </xf>
    <xf numFmtId="0" fontId="16" fillId="0" borderId="18" xfId="4" applyFont="1" applyFill="1" applyBorder="1" applyAlignment="1">
      <alignment vertical="center" shrinkToFit="1"/>
    </xf>
    <xf numFmtId="0" fontId="17" fillId="0" borderId="82" xfId="4" applyFont="1" applyFill="1" applyBorder="1" applyAlignment="1">
      <alignment horizontal="right" vertical="center" shrinkToFit="1"/>
    </xf>
    <xf numFmtId="0" fontId="16" fillId="0" borderId="53" xfId="4" applyFont="1" applyFill="1" applyBorder="1" applyAlignment="1">
      <alignment vertical="center" shrinkToFit="1"/>
    </xf>
    <xf numFmtId="0" fontId="3" fillId="0" borderId="0" xfId="4" applyFont="1" applyAlignment="1" applyProtection="1">
      <alignment horizontal="left" vertical="center" shrinkToFit="1"/>
      <protection locked="0"/>
    </xf>
    <xf numFmtId="0" fontId="3" fillId="0" borderId="0" xfId="4" applyFont="1" applyBorder="1" applyAlignment="1" applyProtection="1">
      <alignment horizontal="center" vertical="center" shrinkToFit="1"/>
      <protection locked="0"/>
    </xf>
    <xf numFmtId="0" fontId="15" fillId="0" borderId="68" xfId="4" applyFont="1" applyBorder="1" applyAlignment="1" applyProtection="1">
      <alignment horizontal="left" vertical="center" wrapText="1" shrinkToFit="1"/>
      <protection locked="0"/>
    </xf>
    <xf numFmtId="0" fontId="15" fillId="0" borderId="27" xfId="4" applyFont="1" applyBorder="1" applyAlignment="1" applyProtection="1">
      <alignment horizontal="left" vertical="center" shrinkToFit="1"/>
      <protection locked="0"/>
    </xf>
    <xf numFmtId="0" fontId="17" fillId="0" borderId="80" xfId="4" applyFont="1" applyFill="1" applyBorder="1" applyAlignment="1">
      <alignment horizontal="right" vertical="center" shrinkToFit="1"/>
    </xf>
    <xf numFmtId="0" fontId="16" fillId="0" borderId="57" xfId="4" applyFont="1" applyFill="1" applyBorder="1" applyAlignment="1">
      <alignment vertical="center" shrinkToFit="1"/>
    </xf>
    <xf numFmtId="0" fontId="3" fillId="0" borderId="75" xfId="4" applyFont="1" applyBorder="1" applyAlignment="1">
      <alignment horizontal="center" vertical="center"/>
    </xf>
    <xf numFmtId="0" fontId="5" fillId="0" borderId="69" xfId="4" applyBorder="1" applyAlignment="1">
      <alignment vertical="center"/>
    </xf>
    <xf numFmtId="0" fontId="5" fillId="0" borderId="27" xfId="4" applyBorder="1" applyAlignment="1">
      <alignment vertical="center"/>
    </xf>
    <xf numFmtId="0" fontId="12" fillId="0" borderId="76" xfId="4" applyFont="1" applyBorder="1" applyAlignment="1">
      <alignment horizontal="center" vertical="center" wrapText="1"/>
    </xf>
    <xf numFmtId="0" fontId="5" fillId="0" borderId="70" xfId="4" applyBorder="1" applyAlignment="1">
      <alignment horizontal="center" vertical="center" wrapText="1"/>
    </xf>
    <xf numFmtId="0" fontId="5" fillId="0" borderId="26" xfId="4" applyBorder="1" applyAlignment="1">
      <alignment horizontal="center" vertical="center" wrapText="1"/>
    </xf>
    <xf numFmtId="0" fontId="3" fillId="0" borderId="76" xfId="4" applyFont="1" applyBorder="1" applyAlignment="1">
      <alignment horizontal="center" vertical="center" shrinkToFit="1"/>
    </xf>
    <xf numFmtId="0" fontId="5" fillId="0" borderId="70" xfId="4" applyBorder="1" applyAlignment="1">
      <alignment vertical="center"/>
    </xf>
    <xf numFmtId="0" fontId="5" fillId="0" borderId="26" xfId="4" applyBorder="1" applyAlignment="1">
      <alignment vertical="center"/>
    </xf>
    <xf numFmtId="0" fontId="5" fillId="0" borderId="81" xfId="4" applyBorder="1" applyAlignment="1">
      <alignment horizontal="center" vertical="center"/>
    </xf>
    <xf numFmtId="0" fontId="5" fillId="0" borderId="72" xfId="4" applyBorder="1" applyAlignment="1">
      <alignment vertical="center"/>
    </xf>
    <xf numFmtId="0" fontId="5" fillId="0" borderId="73" xfId="4" applyBorder="1" applyAlignment="1">
      <alignment vertical="center"/>
    </xf>
    <xf numFmtId="0" fontId="13" fillId="0" borderId="82" xfId="4" applyFont="1" applyBorder="1" applyAlignment="1">
      <alignment horizontal="center" vertical="center" wrapText="1"/>
    </xf>
    <xf numFmtId="0" fontId="13" fillId="0" borderId="83" xfId="4" applyFont="1" applyBorder="1" applyAlignment="1">
      <alignment horizontal="center" vertical="center" wrapText="1"/>
    </xf>
    <xf numFmtId="0" fontId="13" fillId="0" borderId="57" xfId="4" applyFont="1" applyBorder="1" applyAlignment="1">
      <alignment horizontal="center" vertical="center" wrapText="1"/>
    </xf>
    <xf numFmtId="0" fontId="15" fillId="0" borderId="76" xfId="4" applyFont="1" applyBorder="1" applyAlignment="1" applyProtection="1">
      <alignment horizontal="center" vertical="center" shrinkToFit="1"/>
      <protection locked="0"/>
    </xf>
    <xf numFmtId="0" fontId="15" fillId="0" borderId="81" xfId="4" applyFont="1" applyBorder="1" applyAlignment="1" applyProtection="1">
      <alignment horizontal="center" vertical="center" shrinkToFit="1"/>
      <protection locked="0"/>
    </xf>
  </cellXfs>
  <cellStyles count="5">
    <cellStyle name="パーセント" xfId="1" builtinId="5"/>
    <cellStyle name="桁区切り 2" xfId="2"/>
    <cellStyle name="桁区切り 3" xfId="3"/>
    <cellStyle name="標準" xfId="0" builtinId="0"/>
    <cellStyle name="標準 2"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47625</xdr:colOff>
      <xdr:row>1</xdr:row>
      <xdr:rowOff>9525</xdr:rowOff>
    </xdr:from>
    <xdr:to>
      <xdr:col>9</xdr:col>
      <xdr:colOff>923925</xdr:colOff>
      <xdr:row>1</xdr:row>
      <xdr:rowOff>400050</xdr:rowOff>
    </xdr:to>
    <xdr:sp macro="" textlink="">
      <xdr:nvSpPr>
        <xdr:cNvPr id="2" name="大かっこ 1"/>
        <xdr:cNvSpPr/>
      </xdr:nvSpPr>
      <xdr:spPr>
        <a:xfrm>
          <a:off x="47625" y="400050"/>
          <a:ext cx="6734175" cy="390525"/>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9525</xdr:rowOff>
    </xdr:from>
    <xdr:to>
      <xdr:col>8</xdr:col>
      <xdr:colOff>476250</xdr:colOff>
      <xdr:row>36</xdr:row>
      <xdr:rowOff>85725</xdr:rowOff>
    </xdr:to>
    <xdr:pic>
      <xdr:nvPicPr>
        <xdr:cNvPr id="4139" name="Picture 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52425"/>
          <a:ext cx="5962650" cy="590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0</xdr:col>
      <xdr:colOff>0</xdr:colOff>
      <xdr:row>19</xdr:row>
      <xdr:rowOff>95250</xdr:rowOff>
    </xdr:from>
    <xdr:to>
      <xdr:col>3</xdr:col>
      <xdr:colOff>628650</xdr:colOff>
      <xdr:row>35</xdr:row>
      <xdr:rowOff>57150</xdr:rowOff>
    </xdr:to>
    <xdr:sp macro="" textlink="">
      <xdr:nvSpPr>
        <xdr:cNvPr id="3" name="正方形/長方形 2"/>
        <xdr:cNvSpPr/>
      </xdr:nvSpPr>
      <xdr:spPr>
        <a:xfrm>
          <a:off x="0" y="3352800"/>
          <a:ext cx="2686050" cy="270510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G83"/>
  <sheetViews>
    <sheetView showGridLines="0" showZeros="0" tabSelected="1" view="pageBreakPreview" zoomScale="98" zoomScaleNormal="100" zoomScaleSheetLayoutView="98" workbookViewId="0">
      <selection activeCell="F4" sqref="F4:N4"/>
    </sheetView>
  </sheetViews>
  <sheetFormatPr defaultRowHeight="21" customHeight="1" x14ac:dyDescent="0.15"/>
  <cols>
    <col min="1" max="1" width="3.875" style="121" customWidth="1"/>
    <col min="2" max="2" width="2.625" style="121" customWidth="1"/>
    <col min="3" max="3" width="2.75" style="121" customWidth="1"/>
    <col min="4" max="4" width="4" style="121" bestFit="1" customWidth="1"/>
    <col min="5" max="5" width="10.625" style="121" customWidth="1"/>
    <col min="6" max="6" width="3.5" style="121" customWidth="1"/>
    <col min="7" max="7" width="2.25" style="121" customWidth="1"/>
    <col min="8" max="8" width="3" style="121" customWidth="1"/>
    <col min="9" max="9" width="4" style="121" bestFit="1" customWidth="1"/>
    <col min="10" max="10" width="12.375" style="121" customWidth="1"/>
    <col min="11" max="11" width="10.625" style="121" customWidth="1"/>
    <col min="12" max="12" width="2.875" style="121" customWidth="1"/>
    <col min="13" max="13" width="2.125" style="121" customWidth="1"/>
    <col min="14" max="14" width="2.875" style="121" customWidth="1"/>
    <col min="15" max="15" width="4" style="121" bestFit="1" customWidth="1"/>
    <col min="16" max="16" width="12.25" style="121" customWidth="1"/>
    <col min="17" max="17" width="10.625" style="121" customWidth="1"/>
    <col min="18" max="18" width="8" style="121" customWidth="1"/>
    <col min="19" max="19" width="4.125" style="121" customWidth="1"/>
    <col min="20" max="20" width="95" style="121" customWidth="1"/>
    <col min="21" max="22" width="3.375" style="122" customWidth="1"/>
    <col min="23" max="23" width="5.875" style="122" customWidth="1"/>
    <col min="24" max="24" width="4" style="122" customWidth="1"/>
    <col min="25" max="25" width="43" style="180" customWidth="1"/>
    <col min="26" max="26" width="40.5" style="180" bestFit="1" customWidth="1"/>
    <col min="27" max="28" width="3.125" style="121" customWidth="1"/>
    <col min="29" max="29" width="2.25" style="121" bestFit="1" customWidth="1"/>
    <col min="30" max="30" width="4.75" style="121" bestFit="1" customWidth="1"/>
    <col min="31" max="16384" width="9" style="121"/>
  </cols>
  <sheetData>
    <row r="1" spans="2:33" ht="23.25" customHeight="1" x14ac:dyDescent="0.15"/>
    <row r="2" spans="2:33" ht="21" customHeight="1" x14ac:dyDescent="0.15">
      <c r="B2" s="214" t="s">
        <v>81</v>
      </c>
      <c r="C2" s="214"/>
      <c r="D2" s="214"/>
      <c r="E2" s="214"/>
      <c r="F2" s="214"/>
      <c r="G2" s="214"/>
      <c r="H2" s="214"/>
      <c r="I2" s="214"/>
      <c r="J2" s="214"/>
      <c r="K2" s="214"/>
      <c r="L2" s="214"/>
      <c r="M2" s="214"/>
      <c r="N2" s="214"/>
      <c r="O2" s="214"/>
      <c r="P2" s="214"/>
      <c r="Q2" s="214"/>
      <c r="R2" s="214"/>
      <c r="S2" s="123"/>
      <c r="U2" s="121"/>
      <c r="V2" s="121"/>
      <c r="W2" s="124"/>
      <c r="Y2" s="181"/>
      <c r="Z2" s="181"/>
    </row>
    <row r="3" spans="2:33" ht="21" customHeight="1" x14ac:dyDescent="0.15">
      <c r="B3" s="125"/>
      <c r="C3" s="125"/>
      <c r="D3" s="125"/>
      <c r="E3" s="125"/>
      <c r="F3" s="125"/>
      <c r="G3" s="125"/>
      <c r="H3" s="125"/>
      <c r="I3" s="125"/>
      <c r="J3" s="125"/>
      <c r="K3" s="125"/>
      <c r="L3" s="125"/>
      <c r="M3" s="125"/>
      <c r="N3" s="125"/>
      <c r="O3" s="125"/>
      <c r="P3" s="125"/>
      <c r="Q3" s="125"/>
      <c r="R3" s="125"/>
      <c r="S3" s="125"/>
      <c r="U3" s="121"/>
      <c r="V3" s="121"/>
      <c r="Y3" s="181"/>
      <c r="Z3" s="181"/>
    </row>
    <row r="4" spans="2:33" ht="21" customHeight="1" x14ac:dyDescent="0.15">
      <c r="B4" s="126" t="s">
        <v>126</v>
      </c>
      <c r="C4" s="126"/>
      <c r="D4" s="126"/>
      <c r="F4" s="224"/>
      <c r="G4" s="224"/>
      <c r="H4" s="224"/>
      <c r="I4" s="224"/>
      <c r="J4" s="224"/>
      <c r="K4" s="224"/>
      <c r="L4" s="224"/>
      <c r="M4" s="224"/>
      <c r="N4" s="224"/>
      <c r="O4" s="121" t="s">
        <v>4</v>
      </c>
      <c r="Q4" s="125"/>
      <c r="U4" s="121"/>
      <c r="V4" s="195" t="s">
        <v>112</v>
      </c>
      <c r="W4" s="196"/>
      <c r="X4" s="127">
        <v>1</v>
      </c>
      <c r="Y4" s="150" t="s">
        <v>158</v>
      </c>
      <c r="Z4" s="181"/>
      <c r="AA4" s="122"/>
      <c r="AB4" s="122"/>
      <c r="AC4" s="122" t="str">
        <f>IF(F5=Y4,1,IF(F5=Y5,2,IF(F5=Y6,3,IF(F5=Y7,4,IF(F5=Y8,5,"")))))</f>
        <v/>
      </c>
      <c r="AD4" s="122" t="str">
        <f>CONCATENATE(AC4,AC9)</f>
        <v/>
      </c>
      <c r="AE4" s="122"/>
      <c r="AF4" s="122"/>
      <c r="AG4" s="122"/>
    </row>
    <row r="5" spans="2:33" ht="21" customHeight="1" x14ac:dyDescent="0.15">
      <c r="B5" s="126" t="s">
        <v>127</v>
      </c>
      <c r="C5" s="129"/>
      <c r="D5" s="126"/>
      <c r="F5" s="225"/>
      <c r="G5" s="225"/>
      <c r="H5" s="225"/>
      <c r="I5" s="225"/>
      <c r="J5" s="225"/>
      <c r="K5" s="225"/>
      <c r="L5" s="225"/>
      <c r="M5" s="225"/>
      <c r="N5" s="225"/>
      <c r="O5" s="121" t="s">
        <v>5</v>
      </c>
      <c r="U5" s="121"/>
      <c r="V5" s="197"/>
      <c r="W5" s="198"/>
      <c r="X5" s="127">
        <v>2</v>
      </c>
      <c r="Y5" s="150" t="s">
        <v>3</v>
      </c>
      <c r="Z5" s="181"/>
      <c r="AA5" s="122"/>
      <c r="AB5" s="122"/>
      <c r="AC5" s="122"/>
      <c r="AD5" s="122"/>
      <c r="AE5" s="122"/>
      <c r="AF5" s="122"/>
      <c r="AG5" s="122"/>
    </row>
    <row r="6" spans="2:33" ht="21" customHeight="1" x14ac:dyDescent="0.15">
      <c r="B6" s="126" t="s">
        <v>128</v>
      </c>
      <c r="C6" s="129"/>
      <c r="D6" s="130"/>
      <c r="F6" s="225"/>
      <c r="G6" s="225"/>
      <c r="H6" s="225"/>
      <c r="I6" s="225"/>
      <c r="J6" s="225"/>
      <c r="K6" s="225"/>
      <c r="L6" s="225"/>
      <c r="M6" s="225"/>
      <c r="N6" s="225"/>
      <c r="O6" s="131" t="s">
        <v>6</v>
      </c>
      <c r="U6" s="121"/>
      <c r="V6" s="197"/>
      <c r="W6" s="198"/>
      <c r="X6" s="127">
        <v>3</v>
      </c>
      <c r="Y6" s="150" t="s">
        <v>93</v>
      </c>
      <c r="Z6" s="181"/>
      <c r="AA6" s="122"/>
      <c r="AB6" s="122"/>
      <c r="AC6" s="122"/>
      <c r="AD6" s="122"/>
      <c r="AE6" s="122"/>
      <c r="AF6" s="122"/>
      <c r="AG6" s="122"/>
    </row>
    <row r="7" spans="2:33" ht="21" customHeight="1" x14ac:dyDescent="0.15">
      <c r="B7" s="126" t="s">
        <v>129</v>
      </c>
      <c r="C7" s="126"/>
      <c r="D7" s="130"/>
      <c r="F7" s="126" t="s">
        <v>157</v>
      </c>
      <c r="G7" s="126"/>
      <c r="H7" s="225">
        <v>3</v>
      </c>
      <c r="I7" s="225"/>
      <c r="J7" s="121" t="s">
        <v>130</v>
      </c>
      <c r="K7" s="125"/>
      <c r="L7" s="125"/>
      <c r="M7" s="125"/>
      <c r="N7" s="125"/>
      <c r="O7" s="131"/>
      <c r="U7" s="121"/>
      <c r="V7" s="197"/>
      <c r="W7" s="198"/>
      <c r="X7" s="127">
        <v>4</v>
      </c>
      <c r="Y7" s="150" t="s">
        <v>95</v>
      </c>
      <c r="Z7" s="181"/>
      <c r="AA7" s="122"/>
      <c r="AB7" s="122"/>
      <c r="AC7" s="122"/>
      <c r="AD7" s="122"/>
      <c r="AE7" s="122"/>
      <c r="AF7" s="122"/>
      <c r="AG7" s="122"/>
    </row>
    <row r="8" spans="2:33" ht="18" customHeight="1" x14ac:dyDescent="0.15">
      <c r="B8" s="132"/>
      <c r="C8" s="132"/>
      <c r="D8" s="132"/>
      <c r="E8" s="132"/>
      <c r="F8" s="133"/>
      <c r="G8" s="133"/>
      <c r="H8" s="133"/>
      <c r="I8" s="134"/>
      <c r="J8" s="134"/>
      <c r="K8" s="134"/>
      <c r="L8" s="134"/>
      <c r="M8" s="134"/>
      <c r="N8" s="134"/>
      <c r="O8" s="134"/>
      <c r="P8" s="135"/>
      <c r="Q8" s="133"/>
      <c r="R8" s="133"/>
      <c r="S8" s="136"/>
      <c r="T8" s="137"/>
      <c r="U8" s="137"/>
      <c r="V8" s="199"/>
      <c r="W8" s="200"/>
      <c r="X8" s="127">
        <v>5</v>
      </c>
      <c r="Y8" s="150" t="s">
        <v>94</v>
      </c>
      <c r="Z8" s="181"/>
      <c r="AA8" s="122"/>
      <c r="AB8" s="122"/>
      <c r="AC8" s="122"/>
      <c r="AD8" s="122"/>
      <c r="AE8" s="122"/>
      <c r="AF8" s="122"/>
      <c r="AG8" s="122"/>
    </row>
    <row r="9" spans="2:33" ht="18" customHeight="1" x14ac:dyDescent="0.15">
      <c r="T9" s="138"/>
      <c r="U9" s="138"/>
      <c r="V9" s="201" t="s">
        <v>113</v>
      </c>
      <c r="W9" s="201"/>
      <c r="X9" s="127">
        <v>1</v>
      </c>
      <c r="Y9" s="150" t="s">
        <v>96</v>
      </c>
      <c r="Z9" s="181"/>
      <c r="AA9" s="122"/>
      <c r="AB9" s="122"/>
      <c r="AC9" s="122" t="str">
        <f>IF(F6=Y9,1,IF(F6=Y10,2,IF(F6=Y11,3,IF(F6=Y12,4,IF(F6=Y13,5,"")))))</f>
        <v/>
      </c>
      <c r="AD9" s="122"/>
      <c r="AE9" s="122"/>
    </row>
    <row r="10" spans="2:33" ht="39" customHeight="1" x14ac:dyDescent="0.15">
      <c r="B10" s="213" t="s">
        <v>125</v>
      </c>
      <c r="C10" s="213"/>
      <c r="D10" s="213"/>
      <c r="E10" s="213"/>
      <c r="F10" s="139"/>
      <c r="G10" s="140" t="s">
        <v>1</v>
      </c>
      <c r="H10" s="140"/>
      <c r="I10" s="140"/>
      <c r="J10" s="139"/>
      <c r="K10" s="139"/>
      <c r="L10" s="139"/>
      <c r="M10" s="213" t="s">
        <v>90</v>
      </c>
      <c r="N10" s="213"/>
      <c r="O10" s="213"/>
      <c r="P10" s="213"/>
      <c r="Q10" s="213"/>
      <c r="R10" s="213"/>
      <c r="S10" s="141"/>
      <c r="T10" s="142"/>
      <c r="U10" s="142"/>
      <c r="V10" s="201"/>
      <c r="W10" s="201"/>
      <c r="X10" s="127">
        <v>2</v>
      </c>
      <c r="Y10" s="150" t="s">
        <v>97</v>
      </c>
      <c r="Z10" s="181"/>
      <c r="AA10" s="122"/>
      <c r="AB10" s="122"/>
      <c r="AC10" s="122"/>
      <c r="AD10" s="122"/>
    </row>
    <row r="11" spans="2:33" ht="130.5" customHeight="1" x14ac:dyDescent="0.15">
      <c r="B11" s="215" t="s">
        <v>124</v>
      </c>
      <c r="C11" s="216"/>
      <c r="D11" s="217"/>
      <c r="E11" s="143" t="s">
        <v>7</v>
      </c>
      <c r="G11" s="218" t="s">
        <v>124</v>
      </c>
      <c r="H11" s="219"/>
      <c r="I11" s="220"/>
      <c r="J11" s="144" t="str">
        <f>IF(AD4="11",Y14,IF(AD4="12",Y15,IF(AD4="13",Y16,IF(AD4="14",Y17,IF(AD4="21",Y18,IF(AD4="22",Y19,IF(AD4="23",Y20,IF(AD4="24",Y21,IF(AD4="31",Y22,IF(AD4="32",Y23,IF(AD4="33",Y25,IF(AD4="34",Y26,IF(AD4="41",Y26,IF(AD4="42",Y27,IF(AD4="43",Y28,IF(AD4="51",Y30,IF(AD4="52",Y31,IF(AD4="53",Y32,IF(AD4="54",Y33,"")))))))))))))))))))</f>
        <v/>
      </c>
      <c r="K11" s="144" t="str">
        <f>IF(AD4="11",Z14,IF(AD4="12",Z15,IF(AD4="13",Z16,IF(AD4="14",Z17,IF(AD4="21",Z18,IF(AD4="22",Z19,IF(AD4="23",Z20,IF(AD4="24",Z21,IF(AD4="31",Z22,IF(AD4="32",Z23,IF(AD4="33",Z24,IF(AD4="34",Z25,IF(AD4="41",Z26,IF(AD4="42",Z27,IF(AD4="43",Z28,IF(AD4="51",Z29,IF(AD4="52",Z30,IF(AD4="53",Z31,IF(AD4="54",Z32,"")))))))))))))))))))</f>
        <v/>
      </c>
      <c r="M11" s="218" t="s">
        <v>124</v>
      </c>
      <c r="N11" s="219"/>
      <c r="O11" s="220"/>
      <c r="P11" s="144" t="str">
        <f>IF(AD4="11",Y33,IF(AD4="12",Y34,IF(AD4="13",Y35,IF(AD4="14",Y36,IF(AD4="21",Y37,IF(AD4="22",Y38,IF(AD4="23",Y39,IF(AD4="24",Y40,IF(AD4="31",Y22,IF(AD4="32",Y23,IF(AD4="33",Y24,IF(AD4="34",Y25,IF(AD4="41",Y26,IF(AD4="42",Y27,IF(AD4="43",Y28,IF(AD4="51",Y29,IF(AD4="52",Y30,IF(AD4="53",Y31,IF(AD4="54",Y32,"")))))))))))))))))))</f>
        <v/>
      </c>
      <c r="Q11" s="144" t="str">
        <f>IF(AD4="11",Z33,IF(AD4="12",Z34,IF(AD4="13",Z35,IF(AD4="14",Z36,IF(AD4="21",Z37,IF(AD4="22",Z38,IF(AD4="23",Z39,IF(AD4="24",Z40,IF(AD4="31",Z41,IF(AD4="32",Z42,IF(AD4="33",Z43,IF(AD4="34",Z44,IF(AD4="41",Z45,IF(AD4="42",Z46,IF(AD4="43",Z47,IF(AD4="51",Z48,IF(AD4="52",Z49,IF(AD4="53",Z50,IF(AD4="54",Z51,"")))))))))))))))))))</f>
        <v/>
      </c>
      <c r="R11" s="143" t="s">
        <v>88</v>
      </c>
      <c r="S11" s="138"/>
      <c r="T11" s="142"/>
      <c r="U11" s="142"/>
      <c r="V11" s="201"/>
      <c r="W11" s="201"/>
      <c r="X11" s="127">
        <v>3</v>
      </c>
      <c r="Y11" s="150" t="s">
        <v>79</v>
      </c>
      <c r="Z11" s="181"/>
      <c r="AA11" s="122"/>
      <c r="AB11" s="122"/>
      <c r="AC11" s="122"/>
      <c r="AD11" s="122"/>
    </row>
    <row r="12" spans="2:33" ht="24" customHeight="1" x14ac:dyDescent="0.15">
      <c r="B12" s="184">
        <f>DATE(H7+2017,4,1)</f>
        <v>43922</v>
      </c>
      <c r="C12" s="185"/>
      <c r="D12" s="186"/>
      <c r="E12" s="1"/>
      <c r="G12" s="184">
        <f>B12</f>
        <v>43922</v>
      </c>
      <c r="H12" s="185"/>
      <c r="I12" s="186"/>
      <c r="J12" s="1"/>
      <c r="K12" s="1"/>
      <c r="M12" s="184">
        <f>G12</f>
        <v>43922</v>
      </c>
      <c r="N12" s="185"/>
      <c r="O12" s="186"/>
      <c r="P12" s="145" t="str">
        <f>IF(ISERROR(ROUNDDOWN(J12/E12,1)),"",(ROUNDDOWN(J12/E12,1)))</f>
        <v/>
      </c>
      <c r="Q12" s="145" t="str">
        <f t="shared" ref="Q12:Q23" si="0">IF(ISERROR(ROUNDDOWN(K12/E12,1)),"",(ROUNDDOWN(K12/E12,1)))</f>
        <v/>
      </c>
      <c r="R12" s="146" t="str">
        <f>IF(ISERROR(ROUNDDOWN(Q12/P12,3)),"",(ROUNDDOWN(Q12/P12,3)))</f>
        <v/>
      </c>
      <c r="S12" s="147"/>
      <c r="T12" s="142"/>
      <c r="U12" s="142"/>
      <c r="V12" s="201"/>
      <c r="W12" s="201"/>
      <c r="X12" s="127">
        <v>4</v>
      </c>
      <c r="Y12" s="150" t="s">
        <v>80</v>
      </c>
      <c r="Z12" s="181"/>
      <c r="AA12" s="122"/>
      <c r="AB12" s="122"/>
      <c r="AC12" s="122"/>
      <c r="AD12" s="122"/>
    </row>
    <row r="13" spans="2:33" ht="24" customHeight="1" x14ac:dyDescent="0.15">
      <c r="B13" s="184">
        <f>B12+31</f>
        <v>43953</v>
      </c>
      <c r="C13" s="185"/>
      <c r="D13" s="186"/>
      <c r="E13" s="1"/>
      <c r="G13" s="184">
        <f t="shared" ref="G13:G23" si="1">B13</f>
        <v>43953</v>
      </c>
      <c r="H13" s="185"/>
      <c r="I13" s="186"/>
      <c r="J13" s="1"/>
      <c r="K13" s="1"/>
      <c r="M13" s="184">
        <f t="shared" ref="M13:M23" si="2">G13</f>
        <v>43953</v>
      </c>
      <c r="N13" s="185"/>
      <c r="O13" s="186"/>
      <c r="P13" s="145" t="str">
        <f t="shared" ref="P13:P23" si="3">IF(ISERROR(ROUNDDOWN(J13/E13,1)),"",(ROUNDDOWN(J13/E13,1)))</f>
        <v/>
      </c>
      <c r="Q13" s="145" t="str">
        <f t="shared" si="0"/>
        <v/>
      </c>
      <c r="R13" s="146" t="str">
        <f t="shared" ref="R13:R23" si="4">IF(ISERROR(ROUNDDOWN(Q13/P13,3)),"",(ROUNDDOWN(Q13/P13,3)))</f>
        <v/>
      </c>
      <c r="S13" s="147"/>
      <c r="T13" s="147"/>
      <c r="U13" s="147"/>
      <c r="V13" s="201"/>
      <c r="W13" s="201"/>
      <c r="X13" s="127">
        <v>5</v>
      </c>
      <c r="Y13" s="150" t="s">
        <v>98</v>
      </c>
      <c r="Z13" s="181"/>
      <c r="AA13" s="122"/>
      <c r="AB13" s="122"/>
    </row>
    <row r="14" spans="2:33" ht="24" customHeight="1" x14ac:dyDescent="0.15">
      <c r="B14" s="184">
        <f t="shared" ref="B14:B23" si="5">B13+31</f>
        <v>43984</v>
      </c>
      <c r="C14" s="185"/>
      <c r="D14" s="186"/>
      <c r="E14" s="1"/>
      <c r="G14" s="184">
        <f t="shared" si="1"/>
        <v>43984</v>
      </c>
      <c r="H14" s="185"/>
      <c r="I14" s="186"/>
      <c r="J14" s="1"/>
      <c r="K14" s="1"/>
      <c r="M14" s="184">
        <f t="shared" si="2"/>
        <v>43984</v>
      </c>
      <c r="N14" s="185"/>
      <c r="O14" s="186"/>
      <c r="P14" s="145" t="str">
        <f t="shared" si="3"/>
        <v/>
      </c>
      <c r="Q14" s="145" t="str">
        <f t="shared" si="0"/>
        <v/>
      </c>
      <c r="R14" s="146" t="str">
        <f t="shared" si="4"/>
        <v/>
      </c>
      <c r="S14" s="147"/>
      <c r="T14" s="147"/>
      <c r="U14" s="147"/>
      <c r="V14" s="205" t="s">
        <v>119</v>
      </c>
      <c r="W14" s="209" t="s">
        <v>114</v>
      </c>
      <c r="X14" s="127">
        <v>11</v>
      </c>
      <c r="Y14" s="148" t="s">
        <v>106</v>
      </c>
      <c r="Z14" s="150" t="s">
        <v>132</v>
      </c>
    </row>
    <row r="15" spans="2:33" ht="24" customHeight="1" x14ac:dyDescent="0.15">
      <c r="B15" s="184">
        <f t="shared" si="5"/>
        <v>44015</v>
      </c>
      <c r="C15" s="185"/>
      <c r="D15" s="186"/>
      <c r="E15" s="1"/>
      <c r="G15" s="184">
        <f t="shared" si="1"/>
        <v>44015</v>
      </c>
      <c r="H15" s="185"/>
      <c r="I15" s="186"/>
      <c r="J15" s="1"/>
      <c r="K15" s="1"/>
      <c r="M15" s="184">
        <f t="shared" si="2"/>
        <v>44015</v>
      </c>
      <c r="N15" s="185"/>
      <c r="O15" s="186"/>
      <c r="P15" s="145" t="str">
        <f t="shared" si="3"/>
        <v/>
      </c>
      <c r="Q15" s="145" t="str">
        <f t="shared" si="0"/>
        <v/>
      </c>
      <c r="R15" s="146" t="str">
        <f t="shared" si="4"/>
        <v/>
      </c>
      <c r="S15" s="147"/>
      <c r="T15" s="147"/>
      <c r="U15" s="147"/>
      <c r="V15" s="206"/>
      <c r="W15" s="203"/>
      <c r="X15" s="127">
        <v>12</v>
      </c>
      <c r="Y15" s="148" t="s">
        <v>106</v>
      </c>
      <c r="Z15" s="150" t="s">
        <v>132</v>
      </c>
    </row>
    <row r="16" spans="2:33" ht="24" customHeight="1" x14ac:dyDescent="0.15">
      <c r="B16" s="184">
        <f t="shared" si="5"/>
        <v>44046</v>
      </c>
      <c r="C16" s="185"/>
      <c r="D16" s="186"/>
      <c r="E16" s="1"/>
      <c r="G16" s="184">
        <f t="shared" si="1"/>
        <v>44046</v>
      </c>
      <c r="H16" s="185"/>
      <c r="I16" s="186"/>
      <c r="J16" s="1"/>
      <c r="K16" s="1"/>
      <c r="M16" s="184">
        <f t="shared" si="2"/>
        <v>44046</v>
      </c>
      <c r="N16" s="185"/>
      <c r="O16" s="186"/>
      <c r="P16" s="145" t="str">
        <f t="shared" si="3"/>
        <v/>
      </c>
      <c r="Q16" s="145" t="str">
        <f t="shared" si="0"/>
        <v/>
      </c>
      <c r="R16" s="146" t="str">
        <f t="shared" si="4"/>
        <v/>
      </c>
      <c r="S16" s="147"/>
      <c r="T16" s="147"/>
      <c r="U16" s="147"/>
      <c r="V16" s="206"/>
      <c r="W16" s="203"/>
      <c r="X16" s="127">
        <v>13</v>
      </c>
      <c r="Y16" s="149" t="s">
        <v>138</v>
      </c>
      <c r="Z16" s="150" t="s">
        <v>133</v>
      </c>
    </row>
    <row r="17" spans="2:26" ht="24" customHeight="1" x14ac:dyDescent="0.15">
      <c r="B17" s="184">
        <f t="shared" si="5"/>
        <v>44077</v>
      </c>
      <c r="C17" s="185"/>
      <c r="D17" s="186"/>
      <c r="E17" s="1"/>
      <c r="G17" s="184">
        <f t="shared" si="1"/>
        <v>44077</v>
      </c>
      <c r="H17" s="185"/>
      <c r="I17" s="186"/>
      <c r="J17" s="1"/>
      <c r="K17" s="1"/>
      <c r="M17" s="184">
        <f t="shared" si="2"/>
        <v>44077</v>
      </c>
      <c r="N17" s="185"/>
      <c r="O17" s="186"/>
      <c r="P17" s="145" t="str">
        <f t="shared" si="3"/>
        <v/>
      </c>
      <c r="Q17" s="145" t="str">
        <f t="shared" si="0"/>
        <v/>
      </c>
      <c r="R17" s="146" t="str">
        <f t="shared" si="4"/>
        <v/>
      </c>
      <c r="S17" s="147"/>
      <c r="T17" s="147"/>
      <c r="U17" s="147"/>
      <c r="V17" s="206"/>
      <c r="W17" s="204"/>
      <c r="X17" s="127">
        <v>14</v>
      </c>
      <c r="Y17" s="150" t="s">
        <v>138</v>
      </c>
      <c r="Z17" s="150" t="s">
        <v>134</v>
      </c>
    </row>
    <row r="18" spans="2:26" ht="24" customHeight="1" x14ac:dyDescent="0.15">
      <c r="B18" s="184">
        <f t="shared" si="5"/>
        <v>44108</v>
      </c>
      <c r="C18" s="185"/>
      <c r="D18" s="186"/>
      <c r="E18" s="1"/>
      <c r="G18" s="184">
        <f t="shared" si="1"/>
        <v>44108</v>
      </c>
      <c r="H18" s="185"/>
      <c r="I18" s="186"/>
      <c r="J18" s="1"/>
      <c r="K18" s="1"/>
      <c r="M18" s="184">
        <f t="shared" si="2"/>
        <v>44108</v>
      </c>
      <c r="N18" s="185"/>
      <c r="O18" s="186"/>
      <c r="P18" s="145" t="str">
        <f t="shared" si="3"/>
        <v/>
      </c>
      <c r="Q18" s="145" t="str">
        <f t="shared" si="0"/>
        <v/>
      </c>
      <c r="R18" s="146" t="str">
        <f t="shared" si="4"/>
        <v/>
      </c>
      <c r="S18" s="147"/>
      <c r="T18" s="147"/>
      <c r="U18" s="147"/>
      <c r="V18" s="206"/>
      <c r="W18" s="202" t="s">
        <v>115</v>
      </c>
      <c r="X18" s="127">
        <v>21</v>
      </c>
      <c r="Y18" s="149" t="s">
        <v>143</v>
      </c>
      <c r="Z18" s="150" t="s">
        <v>132</v>
      </c>
    </row>
    <row r="19" spans="2:26" ht="24" customHeight="1" x14ac:dyDescent="0.15">
      <c r="B19" s="184">
        <f t="shared" si="5"/>
        <v>44139</v>
      </c>
      <c r="C19" s="185"/>
      <c r="D19" s="186"/>
      <c r="E19" s="1"/>
      <c r="G19" s="184">
        <f t="shared" si="1"/>
        <v>44139</v>
      </c>
      <c r="H19" s="185"/>
      <c r="I19" s="186"/>
      <c r="J19" s="1"/>
      <c r="K19" s="1"/>
      <c r="M19" s="184">
        <f t="shared" si="2"/>
        <v>44139</v>
      </c>
      <c r="N19" s="185"/>
      <c r="O19" s="186"/>
      <c r="P19" s="145" t="str">
        <f t="shared" si="3"/>
        <v/>
      </c>
      <c r="Q19" s="145" t="str">
        <f t="shared" si="0"/>
        <v/>
      </c>
      <c r="R19" s="146" t="str">
        <f t="shared" si="4"/>
        <v/>
      </c>
      <c r="S19" s="147"/>
      <c r="T19" s="147"/>
      <c r="U19" s="147"/>
      <c r="V19" s="206"/>
      <c r="W19" s="203"/>
      <c r="X19" s="151">
        <v>22</v>
      </c>
      <c r="Y19" s="149" t="s">
        <v>143</v>
      </c>
      <c r="Z19" s="150" t="s">
        <v>132</v>
      </c>
    </row>
    <row r="20" spans="2:26" ht="24" customHeight="1" x14ac:dyDescent="0.15">
      <c r="B20" s="184">
        <f t="shared" si="5"/>
        <v>44170</v>
      </c>
      <c r="C20" s="185"/>
      <c r="D20" s="186"/>
      <c r="E20" s="1"/>
      <c r="G20" s="184">
        <f t="shared" si="1"/>
        <v>44170</v>
      </c>
      <c r="H20" s="185"/>
      <c r="I20" s="186"/>
      <c r="J20" s="1"/>
      <c r="K20" s="1"/>
      <c r="M20" s="184">
        <f t="shared" si="2"/>
        <v>44170</v>
      </c>
      <c r="N20" s="185"/>
      <c r="O20" s="186"/>
      <c r="P20" s="145" t="str">
        <f t="shared" si="3"/>
        <v/>
      </c>
      <c r="Q20" s="145" t="str">
        <f t="shared" si="0"/>
        <v/>
      </c>
      <c r="R20" s="146" t="str">
        <f t="shared" si="4"/>
        <v/>
      </c>
      <c r="S20" s="147"/>
      <c r="T20" s="147"/>
      <c r="U20" s="147"/>
      <c r="V20" s="206"/>
      <c r="W20" s="203"/>
      <c r="X20" s="127">
        <v>23</v>
      </c>
      <c r="Y20" s="182" t="s">
        <v>144</v>
      </c>
      <c r="Z20" s="150" t="s">
        <v>133</v>
      </c>
    </row>
    <row r="21" spans="2:26" ht="24" customHeight="1" x14ac:dyDescent="0.15">
      <c r="B21" s="184">
        <f t="shared" si="5"/>
        <v>44201</v>
      </c>
      <c r="C21" s="185"/>
      <c r="D21" s="186"/>
      <c r="E21" s="1"/>
      <c r="G21" s="184">
        <f t="shared" si="1"/>
        <v>44201</v>
      </c>
      <c r="H21" s="185"/>
      <c r="I21" s="186"/>
      <c r="J21" s="1"/>
      <c r="K21" s="1"/>
      <c r="M21" s="184">
        <f t="shared" si="2"/>
        <v>44201</v>
      </c>
      <c r="N21" s="185"/>
      <c r="O21" s="186"/>
      <c r="P21" s="145" t="str">
        <f t="shared" si="3"/>
        <v/>
      </c>
      <c r="Q21" s="145" t="str">
        <f t="shared" si="0"/>
        <v/>
      </c>
      <c r="R21" s="146" t="str">
        <f t="shared" si="4"/>
        <v/>
      </c>
      <c r="S21" s="147"/>
      <c r="T21" s="147"/>
      <c r="U21" s="147"/>
      <c r="V21" s="206"/>
      <c r="W21" s="204"/>
      <c r="X21" s="153">
        <v>24</v>
      </c>
      <c r="Y21" s="150" t="s">
        <v>102</v>
      </c>
      <c r="Z21" s="183" t="s">
        <v>134</v>
      </c>
    </row>
    <row r="22" spans="2:26" ht="24" customHeight="1" x14ac:dyDescent="0.15">
      <c r="B22" s="184">
        <f t="shared" si="5"/>
        <v>44232</v>
      </c>
      <c r="C22" s="185"/>
      <c r="D22" s="186"/>
      <c r="E22" s="1"/>
      <c r="G22" s="184">
        <f t="shared" si="1"/>
        <v>44232</v>
      </c>
      <c r="H22" s="185"/>
      <c r="I22" s="186"/>
      <c r="J22" s="1"/>
      <c r="K22" s="1"/>
      <c r="M22" s="184">
        <f t="shared" si="2"/>
        <v>44232</v>
      </c>
      <c r="N22" s="185"/>
      <c r="O22" s="186"/>
      <c r="P22" s="145" t="str">
        <f t="shared" si="3"/>
        <v/>
      </c>
      <c r="Q22" s="145" t="str">
        <f t="shared" si="0"/>
        <v/>
      </c>
      <c r="R22" s="146" t="str">
        <f t="shared" si="4"/>
        <v/>
      </c>
      <c r="S22" s="147"/>
      <c r="T22" s="147"/>
      <c r="U22" s="147"/>
      <c r="V22" s="206"/>
      <c r="W22" s="202" t="s">
        <v>116</v>
      </c>
      <c r="X22" s="127">
        <v>31</v>
      </c>
      <c r="Y22" s="148" t="s">
        <v>99</v>
      </c>
      <c r="Z22" s="150" t="s">
        <v>132</v>
      </c>
    </row>
    <row r="23" spans="2:26" ht="21" customHeight="1" x14ac:dyDescent="0.15">
      <c r="B23" s="184">
        <f t="shared" si="5"/>
        <v>44263</v>
      </c>
      <c r="C23" s="185"/>
      <c r="D23" s="186"/>
      <c r="E23" s="1"/>
      <c r="G23" s="184">
        <f t="shared" si="1"/>
        <v>44263</v>
      </c>
      <c r="H23" s="185"/>
      <c r="I23" s="186"/>
      <c r="J23" s="1"/>
      <c r="K23" s="1"/>
      <c r="M23" s="184">
        <f t="shared" si="2"/>
        <v>44263</v>
      </c>
      <c r="N23" s="185"/>
      <c r="O23" s="186"/>
      <c r="P23" s="145" t="str">
        <f t="shared" si="3"/>
        <v/>
      </c>
      <c r="Q23" s="145" t="str">
        <f t="shared" si="0"/>
        <v/>
      </c>
      <c r="R23" s="154" t="str">
        <f t="shared" si="4"/>
        <v/>
      </c>
      <c r="S23" s="147"/>
      <c r="T23" s="147"/>
      <c r="U23" s="147"/>
      <c r="V23" s="206"/>
      <c r="W23" s="203"/>
      <c r="X23" s="127">
        <v>32</v>
      </c>
      <c r="Y23" s="148" t="s">
        <v>100</v>
      </c>
      <c r="Z23" s="150" t="s">
        <v>132</v>
      </c>
    </row>
    <row r="24" spans="2:26" ht="21" customHeight="1" x14ac:dyDescent="0.15">
      <c r="B24" s="142"/>
      <c r="C24" s="142"/>
      <c r="D24" s="142"/>
      <c r="E24" s="155"/>
      <c r="G24" s="121">
        <f t="shared" ref="G24" si="6">B24</f>
        <v>0</v>
      </c>
      <c r="M24" s="221" t="s">
        <v>75</v>
      </c>
      <c r="N24" s="222"/>
      <c r="O24" s="223"/>
      <c r="P24" s="156">
        <f>ROUNDDOWN(SUM(P12:P22)/11,1)</f>
        <v>0</v>
      </c>
      <c r="Q24" s="156">
        <f>ROUNDDOWN(SUM(Q12:Q22)/11,1)</f>
        <v>0</v>
      </c>
      <c r="R24" s="157" t="str">
        <f>IF(ISERROR(ROUNDDOWN(Q24/P24,3)),"",(ROUNDDOWN(Q24/P24,3)))</f>
        <v/>
      </c>
      <c r="S24" s="158"/>
      <c r="T24" s="147"/>
      <c r="U24" s="147"/>
      <c r="V24" s="206"/>
      <c r="W24" s="203"/>
      <c r="X24" s="127">
        <v>33</v>
      </c>
      <c r="Y24" s="149" t="s">
        <v>151</v>
      </c>
      <c r="Z24" s="150" t="s">
        <v>150</v>
      </c>
    </row>
    <row r="25" spans="2:26" ht="21" customHeight="1" x14ac:dyDescent="0.15">
      <c r="L25" s="159" t="s">
        <v>76</v>
      </c>
      <c r="N25" s="160"/>
      <c r="O25" s="160"/>
      <c r="P25" s="160"/>
      <c r="R25" s="161" t="str">
        <f>IF(AD4="11",Y53,IF(AD4="12",Y54,IF(AD4="13",Y55,IF(AD4="14",Y56,IF(AD4="21",Y57,IF(AD4="22",Y58,IF(AD4="23",Y59,IF(AD4="24",Y60,IF(AD4="31",Y61,IF(AD4="32",Y62,IF(AD4="33",Y63,IF(AD4="34",Y64,IF(AD4="43",Y65,IF(AD4="44",Y66,IF(AD4="45",Y67,IF(AD4="51",Y68,IF(AD4="52",Y69,IF(AD4="53",Y70,IF(AD4="54",Y71,"")))))))))))))))))))</f>
        <v/>
      </c>
      <c r="S25" s="161"/>
      <c r="T25" s="147"/>
      <c r="U25" s="147"/>
      <c r="V25" s="206"/>
      <c r="W25" s="204"/>
      <c r="X25" s="127">
        <v>34</v>
      </c>
      <c r="Y25" s="150" t="s">
        <v>101</v>
      </c>
      <c r="Z25" s="183" t="s">
        <v>134</v>
      </c>
    </row>
    <row r="26" spans="2:26" ht="21" customHeight="1" x14ac:dyDescent="0.15">
      <c r="L26" s="159"/>
      <c r="N26" s="159"/>
      <c r="O26" s="159"/>
      <c r="P26" s="159"/>
      <c r="R26" s="161"/>
      <c r="S26" s="161"/>
      <c r="T26" s="147"/>
      <c r="U26" s="147"/>
      <c r="V26" s="206"/>
      <c r="W26" s="202" t="s">
        <v>117</v>
      </c>
      <c r="X26" s="127">
        <v>41</v>
      </c>
      <c r="Y26" s="148" t="s">
        <v>155</v>
      </c>
      <c r="Z26" s="150" t="s">
        <v>132</v>
      </c>
    </row>
    <row r="27" spans="2:26" ht="21" customHeight="1" x14ac:dyDescent="0.15">
      <c r="B27" s="121" t="s">
        <v>159</v>
      </c>
      <c r="L27" s="159"/>
      <c r="N27" s="159"/>
      <c r="O27" s="159"/>
      <c r="P27" s="159"/>
      <c r="R27" s="161"/>
      <c r="S27" s="161"/>
      <c r="T27" s="147"/>
      <c r="U27" s="147"/>
      <c r="V27" s="206"/>
      <c r="W27" s="203"/>
      <c r="X27" s="127">
        <v>42</v>
      </c>
      <c r="Y27" s="148" t="s">
        <v>155</v>
      </c>
      <c r="Z27" s="150" t="s">
        <v>132</v>
      </c>
    </row>
    <row r="28" spans="2:26" ht="9" customHeight="1" x14ac:dyDescent="0.15">
      <c r="L28" s="159"/>
      <c r="N28" s="159"/>
      <c r="O28" s="159"/>
      <c r="P28" s="159"/>
      <c r="R28" s="161"/>
      <c r="S28" s="161"/>
      <c r="T28" s="147"/>
      <c r="U28" s="147"/>
      <c r="V28" s="206"/>
      <c r="W28" s="204"/>
      <c r="X28" s="127">
        <v>43</v>
      </c>
      <c r="Y28" s="150" t="s">
        <v>156</v>
      </c>
      <c r="Z28" s="183" t="s">
        <v>134</v>
      </c>
    </row>
    <row r="29" spans="2:26" ht="9" customHeight="1" x14ac:dyDescent="0.15">
      <c r="B29" s="162"/>
      <c r="C29" s="163"/>
      <c r="D29" s="163"/>
      <c r="E29" s="163"/>
      <c r="F29" s="163"/>
      <c r="G29" s="163"/>
      <c r="H29" s="163"/>
      <c r="I29" s="163"/>
      <c r="J29" s="163"/>
      <c r="K29" s="163"/>
      <c r="L29" s="160"/>
      <c r="M29" s="163"/>
      <c r="N29" s="160"/>
      <c r="O29" s="160"/>
      <c r="P29" s="160"/>
      <c r="Q29" s="163"/>
      <c r="R29" s="164"/>
      <c r="S29" s="161"/>
      <c r="T29" s="147"/>
      <c r="U29" s="147"/>
      <c r="V29" s="206"/>
      <c r="W29" s="202" t="s">
        <v>118</v>
      </c>
      <c r="X29" s="127">
        <v>51</v>
      </c>
      <c r="Y29" s="148" t="s">
        <v>99</v>
      </c>
      <c r="Z29" s="150" t="s">
        <v>132</v>
      </c>
    </row>
    <row r="30" spans="2:26" ht="21" customHeight="1" x14ac:dyDescent="0.15">
      <c r="B30" s="165" t="str">
        <f>IF(AC4=1,X73,"")</f>
        <v/>
      </c>
      <c r="C30" s="166"/>
      <c r="D30" s="166"/>
      <c r="E30" s="136"/>
      <c r="F30" s="136"/>
      <c r="G30" s="136"/>
      <c r="H30" s="136"/>
      <c r="I30" s="136"/>
      <c r="J30" s="136"/>
      <c r="K30" s="136"/>
      <c r="L30" s="136"/>
      <c r="M30" s="136"/>
      <c r="N30" s="136"/>
      <c r="O30" s="136"/>
      <c r="P30" s="167"/>
      <c r="Q30" s="136"/>
      <c r="R30" s="168"/>
      <c r="S30" s="136"/>
      <c r="T30" s="169"/>
      <c r="U30" s="169"/>
      <c r="V30" s="206"/>
      <c r="W30" s="203"/>
      <c r="X30" s="127">
        <v>52</v>
      </c>
      <c r="Y30" s="148" t="s">
        <v>99</v>
      </c>
      <c r="Z30" s="150" t="s">
        <v>132</v>
      </c>
    </row>
    <row r="31" spans="2:26" ht="21" customHeight="1" x14ac:dyDescent="0.15">
      <c r="B31" s="170"/>
      <c r="C31" s="166" t="str">
        <f>IF(AC4=1,X74,"")</f>
        <v/>
      </c>
      <c r="D31" s="166"/>
      <c r="E31" s="166"/>
      <c r="F31" s="136"/>
      <c r="G31" s="136"/>
      <c r="H31" s="136"/>
      <c r="I31" s="136"/>
      <c r="J31" s="136"/>
      <c r="K31" s="136"/>
      <c r="L31" s="136"/>
      <c r="M31" s="136"/>
      <c r="N31" s="136"/>
      <c r="O31" s="136"/>
      <c r="P31" s="136"/>
      <c r="Q31" s="167"/>
      <c r="R31" s="171"/>
      <c r="S31" s="172"/>
      <c r="U31" s="172"/>
      <c r="V31" s="206"/>
      <c r="W31" s="203"/>
      <c r="X31" s="127">
        <v>53</v>
      </c>
      <c r="Y31" s="149" t="s">
        <v>139</v>
      </c>
      <c r="Z31" s="150" t="s">
        <v>133</v>
      </c>
    </row>
    <row r="32" spans="2:26" ht="21" customHeight="1" x14ac:dyDescent="0.15">
      <c r="B32" s="170"/>
      <c r="C32" s="210"/>
      <c r="D32" s="211"/>
      <c r="E32" s="212"/>
      <c r="F32" s="173" t="str">
        <f>IF(AC4=1,X76,"")</f>
        <v/>
      </c>
      <c r="G32" s="136"/>
      <c r="H32" s="136"/>
      <c r="I32" s="136"/>
      <c r="J32" s="136"/>
      <c r="K32" s="136"/>
      <c r="L32" s="136"/>
      <c r="M32" s="136"/>
      <c r="N32" s="136"/>
      <c r="O32" s="136"/>
      <c r="P32" s="136"/>
      <c r="Q32" s="167"/>
      <c r="R32" s="171"/>
      <c r="S32" s="172"/>
      <c r="U32" s="121"/>
      <c r="V32" s="207"/>
      <c r="W32" s="208"/>
      <c r="X32" s="127">
        <v>54</v>
      </c>
      <c r="Y32" s="150" t="s">
        <v>140</v>
      </c>
      <c r="Z32" s="183" t="s">
        <v>134</v>
      </c>
    </row>
    <row r="33" spans="2:26" ht="21" customHeight="1" x14ac:dyDescent="0.15">
      <c r="B33" s="170"/>
      <c r="C33" s="166" t="str">
        <f>IF(AC4=1,X75,"")</f>
        <v/>
      </c>
      <c r="D33" s="166"/>
      <c r="E33" s="166"/>
      <c r="F33" s="136"/>
      <c r="G33" s="136"/>
      <c r="H33" s="136"/>
      <c r="I33" s="136"/>
      <c r="J33" s="136"/>
      <c r="K33" s="136"/>
      <c r="L33" s="136"/>
      <c r="M33" s="136"/>
      <c r="N33" s="136"/>
      <c r="O33" s="136"/>
      <c r="P33" s="136"/>
      <c r="Q33" s="167"/>
      <c r="R33" s="171"/>
      <c r="S33" s="172"/>
      <c r="U33" s="121"/>
      <c r="V33" s="194" t="s">
        <v>120</v>
      </c>
      <c r="W33" s="209" t="s">
        <v>114</v>
      </c>
      <c r="X33" s="127">
        <v>11</v>
      </c>
      <c r="Y33" s="148" t="s">
        <v>148</v>
      </c>
      <c r="Z33" s="150" t="s">
        <v>135</v>
      </c>
    </row>
    <row r="34" spans="2:26" ht="21" customHeight="1" x14ac:dyDescent="0.15">
      <c r="B34" s="170"/>
      <c r="C34" s="210"/>
      <c r="D34" s="211"/>
      <c r="E34" s="212"/>
      <c r="F34" s="173" t="str">
        <f>IF(AC4=1,X76,"")</f>
        <v/>
      </c>
      <c r="G34" s="136"/>
      <c r="H34" s="136"/>
      <c r="I34" s="136"/>
      <c r="J34" s="136"/>
      <c r="K34" s="136"/>
      <c r="L34" s="136"/>
      <c r="M34" s="136"/>
      <c r="N34" s="136"/>
      <c r="O34" s="136"/>
      <c r="P34" s="136"/>
      <c r="Q34" s="167"/>
      <c r="R34" s="168"/>
      <c r="S34" s="136"/>
      <c r="U34" s="121"/>
      <c r="V34" s="194"/>
      <c r="W34" s="203"/>
      <c r="X34" s="127">
        <v>12</v>
      </c>
      <c r="Y34" s="148" t="s">
        <v>148</v>
      </c>
      <c r="Z34" s="150" t="s">
        <v>135</v>
      </c>
    </row>
    <row r="35" spans="2:26" ht="9.75" customHeight="1" x14ac:dyDescent="0.15">
      <c r="B35" s="174"/>
      <c r="C35" s="175"/>
      <c r="D35" s="175"/>
      <c r="E35" s="175"/>
      <c r="F35" s="175"/>
      <c r="G35" s="175"/>
      <c r="H35" s="175"/>
      <c r="I35" s="175"/>
      <c r="J35" s="175"/>
      <c r="K35" s="175"/>
      <c r="L35" s="175"/>
      <c r="M35" s="175"/>
      <c r="N35" s="175"/>
      <c r="O35" s="175"/>
      <c r="P35" s="176"/>
      <c r="Q35" s="175"/>
      <c r="R35" s="177"/>
      <c r="S35" s="136"/>
      <c r="U35" s="121"/>
      <c r="V35" s="194"/>
      <c r="W35" s="203"/>
      <c r="X35" s="127">
        <v>13</v>
      </c>
      <c r="Y35" s="149" t="s">
        <v>149</v>
      </c>
      <c r="Z35" s="150" t="s">
        <v>136</v>
      </c>
    </row>
    <row r="36" spans="2:26" ht="15" customHeight="1" x14ac:dyDescent="0.15">
      <c r="U36" s="121"/>
      <c r="V36" s="194"/>
      <c r="W36" s="204"/>
      <c r="X36" s="127">
        <v>14</v>
      </c>
      <c r="Y36" s="150" t="s">
        <v>149</v>
      </c>
      <c r="Z36" s="150" t="s">
        <v>137</v>
      </c>
    </row>
    <row r="37" spans="2:26" ht="15" customHeight="1" x14ac:dyDescent="0.15">
      <c r="B37" s="121" t="s">
        <v>0</v>
      </c>
      <c r="U37" s="121"/>
      <c r="V37" s="194"/>
      <c r="W37" s="202" t="s">
        <v>115</v>
      </c>
      <c r="X37" s="127">
        <v>21</v>
      </c>
      <c r="Y37" s="149" t="s">
        <v>145</v>
      </c>
      <c r="Z37" s="150" t="s">
        <v>135</v>
      </c>
    </row>
    <row r="38" spans="2:26" ht="15" customHeight="1" x14ac:dyDescent="0.15">
      <c r="B38" s="121" t="s">
        <v>89</v>
      </c>
      <c r="U38" s="121"/>
      <c r="V38" s="194"/>
      <c r="W38" s="203"/>
      <c r="X38" s="127">
        <v>22</v>
      </c>
      <c r="Y38" s="149" t="s">
        <v>145</v>
      </c>
      <c r="Z38" s="150" t="s">
        <v>135</v>
      </c>
    </row>
    <row r="39" spans="2:26" ht="13.5" x14ac:dyDescent="0.15">
      <c r="B39" s="121" t="s">
        <v>2</v>
      </c>
      <c r="U39" s="121"/>
      <c r="V39" s="194"/>
      <c r="W39" s="203"/>
      <c r="X39" s="127">
        <v>23</v>
      </c>
      <c r="Y39" s="182" t="s">
        <v>146</v>
      </c>
      <c r="Z39" s="150" t="s">
        <v>136</v>
      </c>
    </row>
    <row r="40" spans="2:26" ht="21.75" customHeight="1" x14ac:dyDescent="0.15">
      <c r="U40" s="121"/>
      <c r="V40" s="194"/>
      <c r="W40" s="204"/>
      <c r="X40" s="127">
        <v>24</v>
      </c>
      <c r="Y40" s="150" t="s">
        <v>103</v>
      </c>
      <c r="Z40" s="150" t="s">
        <v>137</v>
      </c>
    </row>
    <row r="41" spans="2:26" ht="13.5" x14ac:dyDescent="0.15">
      <c r="V41" s="194"/>
      <c r="W41" s="202" t="s">
        <v>116</v>
      </c>
      <c r="X41" s="127">
        <v>31</v>
      </c>
      <c r="Y41" s="149" t="s">
        <v>145</v>
      </c>
      <c r="Z41" s="150" t="s">
        <v>135</v>
      </c>
    </row>
    <row r="42" spans="2:26" ht="13.5" x14ac:dyDescent="0.15">
      <c r="V42" s="194"/>
      <c r="W42" s="203"/>
      <c r="X42" s="127">
        <v>32</v>
      </c>
      <c r="Y42" s="149" t="s">
        <v>145</v>
      </c>
      <c r="Z42" s="150" t="s">
        <v>135</v>
      </c>
    </row>
    <row r="43" spans="2:26" ht="22.5" x14ac:dyDescent="0.15">
      <c r="V43" s="194"/>
      <c r="W43" s="203"/>
      <c r="X43" s="127">
        <v>33</v>
      </c>
      <c r="Y43" s="182" t="s">
        <v>152</v>
      </c>
      <c r="Z43" s="150" t="s">
        <v>153</v>
      </c>
    </row>
    <row r="44" spans="2:26" ht="22.5" x14ac:dyDescent="0.15">
      <c r="V44" s="194"/>
      <c r="W44" s="204"/>
      <c r="X44" s="127">
        <v>34</v>
      </c>
      <c r="Y44" s="150" t="s">
        <v>154</v>
      </c>
      <c r="Z44" s="150" t="s">
        <v>137</v>
      </c>
    </row>
    <row r="45" spans="2:26" ht="22.5" x14ac:dyDescent="0.15">
      <c r="V45" s="194"/>
      <c r="W45" s="202" t="s">
        <v>117</v>
      </c>
      <c r="X45" s="127">
        <v>43</v>
      </c>
      <c r="Y45" s="148" t="s">
        <v>105</v>
      </c>
      <c r="Z45" s="150" t="s">
        <v>135</v>
      </c>
    </row>
    <row r="46" spans="2:26" ht="22.5" x14ac:dyDescent="0.15">
      <c r="V46" s="194"/>
      <c r="W46" s="203"/>
      <c r="X46" s="127">
        <v>44</v>
      </c>
      <c r="Y46" s="148" t="s">
        <v>131</v>
      </c>
      <c r="Z46" s="150" t="s">
        <v>135</v>
      </c>
    </row>
    <row r="47" spans="2:26" ht="33.75" x14ac:dyDescent="0.15">
      <c r="V47" s="194"/>
      <c r="W47" s="204"/>
      <c r="X47" s="127">
        <v>45</v>
      </c>
      <c r="Y47" s="149" t="s">
        <v>147</v>
      </c>
      <c r="Z47" s="150" t="s">
        <v>137</v>
      </c>
    </row>
    <row r="48" spans="2:26" ht="13.5" x14ac:dyDescent="0.15">
      <c r="V48" s="194"/>
      <c r="W48" s="202" t="s">
        <v>118</v>
      </c>
      <c r="X48" s="127">
        <v>51</v>
      </c>
      <c r="Y48" s="148" t="s">
        <v>104</v>
      </c>
      <c r="Z48" s="150" t="s">
        <v>135</v>
      </c>
    </row>
    <row r="49" spans="6:26" ht="13.5" x14ac:dyDescent="0.15">
      <c r="V49" s="194"/>
      <c r="W49" s="203"/>
      <c r="X49" s="127">
        <v>52</v>
      </c>
      <c r="Y49" s="148" t="s">
        <v>104</v>
      </c>
      <c r="Z49" s="150" t="s">
        <v>135</v>
      </c>
    </row>
    <row r="50" spans="6:26" ht="13.5" x14ac:dyDescent="0.15">
      <c r="V50" s="194"/>
      <c r="W50" s="203"/>
      <c r="X50" s="127">
        <v>53</v>
      </c>
      <c r="Y50" s="149" t="s">
        <v>141</v>
      </c>
      <c r="Z50" s="150" t="s">
        <v>136</v>
      </c>
    </row>
    <row r="51" spans="6:26" ht="22.5" x14ac:dyDescent="0.15">
      <c r="V51" s="194"/>
      <c r="W51" s="208"/>
      <c r="X51" s="127">
        <v>54</v>
      </c>
      <c r="Y51" s="150" t="s">
        <v>142</v>
      </c>
      <c r="Z51" s="150" t="s">
        <v>137</v>
      </c>
    </row>
    <row r="52" spans="6:26" ht="13.5" x14ac:dyDescent="0.15">
      <c r="V52" s="152"/>
      <c r="Y52" s="181"/>
      <c r="Z52" s="181"/>
    </row>
    <row r="53" spans="6:26" ht="13.5" x14ac:dyDescent="0.15">
      <c r="V53" s="188" t="s">
        <v>121</v>
      </c>
      <c r="W53" s="189" t="s">
        <v>122</v>
      </c>
      <c r="X53" s="127">
        <v>11</v>
      </c>
      <c r="Y53" s="150" t="s">
        <v>107</v>
      </c>
      <c r="Z53" s="181"/>
    </row>
    <row r="54" spans="6:26" ht="13.5" x14ac:dyDescent="0.15">
      <c r="V54" s="188"/>
      <c r="W54" s="190"/>
      <c r="X54" s="127">
        <v>12</v>
      </c>
      <c r="Y54" s="150" t="s">
        <v>108</v>
      </c>
      <c r="Z54" s="181"/>
    </row>
    <row r="55" spans="6:26" ht="13.5" x14ac:dyDescent="0.15">
      <c r="V55" s="188"/>
      <c r="W55" s="190"/>
      <c r="X55" s="127">
        <v>13</v>
      </c>
      <c r="Y55" s="150" t="s">
        <v>109</v>
      </c>
      <c r="Z55" s="181"/>
    </row>
    <row r="56" spans="6:26" ht="13.5" x14ac:dyDescent="0.15">
      <c r="V56" s="188"/>
      <c r="W56" s="191"/>
      <c r="X56" s="127">
        <v>14</v>
      </c>
      <c r="Y56" s="150" t="s">
        <v>110</v>
      </c>
      <c r="Z56" s="181"/>
    </row>
    <row r="57" spans="6:26" ht="13.5" x14ac:dyDescent="0.15">
      <c r="V57" s="188"/>
      <c r="W57" s="192" t="s">
        <v>115</v>
      </c>
      <c r="X57" s="127">
        <v>21</v>
      </c>
      <c r="Y57" s="150" t="s">
        <v>109</v>
      </c>
      <c r="Z57" s="181"/>
    </row>
    <row r="58" spans="6:26" ht="13.5" x14ac:dyDescent="0.15">
      <c r="V58" s="188"/>
      <c r="W58" s="190"/>
      <c r="X58" s="127">
        <v>22</v>
      </c>
      <c r="Y58" s="150" t="s">
        <v>107</v>
      </c>
      <c r="Z58" s="181"/>
    </row>
    <row r="59" spans="6:26" ht="13.5" x14ac:dyDescent="0.15">
      <c r="V59" s="188"/>
      <c r="W59" s="190"/>
      <c r="X59" s="178">
        <v>23</v>
      </c>
      <c r="Y59" s="150" t="s">
        <v>111</v>
      </c>
      <c r="Z59" s="181"/>
    </row>
    <row r="60" spans="6:26" ht="13.5" x14ac:dyDescent="0.15">
      <c r="V60" s="188"/>
      <c r="W60" s="191"/>
      <c r="X60" s="127">
        <v>24</v>
      </c>
      <c r="Y60" s="150" t="s">
        <v>110</v>
      </c>
      <c r="Z60" s="181"/>
    </row>
    <row r="61" spans="6:26" ht="13.5" x14ac:dyDescent="0.15">
      <c r="V61" s="188"/>
      <c r="W61" s="192" t="s">
        <v>123</v>
      </c>
      <c r="X61" s="127">
        <v>31</v>
      </c>
      <c r="Y61" s="150" t="s">
        <v>107</v>
      </c>
      <c r="Z61" s="181"/>
    </row>
    <row r="62" spans="6:26" ht="13.5" x14ac:dyDescent="0.15">
      <c r="F62" s="179"/>
      <c r="V62" s="188"/>
      <c r="W62" s="190"/>
      <c r="X62" s="127">
        <v>32</v>
      </c>
      <c r="Y62" s="150" t="s">
        <v>108</v>
      </c>
      <c r="Z62" s="181"/>
    </row>
    <row r="63" spans="6:26" ht="13.5" x14ac:dyDescent="0.15">
      <c r="V63" s="188"/>
      <c r="W63" s="190"/>
      <c r="X63" s="127">
        <v>33</v>
      </c>
      <c r="Y63" s="150" t="s">
        <v>110</v>
      </c>
      <c r="Z63" s="181"/>
    </row>
    <row r="64" spans="6:26" ht="13.5" x14ac:dyDescent="0.15">
      <c r="V64" s="188"/>
      <c r="W64" s="191"/>
      <c r="X64" s="127">
        <v>34</v>
      </c>
      <c r="Y64" s="150" t="s">
        <v>110</v>
      </c>
      <c r="Z64" s="181"/>
    </row>
    <row r="65" spans="22:26" ht="13.5" x14ac:dyDescent="0.15">
      <c r="V65" s="188"/>
      <c r="W65" s="192" t="s">
        <v>117</v>
      </c>
      <c r="X65" s="127">
        <v>43</v>
      </c>
      <c r="Y65" s="150" t="s">
        <v>107</v>
      </c>
      <c r="Z65" s="181"/>
    </row>
    <row r="66" spans="22:26" ht="13.5" x14ac:dyDescent="0.15">
      <c r="V66" s="188"/>
      <c r="W66" s="190"/>
      <c r="X66" s="127">
        <v>44</v>
      </c>
      <c r="Y66" s="150" t="s">
        <v>108</v>
      </c>
      <c r="Z66" s="181"/>
    </row>
    <row r="67" spans="22:26" ht="13.5" x14ac:dyDescent="0.15">
      <c r="V67" s="188"/>
      <c r="W67" s="191"/>
      <c r="X67" s="127">
        <v>45</v>
      </c>
      <c r="Y67" s="150" t="s">
        <v>110</v>
      </c>
      <c r="Z67" s="181"/>
    </row>
    <row r="68" spans="22:26" ht="13.5" x14ac:dyDescent="0.15">
      <c r="V68" s="188"/>
      <c r="W68" s="192" t="s">
        <v>118</v>
      </c>
      <c r="X68" s="127">
        <v>51</v>
      </c>
      <c r="Y68" s="150" t="s">
        <v>109</v>
      </c>
      <c r="Z68" s="181"/>
    </row>
    <row r="69" spans="22:26" ht="13.5" x14ac:dyDescent="0.15">
      <c r="V69" s="188"/>
      <c r="W69" s="190"/>
      <c r="X69" s="127">
        <v>52</v>
      </c>
      <c r="Y69" s="150" t="s">
        <v>107</v>
      </c>
      <c r="Z69" s="181"/>
    </row>
    <row r="70" spans="22:26" ht="13.5" x14ac:dyDescent="0.15">
      <c r="V70" s="188"/>
      <c r="W70" s="190"/>
      <c r="X70" s="127">
        <v>53</v>
      </c>
      <c r="Y70" s="150" t="s">
        <v>111</v>
      </c>
      <c r="Z70" s="181"/>
    </row>
    <row r="71" spans="22:26" ht="13.5" x14ac:dyDescent="0.15">
      <c r="V71" s="188"/>
      <c r="W71" s="193"/>
      <c r="X71" s="127">
        <v>54</v>
      </c>
      <c r="Y71" s="150" t="s">
        <v>110</v>
      </c>
      <c r="Z71" s="181"/>
    </row>
    <row r="72" spans="22:26" ht="13.5" x14ac:dyDescent="0.15">
      <c r="Y72" s="181"/>
      <c r="Z72" s="181"/>
    </row>
    <row r="73" spans="22:26" ht="13.5" x14ac:dyDescent="0.15">
      <c r="V73" s="187" t="s">
        <v>68</v>
      </c>
      <c r="W73" s="187"/>
      <c r="X73" s="128" t="s">
        <v>69</v>
      </c>
      <c r="Y73" s="150"/>
      <c r="Z73" s="181"/>
    </row>
    <row r="74" spans="22:26" ht="13.5" x14ac:dyDescent="0.15">
      <c r="V74" s="187"/>
      <c r="W74" s="187"/>
      <c r="X74" s="128" t="s">
        <v>71</v>
      </c>
      <c r="Y74" s="150"/>
      <c r="Z74" s="181"/>
    </row>
    <row r="75" spans="22:26" ht="13.5" x14ac:dyDescent="0.15">
      <c r="V75" s="187"/>
      <c r="W75" s="187"/>
      <c r="X75" s="128" t="s">
        <v>70</v>
      </c>
      <c r="Y75" s="150"/>
      <c r="Z75" s="181"/>
    </row>
    <row r="76" spans="22:26" ht="13.5" x14ac:dyDescent="0.15">
      <c r="V76" s="187"/>
      <c r="W76" s="187"/>
      <c r="X76" s="128" t="s">
        <v>72</v>
      </c>
      <c r="Y76" s="150" t="s">
        <v>74</v>
      </c>
      <c r="Z76" s="181"/>
    </row>
    <row r="77" spans="22:26" ht="13.5" x14ac:dyDescent="0.15">
      <c r="V77" s="187"/>
      <c r="W77" s="187"/>
      <c r="X77" s="128" t="s">
        <v>73</v>
      </c>
      <c r="Y77" s="150"/>
      <c r="Z77" s="181"/>
    </row>
    <row r="78" spans="22:26" ht="13.5" x14ac:dyDescent="0.15">
      <c r="V78" s="187"/>
      <c r="W78" s="187"/>
      <c r="X78" s="128" t="s">
        <v>74</v>
      </c>
      <c r="Y78" s="150"/>
      <c r="Z78" s="181"/>
    </row>
    <row r="79" spans="22:26" ht="13.5" x14ac:dyDescent="0.15">
      <c r="Y79" s="181"/>
      <c r="Z79" s="181"/>
    </row>
    <row r="80" spans="22:26" ht="13.5" x14ac:dyDescent="0.15"/>
    <row r="81" ht="13.5" x14ac:dyDescent="0.15"/>
    <row r="82" ht="13.5" x14ac:dyDescent="0.15"/>
    <row r="83" ht="13.5" x14ac:dyDescent="0.15"/>
  </sheetData>
  <mergeCells count="70">
    <mergeCell ref="C32:E32"/>
    <mergeCell ref="C34:E34"/>
    <mergeCell ref="B10:E10"/>
    <mergeCell ref="B2:R2"/>
    <mergeCell ref="M10:R10"/>
    <mergeCell ref="B11:D11"/>
    <mergeCell ref="G11:I11"/>
    <mergeCell ref="M24:O24"/>
    <mergeCell ref="M11:O11"/>
    <mergeCell ref="F4:N4"/>
    <mergeCell ref="F5:N5"/>
    <mergeCell ref="F6:N6"/>
    <mergeCell ref="H7:I7"/>
    <mergeCell ref="M12:O12"/>
    <mergeCell ref="M13:O13"/>
    <mergeCell ref="M14:O14"/>
    <mergeCell ref="V33:V51"/>
    <mergeCell ref="V4:W8"/>
    <mergeCell ref="V9:W13"/>
    <mergeCell ref="W26:W28"/>
    <mergeCell ref="W22:W25"/>
    <mergeCell ref="V14:V32"/>
    <mergeCell ref="W29:W32"/>
    <mergeCell ref="W18:W21"/>
    <mergeCell ref="W14:W17"/>
    <mergeCell ref="W48:W51"/>
    <mergeCell ref="W45:W47"/>
    <mergeCell ref="W41:W44"/>
    <mergeCell ref="W37:W40"/>
    <mergeCell ref="W33:W36"/>
    <mergeCell ref="V73:W78"/>
    <mergeCell ref="V53:V71"/>
    <mergeCell ref="W53:W56"/>
    <mergeCell ref="W57:W60"/>
    <mergeCell ref="W61:W64"/>
    <mergeCell ref="W68:W71"/>
    <mergeCell ref="W65:W67"/>
    <mergeCell ref="M15:O15"/>
    <mergeCell ref="M16:O16"/>
    <mergeCell ref="M17:O17"/>
    <mergeCell ref="M18:O18"/>
    <mergeCell ref="M19:O19"/>
    <mergeCell ref="M20:O20"/>
    <mergeCell ref="M21:O21"/>
    <mergeCell ref="M22:O22"/>
    <mergeCell ref="M23:O23"/>
    <mergeCell ref="G12:I12"/>
    <mergeCell ref="G13:I13"/>
    <mergeCell ref="G14:I14"/>
    <mergeCell ref="G15:I15"/>
    <mergeCell ref="G16:I16"/>
    <mergeCell ref="G17:I17"/>
    <mergeCell ref="G18:I18"/>
    <mergeCell ref="G19:I19"/>
    <mergeCell ref="G20:I20"/>
    <mergeCell ref="G21:I21"/>
    <mergeCell ref="G22:I22"/>
    <mergeCell ref="G23:I23"/>
    <mergeCell ref="B12:D12"/>
    <mergeCell ref="B13:D13"/>
    <mergeCell ref="B14:D14"/>
    <mergeCell ref="B15:D15"/>
    <mergeCell ref="B16:D16"/>
    <mergeCell ref="B22:D22"/>
    <mergeCell ref="B23:D23"/>
    <mergeCell ref="B17:D17"/>
    <mergeCell ref="B18:D18"/>
    <mergeCell ref="B19:D19"/>
    <mergeCell ref="B20:D20"/>
    <mergeCell ref="B21:D21"/>
  </mergeCells>
  <phoneticPr fontId="2"/>
  <dataValidations count="3">
    <dataValidation type="list" allowBlank="1" showInputMessage="1" showErrorMessage="1" sqref="C32 Y76 C34">
      <formula1>$X$77:$X$78</formula1>
    </dataValidation>
    <dataValidation type="list" allowBlank="1" showInputMessage="1" showErrorMessage="1" sqref="F5">
      <formula1>$Y$4:$Y$8</formula1>
    </dataValidation>
    <dataValidation type="list" allowBlank="1" showInputMessage="1" showErrorMessage="1" sqref="F6">
      <formula1>$Y$9:$Y$12</formula1>
    </dataValidation>
  </dataValidations>
  <pageMargins left="0.41" right="0.16" top="0.51181102362204722" bottom="0.37" header="0.31496062992125984" footer="0.31496062992125984"/>
  <pageSetup paperSize="9" scale="92"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
  <sheetViews>
    <sheetView workbookViewId="0"/>
  </sheetViews>
  <sheetFormatPr defaultRowHeight="13.5" x14ac:dyDescent="0.15"/>
  <cols>
    <col min="1" max="1" width="4.875" customWidth="1"/>
    <col min="2" max="2" width="9" customWidth="1"/>
    <col min="9" max="9" width="9" customWidth="1"/>
    <col min="10" max="10" width="12.75" customWidth="1"/>
  </cols>
  <sheetData>
    <row r="1" spans="1:10" ht="30.75" customHeight="1" x14ac:dyDescent="0.15">
      <c r="A1" t="s">
        <v>82</v>
      </c>
    </row>
    <row r="2" spans="1:10" ht="50.25" customHeight="1" x14ac:dyDescent="0.15">
      <c r="A2" s="226" t="s">
        <v>83</v>
      </c>
      <c r="B2" s="226"/>
      <c r="C2" s="226"/>
      <c r="D2" s="226"/>
      <c r="E2" s="226"/>
      <c r="F2" s="226"/>
      <c r="G2" s="226"/>
      <c r="H2" s="226"/>
      <c r="I2" s="226"/>
      <c r="J2" s="226"/>
    </row>
    <row r="3" spans="1:10" ht="84.75" customHeight="1" x14ac:dyDescent="0.15">
      <c r="A3" s="120"/>
      <c r="B3" s="226" t="s">
        <v>92</v>
      </c>
      <c r="C3" s="226"/>
      <c r="D3" s="226"/>
      <c r="E3" s="226"/>
      <c r="F3" s="226"/>
      <c r="G3" s="226"/>
      <c r="H3" s="226"/>
      <c r="I3" s="226"/>
      <c r="J3" s="226"/>
    </row>
    <row r="4" spans="1:10" ht="108.75" customHeight="1" x14ac:dyDescent="0.15">
      <c r="A4" s="120"/>
      <c r="B4" s="226" t="s">
        <v>91</v>
      </c>
      <c r="C4" s="226"/>
      <c r="D4" s="226"/>
      <c r="E4" s="226"/>
      <c r="F4" s="226"/>
      <c r="G4" s="226"/>
      <c r="H4" s="226"/>
      <c r="I4" s="226"/>
      <c r="J4" s="226"/>
    </row>
    <row r="5" spans="1:10" ht="51.75" customHeight="1" x14ac:dyDescent="0.15">
      <c r="A5" s="120"/>
      <c r="B5" s="226" t="s">
        <v>86</v>
      </c>
      <c r="C5" s="226"/>
      <c r="D5" s="226"/>
      <c r="E5" s="226"/>
      <c r="F5" s="226"/>
      <c r="G5" s="226"/>
      <c r="H5" s="226"/>
      <c r="I5" s="226"/>
      <c r="J5" s="226"/>
    </row>
    <row r="6" spans="1:10" ht="63.75" customHeight="1" x14ac:dyDescent="0.15">
      <c r="B6" s="226" t="s">
        <v>87</v>
      </c>
      <c r="C6" s="226"/>
      <c r="D6" s="226"/>
      <c r="E6" s="226"/>
      <c r="F6" s="226"/>
      <c r="G6" s="226"/>
      <c r="H6" s="226"/>
      <c r="I6" s="226"/>
      <c r="J6" s="226"/>
    </row>
    <row r="7" spans="1:10" ht="63.75" customHeight="1" x14ac:dyDescent="0.15">
      <c r="B7" s="226" t="s">
        <v>84</v>
      </c>
      <c r="C7" s="226"/>
      <c r="D7" s="226"/>
      <c r="E7" s="226"/>
      <c r="F7" s="226"/>
      <c r="G7" s="226"/>
      <c r="H7" s="226"/>
      <c r="I7" s="226"/>
      <c r="J7" s="226"/>
    </row>
    <row r="8" spans="1:10" ht="51.75" customHeight="1" x14ac:dyDescent="0.15">
      <c r="B8" s="226" t="s">
        <v>85</v>
      </c>
      <c r="C8" s="226"/>
      <c r="D8" s="226"/>
      <c r="E8" s="226"/>
      <c r="F8" s="226"/>
      <c r="G8" s="226"/>
      <c r="H8" s="226"/>
      <c r="I8" s="226"/>
      <c r="J8" s="226"/>
    </row>
  </sheetData>
  <mergeCells count="7">
    <mergeCell ref="B3:J3"/>
    <mergeCell ref="B5:J5"/>
    <mergeCell ref="B6:J6"/>
    <mergeCell ref="B8:J8"/>
    <mergeCell ref="A2:J2"/>
    <mergeCell ref="B7:J7"/>
    <mergeCell ref="B4:J4"/>
  </mergeCells>
  <phoneticPr fontId="23"/>
  <pageMargins left="0.5"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heetViews>
  <sheetFormatPr defaultRowHeight="13.5" x14ac:dyDescent="0.15"/>
  <sheetData/>
  <phoneticPr fontId="25"/>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showZeros="0" view="pageBreakPreview" zoomScaleNormal="90" zoomScaleSheetLayoutView="100" workbookViewId="0"/>
  </sheetViews>
  <sheetFormatPr defaultRowHeight="14.25" x14ac:dyDescent="0.15"/>
  <cols>
    <col min="1" max="1" width="3.375" style="3" customWidth="1"/>
    <col min="2" max="2" width="10.5" style="3" customWidth="1"/>
    <col min="3" max="3" width="4.75" style="3" customWidth="1"/>
    <col min="4" max="4" width="8.25" style="3" customWidth="1"/>
    <col min="5" max="5" width="11.875" style="3" customWidth="1"/>
    <col min="6" max="6" width="8.875" style="3" bestFit="1" customWidth="1"/>
    <col min="7" max="7" width="4.625" style="3" customWidth="1"/>
    <col min="8" max="8" width="2.75" style="3" customWidth="1"/>
    <col min="9" max="38" width="2.875" style="3" customWidth="1"/>
    <col min="39" max="40" width="6.875" style="3" customWidth="1"/>
    <col min="41" max="41" width="7.875" style="3" customWidth="1"/>
    <col min="42" max="42" width="2.125" style="3" customWidth="1"/>
    <col min="43" max="16384" width="9" style="3"/>
  </cols>
  <sheetData>
    <row r="1" spans="1:44" x14ac:dyDescent="0.15">
      <c r="A1" s="2" t="s">
        <v>8</v>
      </c>
    </row>
    <row r="2" spans="1:44" ht="9.75" customHeight="1" x14ac:dyDescent="0.15">
      <c r="A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row>
    <row r="3" spans="1:44" ht="18.75" customHeight="1" x14ac:dyDescent="0.15">
      <c r="A3" s="4"/>
      <c r="B3" s="5" t="s">
        <v>9</v>
      </c>
      <c r="C3" s="4"/>
      <c r="D3" s="4"/>
      <c r="E3" s="4"/>
      <c r="F3" s="4"/>
      <c r="G3" s="4"/>
      <c r="H3" s="4"/>
      <c r="I3" s="4"/>
      <c r="J3" s="4"/>
      <c r="K3" s="4"/>
      <c r="L3" s="4"/>
      <c r="N3" s="4" t="s">
        <v>10</v>
      </c>
      <c r="O3" s="6"/>
      <c r="P3" s="4" t="s">
        <v>11</v>
      </c>
      <c r="Q3" s="7"/>
      <c r="R3" s="4" t="s">
        <v>12</v>
      </c>
      <c r="S3" s="4"/>
      <c r="U3" s="8"/>
      <c r="V3" s="4"/>
      <c r="W3" s="4"/>
      <c r="X3" s="4"/>
      <c r="Y3" s="4"/>
      <c r="Z3" s="9" t="s">
        <v>13</v>
      </c>
      <c r="AA3" s="261"/>
      <c r="AB3" s="261"/>
      <c r="AC3" s="261"/>
      <c r="AD3" s="261"/>
      <c r="AE3" s="261"/>
      <c r="AF3" s="261"/>
      <c r="AG3" s="261"/>
      <c r="AH3" s="261"/>
      <c r="AI3" s="261"/>
      <c r="AJ3" s="261"/>
      <c r="AK3" s="261"/>
      <c r="AL3" s="261"/>
      <c r="AM3" s="261"/>
      <c r="AN3" s="261"/>
      <c r="AO3" s="8" t="s">
        <v>14</v>
      </c>
      <c r="AP3" s="4"/>
      <c r="AR3" s="10"/>
    </row>
    <row r="4" spans="1:44" ht="19.5" customHeight="1" x14ac:dyDescent="0.15">
      <c r="A4" s="4"/>
      <c r="B4" s="11" t="s">
        <v>15</v>
      </c>
      <c r="C4" s="12"/>
      <c r="D4" s="12"/>
      <c r="E4" s="4"/>
      <c r="F4" s="4"/>
      <c r="G4" s="4"/>
      <c r="H4" s="4"/>
      <c r="I4" s="4"/>
      <c r="J4" s="4"/>
      <c r="K4" s="4"/>
      <c r="L4" s="4"/>
      <c r="M4" s="4"/>
      <c r="N4" s="4"/>
      <c r="O4" s="4"/>
      <c r="P4" s="4"/>
      <c r="Q4" s="4"/>
      <c r="R4" s="4"/>
      <c r="S4" s="4"/>
      <c r="U4" s="8"/>
      <c r="V4" s="4"/>
      <c r="W4" s="4"/>
      <c r="X4" s="4"/>
      <c r="Y4" s="106"/>
      <c r="Z4" s="13" t="s">
        <v>16</v>
      </c>
      <c r="AA4" s="262"/>
      <c r="AB4" s="262"/>
      <c r="AC4" s="262"/>
      <c r="AD4" s="262"/>
      <c r="AE4" s="262"/>
      <c r="AF4" s="262"/>
      <c r="AG4" s="262"/>
      <c r="AH4" s="262"/>
      <c r="AI4" s="262"/>
      <c r="AJ4" s="262"/>
      <c r="AK4" s="262"/>
      <c r="AL4" s="262"/>
      <c r="AM4" s="262"/>
      <c r="AN4" s="262"/>
      <c r="AO4" s="8" t="s">
        <v>14</v>
      </c>
      <c r="AP4" s="4"/>
      <c r="AR4" s="10"/>
    </row>
    <row r="5" spans="1:44" ht="3.75" customHeight="1" thickBot="1" x14ac:dyDescent="0.2">
      <c r="A5" s="4"/>
      <c r="B5" s="5"/>
      <c r="C5" s="12"/>
      <c r="D5" s="12"/>
      <c r="E5" s="4"/>
      <c r="F5" s="4"/>
      <c r="G5" s="4"/>
      <c r="H5" s="4"/>
      <c r="I5" s="4"/>
      <c r="J5" s="4"/>
      <c r="K5" s="4"/>
      <c r="L5" s="4"/>
      <c r="M5" s="4"/>
      <c r="N5" s="4"/>
      <c r="O5" s="4"/>
      <c r="P5" s="4"/>
      <c r="Q5" s="4"/>
      <c r="R5" s="4"/>
      <c r="S5" s="4"/>
      <c r="U5" s="8"/>
      <c r="V5" s="4"/>
      <c r="W5" s="4"/>
      <c r="X5" s="4"/>
      <c r="Y5" s="4"/>
      <c r="Z5" s="4"/>
      <c r="AA5" s="4"/>
      <c r="AB5" s="4"/>
      <c r="AC5" s="4"/>
      <c r="AD5" s="4"/>
      <c r="AE5" s="4"/>
      <c r="AF5" s="4"/>
      <c r="AG5" s="4"/>
      <c r="AH5" s="4"/>
      <c r="AI5" s="4"/>
      <c r="AJ5" s="4"/>
      <c r="AK5" s="4"/>
      <c r="AL5" s="4"/>
      <c r="AM5" s="4"/>
      <c r="AN5" s="4"/>
      <c r="AO5" s="8"/>
      <c r="AP5" s="4"/>
    </row>
    <row r="6" spans="1:44" ht="15" customHeight="1" x14ac:dyDescent="0.15">
      <c r="A6" s="4"/>
      <c r="B6" s="267" t="s">
        <v>17</v>
      </c>
      <c r="C6" s="270" t="s">
        <v>18</v>
      </c>
      <c r="D6" s="273" t="s">
        <v>19</v>
      </c>
      <c r="E6" s="276" t="s">
        <v>20</v>
      </c>
      <c r="F6" s="14" t="s">
        <v>21</v>
      </c>
      <c r="G6" s="15"/>
      <c r="H6" s="16" t="s">
        <v>22</v>
      </c>
      <c r="I6" s="16"/>
      <c r="J6" s="16"/>
      <c r="K6" s="16"/>
      <c r="L6" s="16"/>
      <c r="M6" s="16"/>
      <c r="N6" s="16"/>
      <c r="O6" s="17" t="s">
        <v>23</v>
      </c>
      <c r="P6" s="18"/>
      <c r="Q6" s="18"/>
      <c r="R6" s="18"/>
      <c r="S6" s="18"/>
      <c r="T6" s="18"/>
      <c r="U6" s="19"/>
      <c r="V6" s="17" t="s">
        <v>24</v>
      </c>
      <c r="W6" s="18"/>
      <c r="X6" s="18"/>
      <c r="Y6" s="18"/>
      <c r="Z6" s="18"/>
      <c r="AA6" s="18"/>
      <c r="AB6" s="19"/>
      <c r="AC6" s="16" t="s">
        <v>25</v>
      </c>
      <c r="AD6" s="18"/>
      <c r="AE6" s="18"/>
      <c r="AF6" s="18"/>
      <c r="AG6" s="18"/>
      <c r="AH6" s="18"/>
      <c r="AI6" s="19"/>
      <c r="AJ6" s="17" t="s">
        <v>26</v>
      </c>
      <c r="AK6" s="18"/>
      <c r="AL6" s="18"/>
      <c r="AM6" s="279" t="s">
        <v>27</v>
      </c>
      <c r="AN6" s="20" t="s">
        <v>28</v>
      </c>
      <c r="AO6" s="20" t="s">
        <v>29</v>
      </c>
      <c r="AP6" s="4"/>
    </row>
    <row r="7" spans="1:44" ht="15" customHeight="1" x14ac:dyDescent="0.15">
      <c r="A7" s="4"/>
      <c r="B7" s="268"/>
      <c r="C7" s="271"/>
      <c r="D7" s="274"/>
      <c r="E7" s="277"/>
      <c r="F7" s="21" t="s">
        <v>30</v>
      </c>
      <c r="G7" s="22" t="s">
        <v>31</v>
      </c>
      <c r="H7" s="70">
        <v>1</v>
      </c>
      <c r="I7" s="71">
        <v>2</v>
      </c>
      <c r="J7" s="71">
        <v>3</v>
      </c>
      <c r="K7" s="71">
        <v>4</v>
      </c>
      <c r="L7" s="71">
        <v>5</v>
      </c>
      <c r="M7" s="71">
        <v>6</v>
      </c>
      <c r="N7" s="72">
        <v>7</v>
      </c>
      <c r="O7" s="73">
        <v>8</v>
      </c>
      <c r="P7" s="71">
        <v>9</v>
      </c>
      <c r="Q7" s="71">
        <v>10</v>
      </c>
      <c r="R7" s="71">
        <v>11</v>
      </c>
      <c r="S7" s="71">
        <v>12</v>
      </c>
      <c r="T7" s="71">
        <v>13</v>
      </c>
      <c r="U7" s="74">
        <v>14</v>
      </c>
      <c r="V7" s="73">
        <v>15</v>
      </c>
      <c r="W7" s="71">
        <v>16</v>
      </c>
      <c r="X7" s="71">
        <v>17</v>
      </c>
      <c r="Y7" s="71">
        <v>18</v>
      </c>
      <c r="Z7" s="71">
        <v>19</v>
      </c>
      <c r="AA7" s="71">
        <v>20</v>
      </c>
      <c r="AB7" s="74">
        <v>21</v>
      </c>
      <c r="AC7" s="70">
        <v>22</v>
      </c>
      <c r="AD7" s="71">
        <v>23</v>
      </c>
      <c r="AE7" s="71">
        <v>24</v>
      </c>
      <c r="AF7" s="71">
        <v>25</v>
      </c>
      <c r="AG7" s="71">
        <v>26</v>
      </c>
      <c r="AH7" s="71">
        <v>27</v>
      </c>
      <c r="AI7" s="74">
        <v>28</v>
      </c>
      <c r="AJ7" s="73">
        <v>29</v>
      </c>
      <c r="AK7" s="71">
        <v>30</v>
      </c>
      <c r="AL7" s="71">
        <v>31</v>
      </c>
      <c r="AM7" s="280"/>
      <c r="AN7" s="23" t="s">
        <v>32</v>
      </c>
      <c r="AO7" s="24" t="s">
        <v>33</v>
      </c>
      <c r="AP7" s="4"/>
    </row>
    <row r="8" spans="1:44" ht="15" customHeight="1" thickBot="1" x14ac:dyDescent="0.2">
      <c r="A8" s="4"/>
      <c r="B8" s="269"/>
      <c r="C8" s="272"/>
      <c r="D8" s="275"/>
      <c r="E8" s="278"/>
      <c r="F8" s="25" t="s">
        <v>34</v>
      </c>
      <c r="G8" s="26" t="s">
        <v>35</v>
      </c>
      <c r="H8" s="107"/>
      <c r="I8" s="108"/>
      <c r="J8" s="108"/>
      <c r="K8" s="108"/>
      <c r="L8" s="108"/>
      <c r="M8" s="108"/>
      <c r="N8" s="109"/>
      <c r="O8" s="110"/>
      <c r="P8" s="108"/>
      <c r="Q8" s="108"/>
      <c r="R8" s="108"/>
      <c r="S8" s="108"/>
      <c r="T8" s="108"/>
      <c r="U8" s="109"/>
      <c r="V8" s="110"/>
      <c r="W8" s="108"/>
      <c r="X8" s="108"/>
      <c r="Y8" s="108"/>
      <c r="Z8" s="108"/>
      <c r="AA8" s="108"/>
      <c r="AB8" s="111"/>
      <c r="AC8" s="107"/>
      <c r="AD8" s="108"/>
      <c r="AE8" s="108"/>
      <c r="AF8" s="108"/>
      <c r="AG8" s="108"/>
      <c r="AH8" s="108"/>
      <c r="AI8" s="111"/>
      <c r="AJ8" s="110"/>
      <c r="AK8" s="108"/>
      <c r="AL8" s="108"/>
      <c r="AM8" s="281"/>
      <c r="AN8" s="27" t="s">
        <v>36</v>
      </c>
      <c r="AO8" s="28" t="s">
        <v>37</v>
      </c>
      <c r="AP8" s="4"/>
    </row>
    <row r="9" spans="1:44" ht="19.5" customHeight="1" x14ac:dyDescent="0.15">
      <c r="A9" s="4"/>
      <c r="B9" s="251" t="s">
        <v>38</v>
      </c>
      <c r="C9" s="253"/>
      <c r="D9" s="282"/>
      <c r="E9" s="283"/>
      <c r="F9" s="29" t="s">
        <v>39</v>
      </c>
      <c r="G9" s="30" t="s">
        <v>40</v>
      </c>
      <c r="H9" s="75"/>
      <c r="I9" s="76"/>
      <c r="J9" s="76"/>
      <c r="K9" s="76"/>
      <c r="L9" s="76"/>
      <c r="M9" s="76"/>
      <c r="N9" s="77"/>
      <c r="O9" s="78"/>
      <c r="P9" s="76"/>
      <c r="Q9" s="76"/>
      <c r="R9" s="76"/>
      <c r="S9" s="76"/>
      <c r="T9" s="76"/>
      <c r="U9" s="79"/>
      <c r="V9" s="75"/>
      <c r="W9" s="76"/>
      <c r="X9" s="76"/>
      <c r="Y9" s="76"/>
      <c r="Z9" s="76"/>
      <c r="AA9" s="76"/>
      <c r="AB9" s="77"/>
      <c r="AC9" s="78"/>
      <c r="AD9" s="76"/>
      <c r="AE9" s="76"/>
      <c r="AF9" s="76"/>
      <c r="AG9" s="76"/>
      <c r="AH9" s="76"/>
      <c r="AI9" s="79"/>
      <c r="AJ9" s="75"/>
      <c r="AK9" s="76"/>
      <c r="AL9" s="80"/>
      <c r="AM9" s="259">
        <f>SUM(H10:AL10)</f>
        <v>0</v>
      </c>
      <c r="AN9" s="257" t="str">
        <f>IF(ISERROR(ROUNDDOWN((AM9/(31-COUNTBLANK($H$8:$AL$8)))*7,1)),"",(ROUNDDOWN((AM9/(31-COUNTBLANK($H$8:$AL$8)))*7,1)))</f>
        <v/>
      </c>
      <c r="AO9" s="257" t="str">
        <f>IF(ISERROR(ROUNDDOWN(AN9/$U$40,1)),"",(ROUNDDOWN(AN9/$U$40,1)))</f>
        <v/>
      </c>
      <c r="AP9" s="4"/>
    </row>
    <row r="10" spans="1:44" ht="19.5" customHeight="1" x14ac:dyDescent="0.15">
      <c r="A10" s="4"/>
      <c r="B10" s="252"/>
      <c r="C10" s="230"/>
      <c r="D10" s="232"/>
      <c r="E10" s="234"/>
      <c r="F10" s="31" t="s">
        <v>41</v>
      </c>
      <c r="G10" s="32" t="s">
        <v>42</v>
      </c>
      <c r="H10" s="33"/>
      <c r="I10" s="34"/>
      <c r="J10" s="34"/>
      <c r="K10" s="34"/>
      <c r="L10" s="34"/>
      <c r="M10" s="34"/>
      <c r="N10" s="34"/>
      <c r="O10" s="35"/>
      <c r="P10" s="34"/>
      <c r="Q10" s="34"/>
      <c r="R10" s="34"/>
      <c r="S10" s="34"/>
      <c r="T10" s="34"/>
      <c r="U10" s="34"/>
      <c r="V10" s="35"/>
      <c r="W10" s="34"/>
      <c r="X10" s="34"/>
      <c r="Y10" s="34"/>
      <c r="Z10" s="34"/>
      <c r="AA10" s="34"/>
      <c r="AB10" s="34"/>
      <c r="AC10" s="35"/>
      <c r="AD10" s="34"/>
      <c r="AE10" s="34"/>
      <c r="AF10" s="34"/>
      <c r="AG10" s="34"/>
      <c r="AH10" s="34"/>
      <c r="AI10" s="34"/>
      <c r="AJ10" s="35"/>
      <c r="AK10" s="34"/>
      <c r="AL10" s="36"/>
      <c r="AM10" s="260"/>
      <c r="AN10" s="258" t="str">
        <f>IF(ISERROR(ROUNDDOWN((AM10/(31-COUNTBLANK($H$8:$AL$8)))*7,1)),"",(ROUNDDOWN((AM10/(31-COUNTBLANK($H$8:$AL$8)))*7,1)))</f>
        <v/>
      </c>
      <c r="AO10" s="258" t="str">
        <f>IF(ISERROR(ROUNDDOWN(AN10/$U$40,1)),"",(ROUNDDOWN(AN10/$U$40,1)))</f>
        <v/>
      </c>
      <c r="AP10" s="4"/>
    </row>
    <row r="11" spans="1:44" ht="19.5" customHeight="1" x14ac:dyDescent="0.15">
      <c r="A11" s="4"/>
      <c r="B11" s="263" t="s">
        <v>43</v>
      </c>
      <c r="C11" s="243"/>
      <c r="D11" s="245"/>
      <c r="E11" s="247"/>
      <c r="F11" s="37" t="s">
        <v>39</v>
      </c>
      <c r="G11" s="38" t="s">
        <v>42</v>
      </c>
      <c r="H11" s="81"/>
      <c r="I11" s="82"/>
      <c r="J11" s="82"/>
      <c r="K11" s="82"/>
      <c r="L11" s="82"/>
      <c r="M11" s="82"/>
      <c r="N11" s="83"/>
      <c r="O11" s="84"/>
      <c r="P11" s="82"/>
      <c r="Q11" s="82"/>
      <c r="R11" s="82"/>
      <c r="S11" s="82"/>
      <c r="T11" s="82"/>
      <c r="U11" s="85"/>
      <c r="V11" s="81"/>
      <c r="W11" s="82"/>
      <c r="X11" s="82"/>
      <c r="Y11" s="82"/>
      <c r="Z11" s="82"/>
      <c r="AA11" s="82"/>
      <c r="AB11" s="83"/>
      <c r="AC11" s="84"/>
      <c r="AD11" s="82"/>
      <c r="AE11" s="82"/>
      <c r="AF11" s="82"/>
      <c r="AG11" s="82"/>
      <c r="AH11" s="82"/>
      <c r="AI11" s="85"/>
      <c r="AJ11" s="81"/>
      <c r="AK11" s="82"/>
      <c r="AL11" s="86"/>
      <c r="AM11" s="265">
        <f>SUM(H12:AL12)</f>
        <v>0</v>
      </c>
      <c r="AN11" s="249" t="str">
        <f>IF(ISERROR(ROUNDDOWN((AM11/(31-COUNTBLANK($H$8:$AL$8)))*7,1)),"",(ROUNDDOWN((AM11/(31-COUNTBLANK($H$8:$AL$8)))*7,1)))</f>
        <v/>
      </c>
      <c r="AO11" s="249" t="str">
        <f>IF(ISERROR(ROUNDDOWN(AN11/$U$40,1)),"",(ROUNDDOWN(AN11/$U$40,1)))</f>
        <v/>
      </c>
      <c r="AP11" s="4"/>
    </row>
    <row r="12" spans="1:44" ht="19.5" customHeight="1" thickBot="1" x14ac:dyDescent="0.2">
      <c r="A12" s="4"/>
      <c r="B12" s="264"/>
      <c r="C12" s="244"/>
      <c r="D12" s="246"/>
      <c r="E12" s="248"/>
      <c r="F12" s="39" t="s">
        <v>41</v>
      </c>
      <c r="G12" s="40" t="s">
        <v>42</v>
      </c>
      <c r="H12" s="41"/>
      <c r="I12" s="42"/>
      <c r="J12" s="42"/>
      <c r="K12" s="42"/>
      <c r="L12" s="42"/>
      <c r="M12" s="42"/>
      <c r="N12" s="42"/>
      <c r="O12" s="43"/>
      <c r="P12" s="42"/>
      <c r="Q12" s="42"/>
      <c r="R12" s="42"/>
      <c r="S12" s="42"/>
      <c r="T12" s="42"/>
      <c r="U12" s="42"/>
      <c r="V12" s="43"/>
      <c r="W12" s="42"/>
      <c r="X12" s="42"/>
      <c r="Y12" s="42"/>
      <c r="Z12" s="42"/>
      <c r="AA12" s="42"/>
      <c r="AB12" s="42"/>
      <c r="AC12" s="43"/>
      <c r="AD12" s="42"/>
      <c r="AE12" s="42"/>
      <c r="AF12" s="42"/>
      <c r="AG12" s="42"/>
      <c r="AH12" s="42"/>
      <c r="AI12" s="42"/>
      <c r="AJ12" s="43"/>
      <c r="AK12" s="42"/>
      <c r="AL12" s="42"/>
      <c r="AM12" s="266"/>
      <c r="AN12" s="250" t="str">
        <f>IF(ISERROR(ROUNDDOWN((AM12/(31-COUNTBLANK($H$8:$AL$8)))*7,1)),"",(ROUNDDOWN((AM12/(31-COUNTBLANK($H$8:$AL$8)))*7,1)))</f>
        <v/>
      </c>
      <c r="AO12" s="250" t="str">
        <f>IF(ISERROR(ROUNDDOWN(AN12/$U$40,1)),"",(ROUNDDOWN(AN12/$U$40,1)))</f>
        <v/>
      </c>
      <c r="AP12" s="4"/>
    </row>
    <row r="13" spans="1:44" ht="15" customHeight="1" x14ac:dyDescent="0.15">
      <c r="A13" s="4"/>
      <c r="B13" s="227" t="s">
        <v>44</v>
      </c>
      <c r="C13" s="229"/>
      <c r="D13" s="231"/>
      <c r="E13" s="233"/>
      <c r="F13" s="31" t="s">
        <v>39</v>
      </c>
      <c r="G13" s="32" t="s">
        <v>42</v>
      </c>
      <c r="H13" s="33"/>
      <c r="I13" s="34"/>
      <c r="J13" s="34"/>
      <c r="K13" s="34"/>
      <c r="L13" s="34"/>
      <c r="M13" s="34"/>
      <c r="N13" s="87"/>
      <c r="O13" s="33"/>
      <c r="P13" s="34"/>
      <c r="Q13" s="34"/>
      <c r="R13" s="34"/>
      <c r="S13" s="34"/>
      <c r="T13" s="34"/>
      <c r="U13" s="51"/>
      <c r="V13" s="33"/>
      <c r="W13" s="34"/>
      <c r="X13" s="34"/>
      <c r="Y13" s="34"/>
      <c r="Z13" s="34"/>
      <c r="AA13" s="34"/>
      <c r="AB13" s="88"/>
      <c r="AC13" s="35"/>
      <c r="AD13" s="34"/>
      <c r="AE13" s="34"/>
      <c r="AF13" s="34"/>
      <c r="AG13" s="34"/>
      <c r="AH13" s="34"/>
      <c r="AI13" s="51"/>
      <c r="AJ13" s="33"/>
      <c r="AK13" s="34"/>
      <c r="AL13" s="36"/>
      <c r="AM13" s="89" t="s">
        <v>40</v>
      </c>
      <c r="AN13" s="90" t="s">
        <v>40</v>
      </c>
      <c r="AO13" s="254"/>
      <c r="AP13" s="4"/>
    </row>
    <row r="14" spans="1:44" ht="15" customHeight="1" x14ac:dyDescent="0.15">
      <c r="A14" s="4"/>
      <c r="B14" s="227"/>
      <c r="C14" s="229"/>
      <c r="D14" s="231"/>
      <c r="E14" s="233"/>
      <c r="F14" s="44" t="s">
        <v>45</v>
      </c>
      <c r="G14" s="45" t="s">
        <v>42</v>
      </c>
      <c r="H14" s="46"/>
      <c r="I14" s="47"/>
      <c r="J14" s="47"/>
      <c r="K14" s="47"/>
      <c r="L14" s="47"/>
      <c r="M14" s="47"/>
      <c r="N14" s="48"/>
      <c r="O14" s="46"/>
      <c r="P14" s="47"/>
      <c r="Q14" s="47"/>
      <c r="R14" s="47"/>
      <c r="S14" s="47"/>
      <c r="T14" s="47"/>
      <c r="U14" s="47"/>
      <c r="V14" s="49"/>
      <c r="W14" s="47"/>
      <c r="X14" s="47"/>
      <c r="Y14" s="47"/>
      <c r="Z14" s="47"/>
      <c r="AA14" s="47"/>
      <c r="AB14" s="47"/>
      <c r="AC14" s="49"/>
      <c r="AD14" s="47"/>
      <c r="AE14" s="47"/>
      <c r="AF14" s="47"/>
      <c r="AG14" s="47"/>
      <c r="AH14" s="47"/>
      <c r="AI14" s="47"/>
      <c r="AJ14" s="49"/>
      <c r="AK14" s="47"/>
      <c r="AL14" s="50"/>
      <c r="AM14" s="91">
        <f>SUM(H14:AL14)</f>
        <v>0</v>
      </c>
      <c r="AN14" s="92" t="str">
        <f>IF(ISERROR(ROUNDDOWN((AM14/(31-COUNTBLANK($H$8:$AL$8)))*7,1)),"",(ROUNDDOWN((AM14/(31-COUNTBLANK($H$8:$AL$8)))*7,1)))</f>
        <v/>
      </c>
      <c r="AO14" s="255"/>
      <c r="AP14" s="4"/>
    </row>
    <row r="15" spans="1:44" ht="15" customHeight="1" x14ac:dyDescent="0.15">
      <c r="A15" s="4"/>
      <c r="B15" s="228"/>
      <c r="C15" s="230"/>
      <c r="D15" s="232"/>
      <c r="E15" s="234"/>
      <c r="F15" s="31" t="s">
        <v>46</v>
      </c>
      <c r="G15" s="32" t="s">
        <v>42</v>
      </c>
      <c r="H15" s="33"/>
      <c r="I15" s="34"/>
      <c r="J15" s="34"/>
      <c r="K15" s="34"/>
      <c r="L15" s="34"/>
      <c r="M15" s="34"/>
      <c r="N15" s="51"/>
      <c r="O15" s="33"/>
      <c r="P15" s="34"/>
      <c r="Q15" s="34"/>
      <c r="R15" s="34"/>
      <c r="S15" s="34"/>
      <c r="T15" s="34"/>
      <c r="U15" s="34"/>
      <c r="V15" s="35"/>
      <c r="W15" s="34"/>
      <c r="X15" s="34"/>
      <c r="Y15" s="34"/>
      <c r="Z15" s="34"/>
      <c r="AA15" s="34"/>
      <c r="AB15" s="34"/>
      <c r="AC15" s="35"/>
      <c r="AD15" s="34"/>
      <c r="AE15" s="34"/>
      <c r="AF15" s="34"/>
      <c r="AG15" s="34"/>
      <c r="AH15" s="34"/>
      <c r="AI15" s="34"/>
      <c r="AJ15" s="35"/>
      <c r="AK15" s="34"/>
      <c r="AL15" s="34"/>
      <c r="AM15" s="93">
        <f>SUM(H15:AL15)</f>
        <v>0</v>
      </c>
      <c r="AN15" s="94" t="str">
        <f>IF(ISERROR(ROUNDDOWN((AM15/(31-COUNTBLANK($H$8:$AL$8)))*7,1)),"",(ROUNDDOWN((AM15/(31-COUNTBLANK($H$8:$AL$8)))*7,1)))</f>
        <v/>
      </c>
      <c r="AO15" s="255"/>
      <c r="AP15" s="4"/>
    </row>
    <row r="16" spans="1:44" ht="15" customHeight="1" x14ac:dyDescent="0.15">
      <c r="A16" s="4"/>
      <c r="B16" s="227"/>
      <c r="C16" s="229"/>
      <c r="D16" s="231"/>
      <c r="E16" s="233"/>
      <c r="F16" s="31" t="s">
        <v>39</v>
      </c>
      <c r="G16" s="32" t="s">
        <v>42</v>
      </c>
      <c r="H16" s="33"/>
      <c r="I16" s="34"/>
      <c r="J16" s="34"/>
      <c r="K16" s="34"/>
      <c r="L16" s="34"/>
      <c r="M16" s="34"/>
      <c r="N16" s="51"/>
      <c r="O16" s="33"/>
      <c r="P16" s="34"/>
      <c r="Q16" s="34"/>
      <c r="R16" s="34"/>
      <c r="S16" s="34"/>
      <c r="T16" s="34"/>
      <c r="U16" s="51"/>
      <c r="V16" s="33"/>
      <c r="W16" s="34"/>
      <c r="X16" s="34"/>
      <c r="Y16" s="34"/>
      <c r="Z16" s="34"/>
      <c r="AA16" s="34"/>
      <c r="AB16" s="88"/>
      <c r="AC16" s="35"/>
      <c r="AD16" s="34"/>
      <c r="AE16" s="34"/>
      <c r="AF16" s="34"/>
      <c r="AG16" s="34"/>
      <c r="AH16" s="34"/>
      <c r="AI16" s="51"/>
      <c r="AJ16" s="33"/>
      <c r="AK16" s="34"/>
      <c r="AL16" s="36"/>
      <c r="AM16" s="95" t="s">
        <v>40</v>
      </c>
      <c r="AN16" s="96" t="s">
        <v>40</v>
      </c>
      <c r="AO16" s="255"/>
      <c r="AP16" s="4"/>
    </row>
    <row r="17" spans="1:42" ht="15" customHeight="1" x14ac:dyDescent="0.15">
      <c r="A17" s="4"/>
      <c r="B17" s="227"/>
      <c r="C17" s="229"/>
      <c r="D17" s="231"/>
      <c r="E17" s="233"/>
      <c r="F17" s="44" t="s">
        <v>45</v>
      </c>
      <c r="G17" s="45" t="s">
        <v>42</v>
      </c>
      <c r="H17" s="46"/>
      <c r="I17" s="47"/>
      <c r="J17" s="47"/>
      <c r="K17" s="47"/>
      <c r="L17" s="47"/>
      <c r="M17" s="47"/>
      <c r="N17" s="48"/>
      <c r="O17" s="46"/>
      <c r="P17" s="47"/>
      <c r="Q17" s="47"/>
      <c r="R17" s="47"/>
      <c r="S17" s="47"/>
      <c r="T17" s="47"/>
      <c r="U17" s="47"/>
      <c r="V17" s="49"/>
      <c r="W17" s="47"/>
      <c r="X17" s="47"/>
      <c r="Y17" s="47"/>
      <c r="Z17" s="47"/>
      <c r="AA17" s="47"/>
      <c r="AB17" s="47"/>
      <c r="AC17" s="49"/>
      <c r="AD17" s="47"/>
      <c r="AE17" s="47"/>
      <c r="AF17" s="47"/>
      <c r="AG17" s="47"/>
      <c r="AH17" s="47"/>
      <c r="AI17" s="47"/>
      <c r="AJ17" s="49"/>
      <c r="AK17" s="47"/>
      <c r="AL17" s="50"/>
      <c r="AM17" s="91">
        <f>SUM(H17:AL17)</f>
        <v>0</v>
      </c>
      <c r="AN17" s="92" t="str">
        <f>IF(ISERROR(ROUNDDOWN((AM17/(31-COUNTBLANK($H$8:$AL$8)))*7,1)),"",(ROUNDDOWN((AM17/(31-COUNTBLANK($H$8:$AL$8)))*7,1)))</f>
        <v/>
      </c>
      <c r="AO17" s="255"/>
      <c r="AP17" s="4"/>
    </row>
    <row r="18" spans="1:42" ht="15" customHeight="1" x14ac:dyDescent="0.15">
      <c r="A18" s="4"/>
      <c r="B18" s="228"/>
      <c r="C18" s="230"/>
      <c r="D18" s="232"/>
      <c r="E18" s="234"/>
      <c r="F18" s="31" t="s">
        <v>46</v>
      </c>
      <c r="G18" s="32" t="s">
        <v>42</v>
      </c>
      <c r="H18" s="33"/>
      <c r="I18" s="34"/>
      <c r="J18" s="34"/>
      <c r="K18" s="34"/>
      <c r="L18" s="34"/>
      <c r="M18" s="34"/>
      <c r="N18" s="51"/>
      <c r="O18" s="33"/>
      <c r="P18" s="34"/>
      <c r="Q18" s="34"/>
      <c r="R18" s="34"/>
      <c r="S18" s="34"/>
      <c r="T18" s="34"/>
      <c r="U18" s="34"/>
      <c r="V18" s="35"/>
      <c r="W18" s="34"/>
      <c r="X18" s="34"/>
      <c r="Y18" s="34"/>
      <c r="Z18" s="34"/>
      <c r="AA18" s="34"/>
      <c r="AB18" s="34"/>
      <c r="AC18" s="35"/>
      <c r="AD18" s="34"/>
      <c r="AE18" s="34"/>
      <c r="AF18" s="34"/>
      <c r="AG18" s="34"/>
      <c r="AH18" s="34"/>
      <c r="AI18" s="34"/>
      <c r="AJ18" s="35"/>
      <c r="AK18" s="34"/>
      <c r="AL18" s="34"/>
      <c r="AM18" s="112">
        <f>SUM(H18:AL18)</f>
        <v>0</v>
      </c>
      <c r="AN18" s="113" t="str">
        <f>IF(ISERROR(ROUNDDOWN((AM18/(31-COUNTBLANK($H$8:$AL$8)))*7,1)),"",(ROUNDDOWN((AM18/(31-COUNTBLANK($H$8:$AL$8)))*7,1)))</f>
        <v/>
      </c>
      <c r="AO18" s="255"/>
      <c r="AP18" s="4"/>
    </row>
    <row r="19" spans="1:42" ht="15" customHeight="1" x14ac:dyDescent="0.15">
      <c r="A19" s="4"/>
      <c r="B19" s="227"/>
      <c r="C19" s="229"/>
      <c r="D19" s="231"/>
      <c r="E19" s="233"/>
      <c r="F19" s="31" t="s">
        <v>39</v>
      </c>
      <c r="G19" s="32" t="s">
        <v>42</v>
      </c>
      <c r="H19" s="33"/>
      <c r="I19" s="34"/>
      <c r="J19" s="34"/>
      <c r="K19" s="34"/>
      <c r="L19" s="34"/>
      <c r="M19" s="34"/>
      <c r="N19" s="88"/>
      <c r="O19" s="35"/>
      <c r="P19" s="34"/>
      <c r="Q19" s="34"/>
      <c r="R19" s="34"/>
      <c r="S19" s="34"/>
      <c r="T19" s="34"/>
      <c r="U19" s="51"/>
      <c r="V19" s="33"/>
      <c r="W19" s="34"/>
      <c r="X19" s="34"/>
      <c r="Y19" s="34"/>
      <c r="Z19" s="34"/>
      <c r="AA19" s="34"/>
      <c r="AB19" s="88"/>
      <c r="AC19" s="35"/>
      <c r="AD19" s="34"/>
      <c r="AE19" s="34"/>
      <c r="AF19" s="34"/>
      <c r="AG19" s="34"/>
      <c r="AH19" s="34"/>
      <c r="AI19" s="51"/>
      <c r="AJ19" s="33"/>
      <c r="AK19" s="34"/>
      <c r="AL19" s="36"/>
      <c r="AM19" s="95" t="s">
        <v>40</v>
      </c>
      <c r="AN19" s="96" t="s">
        <v>40</v>
      </c>
      <c r="AO19" s="255"/>
      <c r="AP19" s="4"/>
    </row>
    <row r="20" spans="1:42" ht="15" customHeight="1" x14ac:dyDescent="0.15">
      <c r="A20" s="4"/>
      <c r="B20" s="227"/>
      <c r="C20" s="229"/>
      <c r="D20" s="231"/>
      <c r="E20" s="233"/>
      <c r="F20" s="44" t="s">
        <v>45</v>
      </c>
      <c r="G20" s="45" t="s">
        <v>42</v>
      </c>
      <c r="H20" s="46"/>
      <c r="I20" s="47"/>
      <c r="J20" s="47"/>
      <c r="K20" s="47"/>
      <c r="L20" s="47"/>
      <c r="M20" s="47"/>
      <c r="N20" s="47"/>
      <c r="O20" s="49"/>
      <c r="P20" s="47"/>
      <c r="Q20" s="47"/>
      <c r="R20" s="47"/>
      <c r="S20" s="47"/>
      <c r="T20" s="47"/>
      <c r="U20" s="47"/>
      <c r="V20" s="49"/>
      <c r="W20" s="47"/>
      <c r="X20" s="47"/>
      <c r="Y20" s="47"/>
      <c r="Z20" s="47"/>
      <c r="AA20" s="47"/>
      <c r="AB20" s="47"/>
      <c r="AC20" s="49"/>
      <c r="AD20" s="47"/>
      <c r="AE20" s="47"/>
      <c r="AF20" s="47"/>
      <c r="AG20" s="47"/>
      <c r="AH20" s="47"/>
      <c r="AI20" s="47"/>
      <c r="AJ20" s="49"/>
      <c r="AK20" s="47"/>
      <c r="AL20" s="50"/>
      <c r="AM20" s="91">
        <f>SUM(H20:AL20)</f>
        <v>0</v>
      </c>
      <c r="AN20" s="92" t="str">
        <f>IF(ISERROR(ROUNDDOWN((AM20/(31-COUNTBLANK($H$8:$AL$8)))*7,1)),"",(ROUNDDOWN((AM20/(31-COUNTBLANK($H$8:$AL$8)))*7,1)))</f>
        <v/>
      </c>
      <c r="AO20" s="255"/>
      <c r="AP20" s="4"/>
    </row>
    <row r="21" spans="1:42" ht="15" customHeight="1" x14ac:dyDescent="0.15">
      <c r="A21" s="4"/>
      <c r="B21" s="228"/>
      <c r="C21" s="230"/>
      <c r="D21" s="232"/>
      <c r="E21" s="234"/>
      <c r="F21" s="31" t="s">
        <v>46</v>
      </c>
      <c r="G21" s="32" t="s">
        <v>42</v>
      </c>
      <c r="H21" s="33"/>
      <c r="I21" s="34"/>
      <c r="J21" s="34"/>
      <c r="K21" s="34"/>
      <c r="L21" s="34"/>
      <c r="M21" s="34"/>
      <c r="N21" s="34"/>
      <c r="O21" s="35"/>
      <c r="P21" s="34"/>
      <c r="Q21" s="34"/>
      <c r="R21" s="34"/>
      <c r="S21" s="34"/>
      <c r="T21" s="34"/>
      <c r="U21" s="34"/>
      <c r="V21" s="35"/>
      <c r="W21" s="34"/>
      <c r="X21" s="34"/>
      <c r="Y21" s="34"/>
      <c r="Z21" s="34"/>
      <c r="AA21" s="34"/>
      <c r="AB21" s="34"/>
      <c r="AC21" s="35"/>
      <c r="AD21" s="34"/>
      <c r="AE21" s="34"/>
      <c r="AF21" s="34"/>
      <c r="AG21" s="34"/>
      <c r="AH21" s="34"/>
      <c r="AI21" s="34"/>
      <c r="AJ21" s="35"/>
      <c r="AK21" s="34"/>
      <c r="AL21" s="34"/>
      <c r="AM21" s="93">
        <f>SUM(H21:AL21)</f>
        <v>0</v>
      </c>
      <c r="AN21" s="94" t="str">
        <f>IF(ISERROR(ROUNDDOWN((AM21/(31-COUNTBLANK($H$8:$AL$8)))*7,1)),"",(ROUNDDOWN((AM21/(31-COUNTBLANK($H$8:$AL$8)))*7,1)))</f>
        <v/>
      </c>
      <c r="AO21" s="255"/>
      <c r="AP21" s="4"/>
    </row>
    <row r="22" spans="1:42" ht="15" customHeight="1" x14ac:dyDescent="0.15">
      <c r="A22" s="4"/>
      <c r="B22" s="227"/>
      <c r="C22" s="229"/>
      <c r="D22" s="231"/>
      <c r="E22" s="233"/>
      <c r="F22" s="31" t="s">
        <v>39</v>
      </c>
      <c r="G22" s="32" t="s">
        <v>42</v>
      </c>
      <c r="H22" s="33"/>
      <c r="I22" s="34"/>
      <c r="J22" s="34"/>
      <c r="K22" s="34"/>
      <c r="L22" s="34"/>
      <c r="M22" s="34"/>
      <c r="N22" s="88"/>
      <c r="O22" s="35"/>
      <c r="P22" s="34"/>
      <c r="Q22" s="34"/>
      <c r="R22" s="34"/>
      <c r="S22" s="34"/>
      <c r="T22" s="34"/>
      <c r="U22" s="51"/>
      <c r="V22" s="33"/>
      <c r="W22" s="34"/>
      <c r="X22" s="34"/>
      <c r="Y22" s="34"/>
      <c r="Z22" s="34"/>
      <c r="AA22" s="34"/>
      <c r="AB22" s="88"/>
      <c r="AC22" s="35"/>
      <c r="AD22" s="34"/>
      <c r="AE22" s="34"/>
      <c r="AF22" s="34"/>
      <c r="AG22" s="34"/>
      <c r="AH22" s="34"/>
      <c r="AI22" s="51"/>
      <c r="AJ22" s="33"/>
      <c r="AK22" s="34"/>
      <c r="AL22" s="36"/>
      <c r="AM22" s="95" t="s">
        <v>40</v>
      </c>
      <c r="AN22" s="96" t="s">
        <v>40</v>
      </c>
      <c r="AO22" s="255"/>
      <c r="AP22" s="4"/>
    </row>
    <row r="23" spans="1:42" ht="15" customHeight="1" x14ac:dyDescent="0.15">
      <c r="A23" s="4"/>
      <c r="B23" s="227"/>
      <c r="C23" s="229"/>
      <c r="D23" s="231"/>
      <c r="E23" s="233"/>
      <c r="F23" s="44" t="s">
        <v>45</v>
      </c>
      <c r="G23" s="45" t="s">
        <v>42</v>
      </c>
      <c r="H23" s="46"/>
      <c r="I23" s="47"/>
      <c r="J23" s="47"/>
      <c r="K23" s="47"/>
      <c r="L23" s="47"/>
      <c r="M23" s="47"/>
      <c r="N23" s="47"/>
      <c r="O23" s="49"/>
      <c r="P23" s="47"/>
      <c r="Q23" s="47"/>
      <c r="R23" s="47"/>
      <c r="S23" s="47"/>
      <c r="T23" s="47"/>
      <c r="U23" s="47"/>
      <c r="V23" s="49"/>
      <c r="W23" s="47"/>
      <c r="X23" s="47"/>
      <c r="Y23" s="47"/>
      <c r="Z23" s="47"/>
      <c r="AA23" s="47"/>
      <c r="AB23" s="47"/>
      <c r="AC23" s="49"/>
      <c r="AD23" s="47"/>
      <c r="AE23" s="47"/>
      <c r="AF23" s="47"/>
      <c r="AG23" s="47"/>
      <c r="AH23" s="47"/>
      <c r="AI23" s="47"/>
      <c r="AJ23" s="49"/>
      <c r="AK23" s="47"/>
      <c r="AL23" s="50"/>
      <c r="AM23" s="91">
        <f>SUM(H23:AL23)</f>
        <v>0</v>
      </c>
      <c r="AN23" s="92" t="str">
        <f>IF(ISERROR(ROUNDDOWN((AM23/(31-COUNTBLANK($H$8:$AL$8)))*7,1)),"",(ROUNDDOWN((AM23/(31-COUNTBLANK($H$8:$AL$8)))*7,1)))</f>
        <v/>
      </c>
      <c r="AO23" s="255"/>
      <c r="AP23" s="4"/>
    </row>
    <row r="24" spans="1:42" ht="15" customHeight="1" x14ac:dyDescent="0.15">
      <c r="A24" s="4"/>
      <c r="B24" s="228"/>
      <c r="C24" s="230"/>
      <c r="D24" s="232"/>
      <c r="E24" s="234"/>
      <c r="F24" s="31" t="s">
        <v>46</v>
      </c>
      <c r="G24" s="32" t="s">
        <v>42</v>
      </c>
      <c r="H24" s="33"/>
      <c r="I24" s="34"/>
      <c r="J24" s="34"/>
      <c r="K24" s="34"/>
      <c r="L24" s="34"/>
      <c r="M24" s="34"/>
      <c r="N24" s="34"/>
      <c r="O24" s="35"/>
      <c r="P24" s="34"/>
      <c r="Q24" s="34"/>
      <c r="R24" s="34"/>
      <c r="S24" s="34"/>
      <c r="T24" s="34"/>
      <c r="U24" s="34"/>
      <c r="V24" s="35"/>
      <c r="W24" s="34"/>
      <c r="X24" s="34"/>
      <c r="Y24" s="34"/>
      <c r="Z24" s="34"/>
      <c r="AA24" s="34"/>
      <c r="AB24" s="34"/>
      <c r="AC24" s="35"/>
      <c r="AD24" s="34"/>
      <c r="AE24" s="34"/>
      <c r="AF24" s="34"/>
      <c r="AG24" s="34"/>
      <c r="AH24" s="34"/>
      <c r="AI24" s="34"/>
      <c r="AJ24" s="35"/>
      <c r="AK24" s="34"/>
      <c r="AL24" s="34"/>
      <c r="AM24" s="93">
        <f>SUM(H24:AL24)</f>
        <v>0</v>
      </c>
      <c r="AN24" s="94" t="str">
        <f>IF(ISERROR(ROUNDDOWN((AM24/(31-COUNTBLANK($H$8:$AL$8)))*7,1)),"",(ROUNDDOWN((AM24/(31-COUNTBLANK($H$8:$AL$8)))*7,1)))</f>
        <v/>
      </c>
      <c r="AO24" s="255"/>
      <c r="AP24" s="4"/>
    </row>
    <row r="25" spans="1:42" ht="15" customHeight="1" x14ac:dyDescent="0.15">
      <c r="A25" s="4"/>
      <c r="B25" s="227"/>
      <c r="C25" s="229"/>
      <c r="D25" s="231"/>
      <c r="E25" s="233"/>
      <c r="F25" s="31" t="s">
        <v>39</v>
      </c>
      <c r="G25" s="32" t="s">
        <v>42</v>
      </c>
      <c r="H25" s="33"/>
      <c r="I25" s="34"/>
      <c r="J25" s="34"/>
      <c r="K25" s="34"/>
      <c r="L25" s="34"/>
      <c r="M25" s="34"/>
      <c r="N25" s="88"/>
      <c r="O25" s="35"/>
      <c r="P25" s="34"/>
      <c r="Q25" s="34"/>
      <c r="R25" s="34"/>
      <c r="S25" s="34"/>
      <c r="T25" s="34"/>
      <c r="U25" s="51"/>
      <c r="V25" s="33"/>
      <c r="W25" s="34"/>
      <c r="X25" s="34"/>
      <c r="Y25" s="34"/>
      <c r="Z25" s="34"/>
      <c r="AA25" s="34"/>
      <c r="AB25" s="88"/>
      <c r="AC25" s="35"/>
      <c r="AD25" s="34"/>
      <c r="AE25" s="34"/>
      <c r="AF25" s="34"/>
      <c r="AG25" s="34"/>
      <c r="AH25" s="34"/>
      <c r="AI25" s="51"/>
      <c r="AJ25" s="33"/>
      <c r="AK25" s="34"/>
      <c r="AL25" s="36"/>
      <c r="AM25" s="95" t="s">
        <v>40</v>
      </c>
      <c r="AN25" s="96" t="s">
        <v>40</v>
      </c>
      <c r="AO25" s="255"/>
      <c r="AP25" s="4"/>
    </row>
    <row r="26" spans="1:42" ht="15" customHeight="1" x14ac:dyDescent="0.15">
      <c r="A26" s="4"/>
      <c r="B26" s="227"/>
      <c r="C26" s="229"/>
      <c r="D26" s="231"/>
      <c r="E26" s="233"/>
      <c r="F26" s="44" t="s">
        <v>45</v>
      </c>
      <c r="G26" s="45" t="s">
        <v>42</v>
      </c>
      <c r="H26" s="46"/>
      <c r="I26" s="47"/>
      <c r="J26" s="47"/>
      <c r="K26" s="47"/>
      <c r="L26" s="47"/>
      <c r="M26" s="47"/>
      <c r="N26" s="47"/>
      <c r="O26" s="49"/>
      <c r="P26" s="47"/>
      <c r="Q26" s="47"/>
      <c r="R26" s="47"/>
      <c r="S26" s="47"/>
      <c r="T26" s="47"/>
      <c r="U26" s="47"/>
      <c r="V26" s="49"/>
      <c r="W26" s="47"/>
      <c r="X26" s="47"/>
      <c r="Y26" s="47"/>
      <c r="Z26" s="47"/>
      <c r="AA26" s="47"/>
      <c r="AB26" s="47"/>
      <c r="AC26" s="49"/>
      <c r="AD26" s="47"/>
      <c r="AE26" s="47"/>
      <c r="AF26" s="47"/>
      <c r="AG26" s="47"/>
      <c r="AH26" s="47"/>
      <c r="AI26" s="47"/>
      <c r="AJ26" s="49"/>
      <c r="AK26" s="47"/>
      <c r="AL26" s="50"/>
      <c r="AM26" s="91">
        <f>SUM(H26:AL26)</f>
        <v>0</v>
      </c>
      <c r="AN26" s="92" t="str">
        <f>IF(ISERROR(ROUNDDOWN((AM26/(31-COUNTBLANK($H$8:$AL$8)))*7,1)),"",(ROUNDDOWN((AM26/(31-COUNTBLANK($H$8:$AL$8)))*7,1)))</f>
        <v/>
      </c>
      <c r="AO26" s="255"/>
      <c r="AP26" s="4"/>
    </row>
    <row r="27" spans="1:42" ht="15" customHeight="1" x14ac:dyDescent="0.15">
      <c r="A27" s="4"/>
      <c r="B27" s="228"/>
      <c r="C27" s="230"/>
      <c r="D27" s="232"/>
      <c r="E27" s="234"/>
      <c r="F27" s="31" t="s">
        <v>46</v>
      </c>
      <c r="G27" s="32" t="s">
        <v>42</v>
      </c>
      <c r="H27" s="33"/>
      <c r="I27" s="34"/>
      <c r="J27" s="34"/>
      <c r="K27" s="34"/>
      <c r="L27" s="34"/>
      <c r="M27" s="34"/>
      <c r="N27" s="34"/>
      <c r="O27" s="35"/>
      <c r="P27" s="34"/>
      <c r="Q27" s="34"/>
      <c r="R27" s="34"/>
      <c r="S27" s="34"/>
      <c r="T27" s="34"/>
      <c r="U27" s="34"/>
      <c r="V27" s="35"/>
      <c r="W27" s="34"/>
      <c r="X27" s="34"/>
      <c r="Y27" s="34"/>
      <c r="Z27" s="34"/>
      <c r="AA27" s="34"/>
      <c r="AB27" s="34"/>
      <c r="AC27" s="35"/>
      <c r="AD27" s="34"/>
      <c r="AE27" s="34"/>
      <c r="AF27" s="34"/>
      <c r="AG27" s="34"/>
      <c r="AH27" s="34"/>
      <c r="AI27" s="34"/>
      <c r="AJ27" s="35"/>
      <c r="AK27" s="34"/>
      <c r="AL27" s="34"/>
      <c r="AM27" s="93">
        <f>SUM(H27:AL27)</f>
        <v>0</v>
      </c>
      <c r="AN27" s="94" t="str">
        <f>IF(ISERROR(ROUNDDOWN((AM27/(31-COUNTBLANK($H$8:$AL$8)))*7,1)),"",(ROUNDDOWN((AM27/(31-COUNTBLANK($H$8:$AL$8)))*7,1)))</f>
        <v/>
      </c>
      <c r="AO27" s="255"/>
      <c r="AP27" s="4"/>
    </row>
    <row r="28" spans="1:42" ht="15" customHeight="1" x14ac:dyDescent="0.15">
      <c r="A28" s="4"/>
      <c r="B28" s="227"/>
      <c r="C28" s="229"/>
      <c r="D28" s="231"/>
      <c r="E28" s="233"/>
      <c r="F28" s="31" t="s">
        <v>39</v>
      </c>
      <c r="G28" s="32" t="s">
        <v>42</v>
      </c>
      <c r="H28" s="33"/>
      <c r="I28" s="34"/>
      <c r="J28" s="34"/>
      <c r="K28" s="34"/>
      <c r="L28" s="34"/>
      <c r="M28" s="34"/>
      <c r="N28" s="88"/>
      <c r="O28" s="35"/>
      <c r="P28" s="34"/>
      <c r="Q28" s="34"/>
      <c r="R28" s="34"/>
      <c r="S28" s="34"/>
      <c r="T28" s="34"/>
      <c r="U28" s="51"/>
      <c r="V28" s="33"/>
      <c r="W28" s="34"/>
      <c r="X28" s="34"/>
      <c r="Y28" s="34"/>
      <c r="Z28" s="34"/>
      <c r="AA28" s="34"/>
      <c r="AB28" s="88"/>
      <c r="AC28" s="35"/>
      <c r="AD28" s="34"/>
      <c r="AE28" s="34"/>
      <c r="AF28" s="34"/>
      <c r="AG28" s="34"/>
      <c r="AH28" s="34"/>
      <c r="AI28" s="51"/>
      <c r="AJ28" s="33"/>
      <c r="AK28" s="34"/>
      <c r="AL28" s="36"/>
      <c r="AM28" s="95" t="s">
        <v>40</v>
      </c>
      <c r="AN28" s="96" t="s">
        <v>40</v>
      </c>
      <c r="AO28" s="255"/>
      <c r="AP28" s="4"/>
    </row>
    <row r="29" spans="1:42" ht="15" customHeight="1" x14ac:dyDescent="0.15">
      <c r="A29" s="4"/>
      <c r="B29" s="227"/>
      <c r="C29" s="229"/>
      <c r="D29" s="231"/>
      <c r="E29" s="233"/>
      <c r="F29" s="44" t="s">
        <v>45</v>
      </c>
      <c r="G29" s="45" t="s">
        <v>42</v>
      </c>
      <c r="H29" s="46"/>
      <c r="I29" s="47"/>
      <c r="J29" s="47"/>
      <c r="K29" s="47"/>
      <c r="L29" s="47"/>
      <c r="M29" s="47"/>
      <c r="N29" s="47"/>
      <c r="O29" s="49"/>
      <c r="P29" s="47"/>
      <c r="Q29" s="47"/>
      <c r="R29" s="47"/>
      <c r="S29" s="47"/>
      <c r="T29" s="47"/>
      <c r="U29" s="47"/>
      <c r="V29" s="49"/>
      <c r="W29" s="47"/>
      <c r="X29" s="47"/>
      <c r="Y29" s="47"/>
      <c r="Z29" s="47"/>
      <c r="AA29" s="47"/>
      <c r="AB29" s="47"/>
      <c r="AC29" s="49"/>
      <c r="AD29" s="47"/>
      <c r="AE29" s="47"/>
      <c r="AF29" s="47"/>
      <c r="AG29" s="47"/>
      <c r="AH29" s="47"/>
      <c r="AI29" s="47"/>
      <c r="AJ29" s="49"/>
      <c r="AK29" s="47"/>
      <c r="AL29" s="50"/>
      <c r="AM29" s="91">
        <f>SUM(H29:AL29)</f>
        <v>0</v>
      </c>
      <c r="AN29" s="92" t="str">
        <f>IF(ISERROR(ROUNDDOWN((AM29/(31-COUNTBLANK($H$8:$AL$8)))*7,1)),"",(ROUNDDOWN((AM29/(31-COUNTBLANK($H$8:$AL$8)))*7,1)))</f>
        <v/>
      </c>
      <c r="AO29" s="255"/>
      <c r="AP29" s="4"/>
    </row>
    <row r="30" spans="1:42" ht="15" customHeight="1" x14ac:dyDescent="0.15">
      <c r="A30" s="4"/>
      <c r="B30" s="228"/>
      <c r="C30" s="230"/>
      <c r="D30" s="232"/>
      <c r="E30" s="234"/>
      <c r="F30" s="31" t="s">
        <v>46</v>
      </c>
      <c r="G30" s="32" t="s">
        <v>42</v>
      </c>
      <c r="H30" s="33"/>
      <c r="I30" s="34"/>
      <c r="J30" s="34"/>
      <c r="K30" s="34"/>
      <c r="L30" s="34"/>
      <c r="M30" s="34"/>
      <c r="N30" s="34"/>
      <c r="O30" s="35"/>
      <c r="P30" s="34"/>
      <c r="Q30" s="34"/>
      <c r="R30" s="34"/>
      <c r="S30" s="34"/>
      <c r="T30" s="34"/>
      <c r="U30" s="34"/>
      <c r="V30" s="35"/>
      <c r="W30" s="34"/>
      <c r="X30" s="34"/>
      <c r="Y30" s="34"/>
      <c r="Z30" s="34"/>
      <c r="AA30" s="34"/>
      <c r="AB30" s="34"/>
      <c r="AC30" s="35"/>
      <c r="AD30" s="34"/>
      <c r="AE30" s="34"/>
      <c r="AF30" s="34"/>
      <c r="AG30" s="34"/>
      <c r="AH30" s="34"/>
      <c r="AI30" s="34"/>
      <c r="AJ30" s="35"/>
      <c r="AK30" s="34"/>
      <c r="AL30" s="34"/>
      <c r="AM30" s="93">
        <f>SUM(H30:AL30)</f>
        <v>0</v>
      </c>
      <c r="AN30" s="94" t="str">
        <f>IF(ISERROR(ROUNDDOWN((AM30/(31-COUNTBLANK($H$8:$AL$8)))*7,1)),"",(ROUNDDOWN((AM30/(31-COUNTBLANK($H$8:$AL$8)))*7,1)))</f>
        <v/>
      </c>
      <c r="AO30" s="255"/>
      <c r="AP30" s="4"/>
    </row>
    <row r="31" spans="1:42" ht="15" customHeight="1" x14ac:dyDescent="0.15">
      <c r="A31" s="4"/>
      <c r="B31" s="227"/>
      <c r="C31" s="229"/>
      <c r="D31" s="231"/>
      <c r="E31" s="233"/>
      <c r="F31" s="31" t="s">
        <v>39</v>
      </c>
      <c r="G31" s="32" t="s">
        <v>42</v>
      </c>
      <c r="H31" s="33"/>
      <c r="I31" s="34"/>
      <c r="J31" s="34"/>
      <c r="K31" s="34"/>
      <c r="L31" s="34"/>
      <c r="M31" s="34"/>
      <c r="N31" s="88"/>
      <c r="O31" s="35"/>
      <c r="P31" s="34"/>
      <c r="Q31" s="34"/>
      <c r="R31" s="34"/>
      <c r="S31" s="34"/>
      <c r="T31" s="34"/>
      <c r="U31" s="51"/>
      <c r="V31" s="33"/>
      <c r="W31" s="34"/>
      <c r="X31" s="34"/>
      <c r="Y31" s="34"/>
      <c r="Z31" s="34"/>
      <c r="AA31" s="34"/>
      <c r="AB31" s="88"/>
      <c r="AC31" s="35"/>
      <c r="AD31" s="34"/>
      <c r="AE31" s="34"/>
      <c r="AF31" s="34"/>
      <c r="AG31" s="34"/>
      <c r="AH31" s="34"/>
      <c r="AI31" s="51"/>
      <c r="AJ31" s="33"/>
      <c r="AK31" s="34"/>
      <c r="AL31" s="36"/>
      <c r="AM31" s="95" t="s">
        <v>40</v>
      </c>
      <c r="AN31" s="96" t="s">
        <v>40</v>
      </c>
      <c r="AO31" s="255"/>
      <c r="AP31" s="4"/>
    </row>
    <row r="32" spans="1:42" ht="15" customHeight="1" x14ac:dyDescent="0.15">
      <c r="A32" s="4"/>
      <c r="B32" s="227"/>
      <c r="C32" s="229"/>
      <c r="D32" s="231"/>
      <c r="E32" s="233"/>
      <c r="F32" s="44" t="s">
        <v>45</v>
      </c>
      <c r="G32" s="45" t="s">
        <v>42</v>
      </c>
      <c r="H32" s="46"/>
      <c r="I32" s="47"/>
      <c r="J32" s="47"/>
      <c r="K32" s="47"/>
      <c r="L32" s="47"/>
      <c r="M32" s="47"/>
      <c r="N32" s="47"/>
      <c r="O32" s="49"/>
      <c r="P32" s="47"/>
      <c r="Q32" s="47"/>
      <c r="R32" s="47"/>
      <c r="S32" s="47"/>
      <c r="T32" s="47"/>
      <c r="U32" s="47"/>
      <c r="V32" s="49"/>
      <c r="W32" s="47"/>
      <c r="X32" s="47"/>
      <c r="Y32" s="47"/>
      <c r="Z32" s="47"/>
      <c r="AA32" s="47"/>
      <c r="AB32" s="47"/>
      <c r="AC32" s="49"/>
      <c r="AD32" s="47"/>
      <c r="AE32" s="47"/>
      <c r="AF32" s="47"/>
      <c r="AG32" s="47"/>
      <c r="AH32" s="47"/>
      <c r="AI32" s="47"/>
      <c r="AJ32" s="49"/>
      <c r="AK32" s="47"/>
      <c r="AL32" s="50"/>
      <c r="AM32" s="91">
        <f>SUM(H32:AL32)</f>
        <v>0</v>
      </c>
      <c r="AN32" s="92" t="str">
        <f>IF(ISERROR(ROUNDDOWN((AM32/(31-COUNTBLANK($H$8:$AL$8)))*7,1)),"",(ROUNDDOWN((AM32/(31-COUNTBLANK($H$8:$AL$8)))*7,1)))</f>
        <v/>
      </c>
      <c r="AO32" s="255"/>
      <c r="AP32" s="4"/>
    </row>
    <row r="33" spans="1:42" ht="15" customHeight="1" x14ac:dyDescent="0.15">
      <c r="A33" s="4"/>
      <c r="B33" s="228"/>
      <c r="C33" s="230"/>
      <c r="D33" s="232"/>
      <c r="E33" s="234"/>
      <c r="F33" s="31" t="s">
        <v>46</v>
      </c>
      <c r="G33" s="32" t="s">
        <v>42</v>
      </c>
      <c r="H33" s="33"/>
      <c r="I33" s="34"/>
      <c r="J33" s="34"/>
      <c r="K33" s="34"/>
      <c r="L33" s="34"/>
      <c r="M33" s="34"/>
      <c r="N33" s="34"/>
      <c r="O33" s="35"/>
      <c r="P33" s="34"/>
      <c r="Q33" s="34"/>
      <c r="R33" s="34"/>
      <c r="S33" s="34"/>
      <c r="T33" s="34"/>
      <c r="U33" s="34"/>
      <c r="V33" s="35"/>
      <c r="W33" s="34"/>
      <c r="X33" s="34"/>
      <c r="Y33" s="34"/>
      <c r="Z33" s="34"/>
      <c r="AA33" s="34"/>
      <c r="AB33" s="34"/>
      <c r="AC33" s="35"/>
      <c r="AD33" s="34"/>
      <c r="AE33" s="34"/>
      <c r="AF33" s="34"/>
      <c r="AG33" s="34"/>
      <c r="AH33" s="34"/>
      <c r="AI33" s="34"/>
      <c r="AJ33" s="35"/>
      <c r="AK33" s="34"/>
      <c r="AL33" s="34"/>
      <c r="AM33" s="93">
        <f>SUM(H33:AL33)</f>
        <v>0</v>
      </c>
      <c r="AN33" s="94" t="str">
        <f>IF(ISERROR(ROUNDDOWN((AM33/(31-COUNTBLANK($H$8:$AL$8)))*7,1)),"",(ROUNDDOWN((AM33/(31-COUNTBLANK($H$8:$AL$8)))*7,1)))</f>
        <v/>
      </c>
      <c r="AO33" s="255"/>
      <c r="AP33" s="4"/>
    </row>
    <row r="34" spans="1:42" ht="15" customHeight="1" x14ac:dyDescent="0.15">
      <c r="A34" s="4"/>
      <c r="B34" s="241"/>
      <c r="C34" s="243"/>
      <c r="D34" s="245"/>
      <c r="E34" s="247"/>
      <c r="F34" s="37" t="s">
        <v>39</v>
      </c>
      <c r="G34" s="38" t="s">
        <v>42</v>
      </c>
      <c r="H34" s="81"/>
      <c r="I34" s="82"/>
      <c r="J34" s="82"/>
      <c r="K34" s="82"/>
      <c r="L34" s="82"/>
      <c r="M34" s="82"/>
      <c r="N34" s="83"/>
      <c r="O34" s="84"/>
      <c r="P34" s="82"/>
      <c r="Q34" s="82"/>
      <c r="R34" s="82"/>
      <c r="S34" s="82"/>
      <c r="T34" s="82"/>
      <c r="U34" s="85"/>
      <c r="V34" s="81"/>
      <c r="W34" s="82"/>
      <c r="X34" s="82"/>
      <c r="Y34" s="82"/>
      <c r="Z34" s="82"/>
      <c r="AA34" s="82"/>
      <c r="AB34" s="83"/>
      <c r="AC34" s="84"/>
      <c r="AD34" s="82"/>
      <c r="AE34" s="82"/>
      <c r="AF34" s="82"/>
      <c r="AG34" s="82"/>
      <c r="AH34" s="82"/>
      <c r="AI34" s="85"/>
      <c r="AJ34" s="81"/>
      <c r="AK34" s="82"/>
      <c r="AL34" s="86"/>
      <c r="AM34" s="97" t="s">
        <v>40</v>
      </c>
      <c r="AN34" s="98" t="s">
        <v>40</v>
      </c>
      <c r="AO34" s="255"/>
      <c r="AP34" s="4"/>
    </row>
    <row r="35" spans="1:42" ht="15" customHeight="1" x14ac:dyDescent="0.15">
      <c r="A35" s="4"/>
      <c r="B35" s="227"/>
      <c r="C35" s="229"/>
      <c r="D35" s="231"/>
      <c r="E35" s="233"/>
      <c r="F35" s="44" t="s">
        <v>45</v>
      </c>
      <c r="G35" s="45" t="s">
        <v>42</v>
      </c>
      <c r="H35" s="46"/>
      <c r="I35" s="47"/>
      <c r="J35" s="47"/>
      <c r="K35" s="47"/>
      <c r="L35" s="47"/>
      <c r="M35" s="47"/>
      <c r="N35" s="47"/>
      <c r="O35" s="49"/>
      <c r="P35" s="47"/>
      <c r="Q35" s="47"/>
      <c r="R35" s="47"/>
      <c r="S35" s="47"/>
      <c r="T35" s="47"/>
      <c r="U35" s="47"/>
      <c r="V35" s="49"/>
      <c r="W35" s="47"/>
      <c r="X35" s="47"/>
      <c r="Y35" s="47"/>
      <c r="Z35" s="47"/>
      <c r="AA35" s="47"/>
      <c r="AB35" s="47"/>
      <c r="AC35" s="49"/>
      <c r="AD35" s="47"/>
      <c r="AE35" s="47"/>
      <c r="AF35" s="47"/>
      <c r="AG35" s="47"/>
      <c r="AH35" s="47"/>
      <c r="AI35" s="47"/>
      <c r="AJ35" s="49"/>
      <c r="AK35" s="47"/>
      <c r="AL35" s="50"/>
      <c r="AM35" s="91">
        <f>SUM(H35:AL35)</f>
        <v>0</v>
      </c>
      <c r="AN35" s="92" t="str">
        <f>IF(ISERROR(ROUNDDOWN((AM35/(31-COUNTBLANK($H$8:$AL$8)))*7,1)),"",(ROUNDDOWN((AM35/(31-COUNTBLANK($H$8:$AL$8)))*7,1)))</f>
        <v/>
      </c>
      <c r="AO35" s="255"/>
      <c r="AP35" s="4"/>
    </row>
    <row r="36" spans="1:42" ht="15" customHeight="1" thickBot="1" x14ac:dyDescent="0.2">
      <c r="A36" s="4"/>
      <c r="B36" s="242"/>
      <c r="C36" s="244"/>
      <c r="D36" s="246"/>
      <c r="E36" s="248"/>
      <c r="F36" s="39" t="s">
        <v>46</v>
      </c>
      <c r="G36" s="40" t="s">
        <v>42</v>
      </c>
      <c r="H36" s="41"/>
      <c r="I36" s="42"/>
      <c r="J36" s="42"/>
      <c r="K36" s="42"/>
      <c r="L36" s="42"/>
      <c r="M36" s="42"/>
      <c r="N36" s="42"/>
      <c r="O36" s="43"/>
      <c r="P36" s="42"/>
      <c r="Q36" s="42"/>
      <c r="R36" s="42"/>
      <c r="S36" s="42"/>
      <c r="T36" s="42"/>
      <c r="U36" s="42"/>
      <c r="V36" s="43"/>
      <c r="W36" s="42"/>
      <c r="X36" s="42"/>
      <c r="Y36" s="42"/>
      <c r="Z36" s="42"/>
      <c r="AA36" s="42"/>
      <c r="AB36" s="42"/>
      <c r="AC36" s="43"/>
      <c r="AD36" s="42"/>
      <c r="AE36" s="42"/>
      <c r="AF36" s="42"/>
      <c r="AG36" s="42"/>
      <c r="AH36" s="42"/>
      <c r="AI36" s="42"/>
      <c r="AJ36" s="43"/>
      <c r="AK36" s="42"/>
      <c r="AL36" s="42"/>
      <c r="AM36" s="99">
        <f>SUM(H36:AL36)</f>
        <v>0</v>
      </c>
      <c r="AN36" s="100" t="str">
        <f>IF(ISERROR(ROUNDDOWN((AM36/(31-COUNTBLANK($H$8:$AL$8)))*7,1)),"",(ROUNDDOWN((AM36/(31-COUNTBLANK($H$8:$AL$8)))*7,1)))</f>
        <v/>
      </c>
      <c r="AO36" s="256"/>
      <c r="AP36" s="4"/>
    </row>
    <row r="37" spans="1:42" ht="30.75" customHeight="1" x14ac:dyDescent="0.15">
      <c r="A37" s="4"/>
      <c r="B37" s="52" t="s">
        <v>40</v>
      </c>
      <c r="C37" s="53" t="s">
        <v>40</v>
      </c>
      <c r="D37" s="54" t="s">
        <v>40</v>
      </c>
      <c r="E37" s="236" t="s">
        <v>47</v>
      </c>
      <c r="F37" s="237"/>
      <c r="G37" s="32" t="s">
        <v>40</v>
      </c>
      <c r="H37" s="55">
        <f>H14+H17+H20+H23+H26+H29+H32+H35</f>
        <v>0</v>
      </c>
      <c r="I37" s="56">
        <f t="shared" ref="I37:AL37" si="0">I14+I17+I20+I23+I26+I29+I32+I35</f>
        <v>0</v>
      </c>
      <c r="J37" s="56">
        <f t="shared" si="0"/>
        <v>0</v>
      </c>
      <c r="K37" s="56">
        <f t="shared" si="0"/>
        <v>0</v>
      </c>
      <c r="L37" s="56">
        <f t="shared" si="0"/>
        <v>0</v>
      </c>
      <c r="M37" s="56">
        <f t="shared" si="0"/>
        <v>0</v>
      </c>
      <c r="N37" s="56">
        <f t="shared" si="0"/>
        <v>0</v>
      </c>
      <c r="O37" s="57">
        <f t="shared" si="0"/>
        <v>0</v>
      </c>
      <c r="P37" s="56">
        <f t="shared" si="0"/>
        <v>0</v>
      </c>
      <c r="Q37" s="56">
        <f t="shared" si="0"/>
        <v>0</v>
      </c>
      <c r="R37" s="56">
        <f t="shared" si="0"/>
        <v>0</v>
      </c>
      <c r="S37" s="56">
        <f t="shared" si="0"/>
        <v>0</v>
      </c>
      <c r="T37" s="56">
        <f t="shared" si="0"/>
        <v>0</v>
      </c>
      <c r="U37" s="56">
        <f t="shared" si="0"/>
        <v>0</v>
      </c>
      <c r="V37" s="57">
        <f t="shared" si="0"/>
        <v>0</v>
      </c>
      <c r="W37" s="56">
        <f t="shared" si="0"/>
        <v>0</v>
      </c>
      <c r="X37" s="56">
        <f t="shared" si="0"/>
        <v>0</v>
      </c>
      <c r="Y37" s="56">
        <f t="shared" si="0"/>
        <v>0</v>
      </c>
      <c r="Z37" s="56">
        <f t="shared" si="0"/>
        <v>0</v>
      </c>
      <c r="AA37" s="56">
        <f t="shared" si="0"/>
        <v>0</v>
      </c>
      <c r="AB37" s="56">
        <f t="shared" si="0"/>
        <v>0</v>
      </c>
      <c r="AC37" s="57">
        <f t="shared" si="0"/>
        <v>0</v>
      </c>
      <c r="AD37" s="56">
        <f t="shared" si="0"/>
        <v>0</v>
      </c>
      <c r="AE37" s="56">
        <f t="shared" si="0"/>
        <v>0</v>
      </c>
      <c r="AF37" s="56">
        <f t="shared" si="0"/>
        <v>0</v>
      </c>
      <c r="AG37" s="56">
        <f t="shared" si="0"/>
        <v>0</v>
      </c>
      <c r="AH37" s="56">
        <f t="shared" si="0"/>
        <v>0</v>
      </c>
      <c r="AI37" s="58">
        <f t="shared" si="0"/>
        <v>0</v>
      </c>
      <c r="AJ37" s="57">
        <f t="shared" si="0"/>
        <v>0</v>
      </c>
      <c r="AK37" s="56">
        <f t="shared" si="0"/>
        <v>0</v>
      </c>
      <c r="AL37" s="56">
        <f t="shared" si="0"/>
        <v>0</v>
      </c>
      <c r="AM37" s="114">
        <f>SUM(H37:AL37)</f>
        <v>0</v>
      </c>
      <c r="AN37" s="115" t="str">
        <f>IF(ISERROR(ROUNDDOWN((AM37/(31-COUNTBLANK($H$8:$AL$8)))*7,1)),"",(ROUNDDOWN((AM37/(31-COUNTBLANK($H$8:$AL$8)))*7,1)))</f>
        <v/>
      </c>
      <c r="AO37" s="105" t="str">
        <f>IF(ISERROR(ROUNDDOWN(AN37/$U$40,1)),"",(ROUNDDOWN(AN37/$U$40,1)))</f>
        <v/>
      </c>
      <c r="AP37" s="4"/>
    </row>
    <row r="38" spans="1:42" ht="30.75" customHeight="1" thickBot="1" x14ac:dyDescent="0.2">
      <c r="A38" s="4"/>
      <c r="B38" s="59" t="s">
        <v>40</v>
      </c>
      <c r="C38" s="60" t="s">
        <v>40</v>
      </c>
      <c r="D38" s="61" t="s">
        <v>40</v>
      </c>
      <c r="E38" s="238" t="s">
        <v>48</v>
      </c>
      <c r="F38" s="239"/>
      <c r="G38" s="40" t="s">
        <v>42</v>
      </c>
      <c r="H38" s="101">
        <f>H14+H15+H17+H18+H20+H21+H23+H24+H26+H27+H29+H30+H32+H33+H35+H36</f>
        <v>0</v>
      </c>
      <c r="I38" s="102">
        <f t="shared" ref="I38:AL38" si="1">I14+I15+I17+I18+I20+I21+I23+I24+I26+I27+I29+I30+I32+I33+I35+I36</f>
        <v>0</v>
      </c>
      <c r="J38" s="102">
        <f t="shared" si="1"/>
        <v>0</v>
      </c>
      <c r="K38" s="102">
        <f t="shared" si="1"/>
        <v>0</v>
      </c>
      <c r="L38" s="102">
        <f t="shared" si="1"/>
        <v>0</v>
      </c>
      <c r="M38" s="102">
        <f t="shared" si="1"/>
        <v>0</v>
      </c>
      <c r="N38" s="102">
        <f t="shared" si="1"/>
        <v>0</v>
      </c>
      <c r="O38" s="103">
        <f t="shared" si="1"/>
        <v>0</v>
      </c>
      <c r="P38" s="102">
        <f t="shared" si="1"/>
        <v>0</v>
      </c>
      <c r="Q38" s="102">
        <f t="shared" si="1"/>
        <v>0</v>
      </c>
      <c r="R38" s="102">
        <f t="shared" si="1"/>
        <v>0</v>
      </c>
      <c r="S38" s="102">
        <f t="shared" si="1"/>
        <v>0</v>
      </c>
      <c r="T38" s="102">
        <f t="shared" si="1"/>
        <v>0</v>
      </c>
      <c r="U38" s="102">
        <f t="shared" si="1"/>
        <v>0</v>
      </c>
      <c r="V38" s="103">
        <f t="shared" si="1"/>
        <v>0</v>
      </c>
      <c r="W38" s="102">
        <f t="shared" si="1"/>
        <v>0</v>
      </c>
      <c r="X38" s="102">
        <f t="shared" si="1"/>
        <v>0</v>
      </c>
      <c r="Y38" s="102">
        <f t="shared" si="1"/>
        <v>0</v>
      </c>
      <c r="Z38" s="102">
        <f t="shared" si="1"/>
        <v>0</v>
      </c>
      <c r="AA38" s="102">
        <f t="shared" si="1"/>
        <v>0</v>
      </c>
      <c r="AB38" s="102">
        <f t="shared" si="1"/>
        <v>0</v>
      </c>
      <c r="AC38" s="103">
        <f t="shared" si="1"/>
        <v>0</v>
      </c>
      <c r="AD38" s="102">
        <f t="shared" si="1"/>
        <v>0</v>
      </c>
      <c r="AE38" s="102">
        <f t="shared" si="1"/>
        <v>0</v>
      </c>
      <c r="AF38" s="102">
        <f t="shared" si="1"/>
        <v>0</v>
      </c>
      <c r="AG38" s="102">
        <f t="shared" si="1"/>
        <v>0</v>
      </c>
      <c r="AH38" s="102">
        <f t="shared" si="1"/>
        <v>0</v>
      </c>
      <c r="AI38" s="104">
        <f t="shared" si="1"/>
        <v>0</v>
      </c>
      <c r="AJ38" s="103">
        <f t="shared" si="1"/>
        <v>0</v>
      </c>
      <c r="AK38" s="102">
        <f t="shared" si="1"/>
        <v>0</v>
      </c>
      <c r="AL38" s="102">
        <f t="shared" si="1"/>
        <v>0</v>
      </c>
      <c r="AM38" s="116">
        <f>SUM(H38:AL38)</f>
        <v>0</v>
      </c>
      <c r="AN38" s="117" t="str">
        <f>IF(ISERROR(ROUNDDOWN((AM38/(31-COUNTBLANK($H$8:$AL$8)))*7,1)),"",(ROUNDDOWN((AM38/(31-COUNTBLANK($H$8:$AL$8)))*7,1)))</f>
        <v/>
      </c>
      <c r="AO38" s="100" t="str">
        <f>IF(ISERROR(ROUNDDOWN(AN38/$U$40,1)),"",(ROUNDDOWN(AN38/$U$40,1)))</f>
        <v/>
      </c>
      <c r="AP38" s="4"/>
    </row>
    <row r="39" spans="1:42" ht="17.25" customHeight="1" x14ac:dyDescent="0.15">
      <c r="A39" s="4"/>
      <c r="B39" s="62"/>
      <c r="C39" s="63"/>
      <c r="D39" s="63"/>
      <c r="E39" s="64"/>
      <c r="F39" s="64"/>
      <c r="G39" s="63"/>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118"/>
      <c r="AN39" s="119" t="s">
        <v>49</v>
      </c>
      <c r="AO39" s="65" t="s">
        <v>50</v>
      </c>
      <c r="AP39" s="4"/>
    </row>
    <row r="40" spans="1:42" ht="22.5" customHeight="1" x14ac:dyDescent="0.15">
      <c r="A40" s="4"/>
      <c r="B40" s="66" t="s">
        <v>51</v>
      </c>
      <c r="C40" s="66"/>
      <c r="D40" s="66"/>
      <c r="E40" s="66"/>
      <c r="F40" s="66"/>
      <c r="G40" s="66"/>
      <c r="H40" s="66"/>
      <c r="I40" s="66"/>
      <c r="J40" s="66"/>
      <c r="K40" s="66"/>
      <c r="L40" s="66"/>
      <c r="M40" s="66"/>
      <c r="N40" s="66"/>
      <c r="O40" s="66"/>
      <c r="P40" s="66"/>
      <c r="Q40" s="66"/>
      <c r="R40" s="8"/>
      <c r="S40" s="67"/>
      <c r="T40" s="67"/>
      <c r="U40" s="235"/>
      <c r="V40" s="235"/>
      <c r="W40" s="66" t="s">
        <v>52</v>
      </c>
      <c r="X40" s="66"/>
      <c r="Y40" s="66"/>
      <c r="Z40" s="66"/>
      <c r="AA40" s="66"/>
      <c r="AB40" s="8"/>
      <c r="AC40" s="8"/>
      <c r="AD40" s="8"/>
      <c r="AE40" s="8"/>
      <c r="AF40" s="8"/>
      <c r="AG40" s="8"/>
      <c r="AH40" s="8"/>
      <c r="AI40" s="8"/>
      <c r="AJ40" s="8"/>
      <c r="AK40" s="8"/>
      <c r="AL40" s="8"/>
      <c r="AM40" s="67"/>
      <c r="AN40" s="8"/>
      <c r="AO40" s="8"/>
      <c r="AP40" s="4"/>
    </row>
    <row r="41" spans="1:42" ht="22.5" customHeight="1" x14ac:dyDescent="0.15">
      <c r="A41" s="4"/>
      <c r="B41" s="68" t="s">
        <v>53</v>
      </c>
      <c r="C41" s="68"/>
      <c r="D41" s="68"/>
      <c r="E41" s="68"/>
      <c r="F41" s="68"/>
      <c r="G41" s="68"/>
      <c r="H41" s="68"/>
      <c r="I41" s="68"/>
      <c r="J41" s="68"/>
      <c r="K41" s="68"/>
      <c r="L41" s="68"/>
      <c r="M41" s="67"/>
      <c r="N41" s="67"/>
      <c r="O41" s="66" t="s">
        <v>54</v>
      </c>
      <c r="P41" s="66"/>
      <c r="Q41" s="235"/>
      <c r="R41" s="235"/>
      <c r="S41" s="66" t="s">
        <v>55</v>
      </c>
      <c r="T41" s="235"/>
      <c r="U41" s="235"/>
      <c r="V41" s="66" t="s">
        <v>56</v>
      </c>
      <c r="W41" s="66"/>
      <c r="X41" s="66"/>
      <c r="Y41" s="240"/>
      <c r="Z41" s="240"/>
      <c r="AA41" s="66" t="s">
        <v>55</v>
      </c>
      <c r="AB41" s="235"/>
      <c r="AC41" s="235"/>
      <c r="AD41" s="66" t="s">
        <v>57</v>
      </c>
      <c r="AE41" s="67"/>
      <c r="AF41" s="8"/>
      <c r="AG41" s="8"/>
      <c r="AH41" s="8"/>
      <c r="AI41" s="8"/>
      <c r="AJ41" s="8"/>
      <c r="AK41" s="8"/>
      <c r="AL41" s="8"/>
      <c r="AM41" s="67"/>
      <c r="AN41" s="8"/>
      <c r="AO41" s="8"/>
      <c r="AP41" s="4"/>
    </row>
    <row r="42" spans="1:42" ht="22.5" customHeight="1" x14ac:dyDescent="0.15">
      <c r="A42" s="4"/>
      <c r="B42" s="8" t="s">
        <v>58</v>
      </c>
      <c r="C42" s="8"/>
      <c r="D42" s="8"/>
      <c r="E42" s="8"/>
      <c r="F42" s="8"/>
      <c r="G42" s="8"/>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4"/>
    </row>
    <row r="43" spans="1:42" ht="15" customHeight="1" x14ac:dyDescent="0.15">
      <c r="B43" s="69"/>
    </row>
    <row r="44" spans="1:42" ht="15" customHeight="1" x14ac:dyDescent="0.15">
      <c r="A44" s="4"/>
      <c r="B44" s="11" t="s">
        <v>59</v>
      </c>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row>
    <row r="45" spans="1:42" ht="15" customHeight="1" x14ac:dyDescent="0.15">
      <c r="A45" s="4"/>
      <c r="B45" s="11" t="s">
        <v>60</v>
      </c>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row>
    <row r="46" spans="1:42" ht="15" customHeight="1" x14ac:dyDescent="0.15">
      <c r="A46" s="4"/>
      <c r="B46" s="11" t="s">
        <v>77</v>
      </c>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row>
    <row r="47" spans="1:42" ht="15" customHeight="1" x14ac:dyDescent="0.15">
      <c r="A47" s="4"/>
      <c r="B47" s="11" t="s">
        <v>61</v>
      </c>
      <c r="C47" s="4"/>
      <c r="D47" s="4"/>
      <c r="E47" s="4"/>
      <c r="F47" s="4"/>
      <c r="G47" s="4"/>
      <c r="H47" s="4"/>
      <c r="J47" s="4"/>
      <c r="K47" s="8" t="s">
        <v>62</v>
      </c>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row>
    <row r="48" spans="1:42" ht="15" customHeight="1" x14ac:dyDescent="0.15">
      <c r="A48" s="4"/>
      <c r="B48" s="11" t="s">
        <v>63</v>
      </c>
      <c r="C48" s="4"/>
      <c r="D48" s="4"/>
      <c r="E48" s="4"/>
      <c r="F48" s="4"/>
      <c r="G48" s="4"/>
      <c r="H48" s="4"/>
      <c r="J48" s="4"/>
      <c r="K48" s="8" t="s">
        <v>64</v>
      </c>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row>
    <row r="49" spans="1:42" ht="15" customHeight="1" x14ac:dyDescent="0.15">
      <c r="A49" s="4"/>
      <c r="B49" s="11" t="s">
        <v>78</v>
      </c>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row>
    <row r="50" spans="1:42" ht="15" customHeight="1" x14ac:dyDescent="0.15">
      <c r="A50" s="4"/>
      <c r="B50" s="11" t="s">
        <v>65</v>
      </c>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row>
    <row r="51" spans="1:42" ht="15" customHeight="1" x14ac:dyDescent="0.15">
      <c r="A51" s="4"/>
      <c r="B51" s="69" t="s">
        <v>66</v>
      </c>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row>
    <row r="52" spans="1:42" ht="15" customHeight="1" x14ac:dyDescent="0.15">
      <c r="A52" s="4"/>
      <c r="B52" s="69" t="s">
        <v>67</v>
      </c>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row>
    <row r="53" spans="1:42" ht="15" customHeight="1" x14ac:dyDescent="0.15">
      <c r="B53" s="69"/>
    </row>
    <row r="54" spans="1:42" ht="15" customHeight="1" x14ac:dyDescent="0.15"/>
  </sheetData>
  <sheetProtection sheet="1"/>
  <mergeCells count="61">
    <mergeCell ref="AA3:AN3"/>
    <mergeCell ref="AA4:AN4"/>
    <mergeCell ref="AO9:AO10"/>
    <mergeCell ref="B11:B12"/>
    <mergeCell ref="C11:C12"/>
    <mergeCell ref="D11:D12"/>
    <mergeCell ref="E11:E12"/>
    <mergeCell ref="AM11:AM12"/>
    <mergeCell ref="AN11:AN12"/>
    <mergeCell ref="B6:B8"/>
    <mergeCell ref="C6:C8"/>
    <mergeCell ref="D6:D8"/>
    <mergeCell ref="E6:E8"/>
    <mergeCell ref="AM6:AM8"/>
    <mergeCell ref="D9:D10"/>
    <mergeCell ref="E9:E10"/>
    <mergeCell ref="AO11:AO12"/>
    <mergeCell ref="B9:B10"/>
    <mergeCell ref="C9:C10"/>
    <mergeCell ref="B13:B15"/>
    <mergeCell ref="C13:C15"/>
    <mergeCell ref="D13:D15"/>
    <mergeCell ref="E13:E15"/>
    <mergeCell ref="AO13:AO36"/>
    <mergeCell ref="B16:B18"/>
    <mergeCell ref="C16:C18"/>
    <mergeCell ref="AN9:AN10"/>
    <mergeCell ref="AM9:AM10"/>
    <mergeCell ref="D16:D18"/>
    <mergeCell ref="E16:E18"/>
    <mergeCell ref="B19:B21"/>
    <mergeCell ref="C19:C21"/>
    <mergeCell ref="D19:D21"/>
    <mergeCell ref="E19:E21"/>
    <mergeCell ref="B22:B24"/>
    <mergeCell ref="C22:C24"/>
    <mergeCell ref="D22:D24"/>
    <mergeCell ref="E22:E24"/>
    <mergeCell ref="B25:B27"/>
    <mergeCell ref="C25:C27"/>
    <mergeCell ref="D25:D27"/>
    <mergeCell ref="E25:E27"/>
    <mergeCell ref="B28:B30"/>
    <mergeCell ref="C28:C30"/>
    <mergeCell ref="D28:D30"/>
    <mergeCell ref="E28:E30"/>
    <mergeCell ref="B31:B33"/>
    <mergeCell ref="C31:C33"/>
    <mergeCell ref="D31:D33"/>
    <mergeCell ref="E31:E33"/>
    <mergeCell ref="AB41:AC41"/>
    <mergeCell ref="E37:F37"/>
    <mergeCell ref="E38:F38"/>
    <mergeCell ref="U40:V40"/>
    <mergeCell ref="Q41:R41"/>
    <mergeCell ref="T41:U41"/>
    <mergeCell ref="Y41:Z41"/>
    <mergeCell ref="B34:B36"/>
    <mergeCell ref="C34:C36"/>
    <mergeCell ref="D34:D36"/>
    <mergeCell ref="E34:E36"/>
  </mergeCells>
  <phoneticPr fontId="22"/>
  <dataValidations count="1">
    <dataValidation type="list" allowBlank="1" showInputMessage="1" showErrorMessage="1" sqref="AA3:AN3">
      <formula1>"（介護予防）小規模多機能型居宅介護,（介護予防）認知症対応型共同生活介護"</formula1>
    </dataValidation>
  </dataValidations>
  <pageMargins left="0.25" right="0.17" top="0.68" bottom="0.19685039370078741" header="0.42" footer="0.26"/>
  <pageSetup paperSize="9" scale="84" orientation="landscape" r:id="rId1"/>
  <headerFooter alignWithMargins="0"/>
  <rowBreaks count="1" manualBreakCount="1">
    <brk id="42"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2</vt:i4>
      </vt:variant>
    </vt:vector>
  </HeadingPairs>
  <TitlesOfParts>
    <vt:vector size="6" baseType="lpstr">
      <vt:lpstr>加算確認シート</vt:lpstr>
      <vt:lpstr>留意事項①</vt:lpstr>
      <vt:lpstr>留意事項②</vt:lpstr>
      <vt:lpstr>勤務形態一覧（参考）</vt:lpstr>
      <vt:lpstr>加算確認シート!Print_Area</vt:lpstr>
      <vt:lpstr>'勤務形態一覧（参考）'!Print_Area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野中 正貴</dc:creator>
  <cp:lastModifiedBy>野中 正貴</cp:lastModifiedBy>
  <cp:lastPrinted>2021-03-16T06:13:24Z</cp:lastPrinted>
  <dcterms:created xsi:type="dcterms:W3CDTF">2019-09-24T01:51:05Z</dcterms:created>
  <dcterms:modified xsi:type="dcterms:W3CDTF">2021-03-16T06:13:51Z</dcterms:modified>
</cp:coreProperties>
</file>