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28市民課\092住民記録\01住基総括\040統計\00002-01資　市民係作成統計資料~~99\ＨＰ用人口・世帯数\H28\H29.3\"/>
    </mc:Choice>
  </mc:AlternateContent>
  <bookViews>
    <workbookView xWindow="120" yWindow="75" windowWidth="15180" windowHeight="8550"/>
  </bookViews>
  <sheets>
    <sheet name="4月" sheetId="14" r:id="rId1"/>
    <sheet name="5月" sheetId="17" r:id="rId2"/>
    <sheet name="6月" sheetId="18" r:id="rId3"/>
    <sheet name="7月" sheetId="19" r:id="rId4"/>
    <sheet name="8月" sheetId="20" r:id="rId5"/>
    <sheet name="9月" sheetId="21" r:id="rId6"/>
    <sheet name="10月" sheetId="22" r:id="rId7"/>
    <sheet name="11月" sheetId="23" r:id="rId8"/>
    <sheet name="12月" sheetId="24" r:id="rId9"/>
    <sheet name="1月" sheetId="25" r:id="rId10"/>
    <sheet name="2月" sheetId="26" r:id="rId11"/>
    <sheet name="3月" sheetId="27" r:id="rId12"/>
  </sheets>
  <calcPr calcId="152511"/>
</workbook>
</file>

<file path=xl/calcChain.xml><?xml version="1.0" encoding="utf-8"?>
<calcChain xmlns="http://schemas.openxmlformats.org/spreadsheetml/2006/main">
  <c r="V32" i="24" l="1"/>
  <c r="J70" i="27" l="1"/>
  <c r="H70" i="27"/>
  <c r="F70" i="27"/>
  <c r="D70" i="27"/>
  <c r="J69" i="27"/>
  <c r="H69" i="27"/>
  <c r="F69" i="27"/>
  <c r="D69" i="27"/>
  <c r="J68" i="27"/>
  <c r="H68" i="27"/>
  <c r="F68" i="27"/>
  <c r="D68" i="27"/>
  <c r="J67" i="27"/>
  <c r="H67" i="27"/>
  <c r="F67" i="27"/>
  <c r="D67" i="27"/>
  <c r="J66" i="27"/>
  <c r="H66" i="27"/>
  <c r="F66" i="27"/>
  <c r="D66" i="27"/>
  <c r="J65" i="27"/>
  <c r="H65" i="27"/>
  <c r="F65" i="27"/>
  <c r="D65" i="27"/>
  <c r="J64" i="27"/>
  <c r="H64" i="27"/>
  <c r="F64" i="27"/>
  <c r="D64" i="27"/>
  <c r="J63" i="27"/>
  <c r="H63" i="27"/>
  <c r="F63" i="27"/>
  <c r="D63" i="27"/>
  <c r="J70" i="26"/>
  <c r="H70" i="26"/>
  <c r="F70" i="26"/>
  <c r="D70" i="26"/>
  <c r="J69" i="26"/>
  <c r="H69" i="26"/>
  <c r="F69" i="26"/>
  <c r="D69" i="26"/>
  <c r="J68" i="26"/>
  <c r="H68" i="26"/>
  <c r="F68" i="26"/>
  <c r="D68" i="26"/>
  <c r="J67" i="26"/>
  <c r="H67" i="26"/>
  <c r="F67" i="26"/>
  <c r="D67" i="26"/>
  <c r="J66" i="26"/>
  <c r="H66" i="26"/>
  <c r="F66" i="26"/>
  <c r="D66" i="26"/>
  <c r="J65" i="26"/>
  <c r="H65" i="26"/>
  <c r="F65" i="26"/>
  <c r="D65" i="26"/>
  <c r="J64" i="26"/>
  <c r="H64" i="26"/>
  <c r="F64" i="26"/>
  <c r="D64" i="26"/>
  <c r="J63" i="26"/>
  <c r="H63" i="26"/>
  <c r="F63" i="26"/>
  <c r="D63" i="26"/>
  <c r="J70" i="25"/>
  <c r="H70" i="25"/>
  <c r="F70" i="25"/>
  <c r="D70" i="25"/>
  <c r="J69" i="25"/>
  <c r="H69" i="25"/>
  <c r="F69" i="25"/>
  <c r="D69" i="25"/>
  <c r="J68" i="25"/>
  <c r="H68" i="25"/>
  <c r="F68" i="25"/>
  <c r="D68" i="25"/>
  <c r="J67" i="25"/>
  <c r="H67" i="25"/>
  <c r="F67" i="25"/>
  <c r="D67" i="25"/>
  <c r="J66" i="25"/>
  <c r="H66" i="25"/>
  <c r="F66" i="25"/>
  <c r="D66" i="25"/>
  <c r="J65" i="25"/>
  <c r="H65" i="25"/>
  <c r="F65" i="25"/>
  <c r="D65" i="25"/>
  <c r="J64" i="25"/>
  <c r="H64" i="25"/>
  <c r="F64" i="25"/>
  <c r="D64" i="25"/>
  <c r="J63" i="25"/>
  <c r="H63" i="25"/>
  <c r="F63" i="25"/>
  <c r="D63" i="25"/>
  <c r="J70" i="24"/>
  <c r="H70" i="24"/>
  <c r="F70" i="24"/>
  <c r="D70" i="24"/>
  <c r="J69" i="24"/>
  <c r="H69" i="24"/>
  <c r="F69" i="24"/>
  <c r="D69" i="24"/>
  <c r="J68" i="24"/>
  <c r="H68" i="24"/>
  <c r="F68" i="24"/>
  <c r="D68" i="24"/>
  <c r="J67" i="24"/>
  <c r="H67" i="24"/>
  <c r="F67" i="24"/>
  <c r="D67" i="24"/>
  <c r="J66" i="24"/>
  <c r="H66" i="24"/>
  <c r="F66" i="24"/>
  <c r="D66" i="24"/>
  <c r="J65" i="24"/>
  <c r="H65" i="24"/>
  <c r="F65" i="24"/>
  <c r="D65" i="24"/>
  <c r="J64" i="24"/>
  <c r="H64" i="24"/>
  <c r="F64" i="24"/>
  <c r="D64" i="24"/>
  <c r="J63" i="24"/>
  <c r="H63" i="24"/>
  <c r="F63" i="24"/>
  <c r="D63" i="24"/>
  <c r="J70" i="23"/>
  <c r="H70" i="23"/>
  <c r="F70" i="23"/>
  <c r="D70" i="23"/>
  <c r="J69" i="23"/>
  <c r="H69" i="23"/>
  <c r="F69" i="23"/>
  <c r="D69" i="23"/>
  <c r="J68" i="23"/>
  <c r="H68" i="23"/>
  <c r="F68" i="23"/>
  <c r="D68" i="23"/>
  <c r="J67" i="23"/>
  <c r="H67" i="23"/>
  <c r="F67" i="23"/>
  <c r="D67" i="23"/>
  <c r="J66" i="23"/>
  <c r="H66" i="23"/>
  <c r="F66" i="23"/>
  <c r="D66" i="23"/>
  <c r="J65" i="23"/>
  <c r="H65" i="23"/>
  <c r="F65" i="23"/>
  <c r="D65" i="23"/>
  <c r="J64" i="23"/>
  <c r="H64" i="23"/>
  <c r="F64" i="23"/>
  <c r="D64" i="23"/>
  <c r="J63" i="23"/>
  <c r="H63" i="23"/>
  <c r="F63" i="23"/>
  <c r="D63" i="23"/>
  <c r="J70" i="22"/>
  <c r="H70" i="22"/>
  <c r="F70" i="22"/>
  <c r="D70" i="22"/>
  <c r="J69" i="22"/>
  <c r="H69" i="22"/>
  <c r="F69" i="22"/>
  <c r="D69" i="22"/>
  <c r="J68" i="22"/>
  <c r="H68" i="22"/>
  <c r="F68" i="22"/>
  <c r="D68" i="22"/>
  <c r="J67" i="22"/>
  <c r="H67" i="22"/>
  <c r="F67" i="22"/>
  <c r="D67" i="22"/>
  <c r="J66" i="22"/>
  <c r="H66" i="22"/>
  <c r="F66" i="22"/>
  <c r="D66" i="22"/>
  <c r="J65" i="22"/>
  <c r="H65" i="22"/>
  <c r="F65" i="22"/>
  <c r="D65" i="22"/>
  <c r="J64" i="22"/>
  <c r="H64" i="22"/>
  <c r="F64" i="22"/>
  <c r="D64" i="22"/>
  <c r="J63" i="22"/>
  <c r="H63" i="22"/>
  <c r="F63" i="22"/>
  <c r="D63" i="22"/>
  <c r="J70" i="21"/>
  <c r="H70" i="21"/>
  <c r="F70" i="21"/>
  <c r="D70" i="21"/>
  <c r="J69" i="21"/>
  <c r="H69" i="21"/>
  <c r="F69" i="21"/>
  <c r="D69" i="21"/>
  <c r="J68" i="21"/>
  <c r="H68" i="21"/>
  <c r="F68" i="21"/>
  <c r="D68" i="21"/>
  <c r="J67" i="21"/>
  <c r="H67" i="21"/>
  <c r="F67" i="21"/>
  <c r="D67" i="21"/>
  <c r="J66" i="21"/>
  <c r="H66" i="21"/>
  <c r="F66" i="21"/>
  <c r="D66" i="21"/>
  <c r="J65" i="21"/>
  <c r="H65" i="21"/>
  <c r="F65" i="21"/>
  <c r="D65" i="21"/>
  <c r="J64" i="21"/>
  <c r="H64" i="21"/>
  <c r="F64" i="21"/>
  <c r="D64" i="21"/>
  <c r="J63" i="21"/>
  <c r="H63" i="21"/>
  <c r="F63" i="21"/>
  <c r="D63" i="21"/>
  <c r="J70" i="20"/>
  <c r="H70" i="20"/>
  <c r="F70" i="20"/>
  <c r="D70" i="20"/>
  <c r="J69" i="20"/>
  <c r="H69" i="20"/>
  <c r="F69" i="20"/>
  <c r="D69" i="20"/>
  <c r="J68" i="20"/>
  <c r="H68" i="20"/>
  <c r="F68" i="20"/>
  <c r="D68" i="20"/>
  <c r="J67" i="20"/>
  <c r="H67" i="20"/>
  <c r="F67" i="20"/>
  <c r="D67" i="20"/>
  <c r="J66" i="20"/>
  <c r="H66" i="20"/>
  <c r="F66" i="20"/>
  <c r="D66" i="20"/>
  <c r="J65" i="20"/>
  <c r="H65" i="20"/>
  <c r="F65" i="20"/>
  <c r="D65" i="20"/>
  <c r="J64" i="20"/>
  <c r="H64" i="20"/>
  <c r="F64" i="20"/>
  <c r="D64" i="20"/>
  <c r="J63" i="20"/>
  <c r="H63" i="20"/>
  <c r="F63" i="20"/>
  <c r="D63" i="20"/>
  <c r="J70" i="19"/>
  <c r="H70" i="19"/>
  <c r="F70" i="19"/>
  <c r="D70" i="19"/>
  <c r="J69" i="19"/>
  <c r="H69" i="19"/>
  <c r="F69" i="19"/>
  <c r="D69" i="19"/>
  <c r="J68" i="19"/>
  <c r="H68" i="19"/>
  <c r="F68" i="19"/>
  <c r="D68" i="19"/>
  <c r="J67" i="19"/>
  <c r="H67" i="19"/>
  <c r="F67" i="19"/>
  <c r="D67" i="19"/>
  <c r="J66" i="19"/>
  <c r="H66" i="19"/>
  <c r="F66" i="19"/>
  <c r="D66" i="19"/>
  <c r="J65" i="19"/>
  <c r="H65" i="19"/>
  <c r="F65" i="19"/>
  <c r="D65" i="19"/>
  <c r="J64" i="19"/>
  <c r="H64" i="19"/>
  <c r="F64" i="19"/>
  <c r="D64" i="19"/>
  <c r="J63" i="19"/>
  <c r="H63" i="19"/>
  <c r="F63" i="19"/>
  <c r="D63" i="19"/>
  <c r="J70" i="18"/>
  <c r="H70" i="18"/>
  <c r="F70" i="18"/>
  <c r="D70" i="18"/>
  <c r="J69" i="18"/>
  <c r="H69" i="18"/>
  <c r="F69" i="18"/>
  <c r="D69" i="18"/>
  <c r="J68" i="18"/>
  <c r="H68" i="18"/>
  <c r="F68" i="18"/>
  <c r="D68" i="18"/>
  <c r="J67" i="18"/>
  <c r="H67" i="18"/>
  <c r="F67" i="18"/>
  <c r="D67" i="18"/>
  <c r="J66" i="18"/>
  <c r="H66" i="18"/>
  <c r="F66" i="18"/>
  <c r="D66" i="18"/>
  <c r="J65" i="18"/>
  <c r="H65" i="18"/>
  <c r="F65" i="18"/>
  <c r="D65" i="18"/>
  <c r="J64" i="18"/>
  <c r="H64" i="18"/>
  <c r="F64" i="18"/>
  <c r="D64" i="18"/>
  <c r="J63" i="18"/>
  <c r="H63" i="18"/>
  <c r="F63" i="18"/>
  <c r="D63" i="18"/>
  <c r="J70" i="14"/>
  <c r="H70" i="14"/>
  <c r="F70" i="14"/>
  <c r="D70" i="14"/>
  <c r="J69" i="14"/>
  <c r="H69" i="14"/>
  <c r="F69" i="14"/>
  <c r="D69" i="14"/>
  <c r="J68" i="14"/>
  <c r="H68" i="14"/>
  <c r="F68" i="14"/>
  <c r="D68" i="14"/>
  <c r="J67" i="14"/>
  <c r="H67" i="14"/>
  <c r="F67" i="14"/>
  <c r="D67" i="14"/>
  <c r="J66" i="14"/>
  <c r="H66" i="14"/>
  <c r="F66" i="14"/>
  <c r="D66" i="14"/>
  <c r="J65" i="14"/>
  <c r="H65" i="14"/>
  <c r="F65" i="14"/>
  <c r="D65" i="14"/>
  <c r="J64" i="14"/>
  <c r="H64" i="14"/>
  <c r="F64" i="14"/>
  <c r="D64" i="14"/>
  <c r="J63" i="14"/>
  <c r="H63" i="14"/>
  <c r="F63" i="14"/>
  <c r="D63" i="14"/>
  <c r="V6" i="17" l="1"/>
  <c r="F59" i="17"/>
  <c r="F63" i="17"/>
  <c r="F64" i="17"/>
  <c r="F65" i="17"/>
  <c r="Y59" i="27"/>
  <c r="X59" i="27"/>
  <c r="V59" i="27"/>
  <c r="W59" i="27" s="1"/>
  <c r="R59" i="27"/>
  <c r="S59" i="27" s="1"/>
  <c r="G59" i="27"/>
  <c r="F59" i="27"/>
  <c r="C59" i="27"/>
  <c r="B59" i="27"/>
  <c r="Y58" i="27"/>
  <c r="X58" i="27"/>
  <c r="V58" i="27"/>
  <c r="R58" i="27"/>
  <c r="S58" i="27" s="1"/>
  <c r="Y57" i="27"/>
  <c r="X57" i="27"/>
  <c r="V57" i="27"/>
  <c r="R57" i="27"/>
  <c r="S57" i="27" s="1"/>
  <c r="Y56" i="27"/>
  <c r="X56" i="27"/>
  <c r="V56" i="27"/>
  <c r="W56" i="27" s="1"/>
  <c r="R56" i="27"/>
  <c r="S56" i="27" s="1"/>
  <c r="Y55" i="27"/>
  <c r="X55" i="27"/>
  <c r="V55" i="27"/>
  <c r="W55" i="27" s="1"/>
  <c r="R55" i="27"/>
  <c r="S55" i="27" s="1"/>
  <c r="K55" i="27"/>
  <c r="J55" i="27"/>
  <c r="H55" i="27"/>
  <c r="I55" i="27" s="1"/>
  <c r="D55" i="27"/>
  <c r="E55" i="27" s="1"/>
  <c r="Y54" i="27"/>
  <c r="X54" i="27"/>
  <c r="V54" i="27"/>
  <c r="W54" i="27" s="1"/>
  <c r="R54" i="27"/>
  <c r="S54" i="27" s="1"/>
  <c r="K54" i="27"/>
  <c r="J54" i="27"/>
  <c r="H54" i="27"/>
  <c r="I54" i="27" s="1"/>
  <c r="D54" i="27"/>
  <c r="E54" i="27" s="1"/>
  <c r="Y53" i="27"/>
  <c r="X53" i="27"/>
  <c r="Z53" i="27" s="1"/>
  <c r="AA53" i="27" s="1"/>
  <c r="V53" i="27"/>
  <c r="W53" i="27" s="1"/>
  <c r="R53" i="27"/>
  <c r="S53" i="27" s="1"/>
  <c r="K53" i="27"/>
  <c r="J53" i="27"/>
  <c r="H53" i="27"/>
  <c r="I53" i="27" s="1"/>
  <c r="D53" i="27"/>
  <c r="E53" i="27" s="1"/>
  <c r="Y52" i="27"/>
  <c r="X52" i="27"/>
  <c r="V52" i="27"/>
  <c r="W52" i="27" s="1"/>
  <c r="R52" i="27"/>
  <c r="S52" i="27" s="1"/>
  <c r="K52" i="27"/>
  <c r="J52" i="27"/>
  <c r="H52" i="27"/>
  <c r="I52" i="27" s="1"/>
  <c r="D52" i="27"/>
  <c r="E52" i="27" s="1"/>
  <c r="Y51" i="27"/>
  <c r="X51" i="27"/>
  <c r="V51" i="27"/>
  <c r="W51" i="27" s="1"/>
  <c r="R51" i="27"/>
  <c r="S51" i="27" s="1"/>
  <c r="K51" i="27"/>
  <c r="J51" i="27"/>
  <c r="H51" i="27"/>
  <c r="I51" i="27" s="1"/>
  <c r="D51" i="27"/>
  <c r="E51" i="27" s="1"/>
  <c r="Y50" i="27"/>
  <c r="X50" i="27"/>
  <c r="V50" i="27"/>
  <c r="W50" i="27" s="1"/>
  <c r="R50" i="27"/>
  <c r="S50" i="27" s="1"/>
  <c r="K50" i="27"/>
  <c r="J50" i="27"/>
  <c r="H50" i="27"/>
  <c r="I50" i="27" s="1"/>
  <c r="D50" i="27"/>
  <c r="E50" i="27" s="1"/>
  <c r="Y49" i="27"/>
  <c r="X49" i="27"/>
  <c r="V49" i="27"/>
  <c r="W49" i="27" s="1"/>
  <c r="R49" i="27"/>
  <c r="S49" i="27" s="1"/>
  <c r="K49" i="27"/>
  <c r="J49" i="27"/>
  <c r="H49" i="27"/>
  <c r="I49" i="27" s="1"/>
  <c r="D49" i="27"/>
  <c r="E49" i="27" s="1"/>
  <c r="Y48" i="27"/>
  <c r="X48" i="27"/>
  <c r="V48" i="27"/>
  <c r="W48" i="27" s="1"/>
  <c r="R48" i="27"/>
  <c r="S48" i="27" s="1"/>
  <c r="K48" i="27"/>
  <c r="J48" i="27"/>
  <c r="H48" i="27"/>
  <c r="I48" i="27" s="1"/>
  <c r="D48" i="27"/>
  <c r="E48" i="27" s="1"/>
  <c r="Y47" i="27"/>
  <c r="X47" i="27"/>
  <c r="V47" i="27"/>
  <c r="W47" i="27" s="1"/>
  <c r="R47" i="27"/>
  <c r="S47" i="27" s="1"/>
  <c r="K47" i="27"/>
  <c r="J47" i="27"/>
  <c r="H47" i="27"/>
  <c r="I47" i="27" s="1"/>
  <c r="D47" i="27"/>
  <c r="E47" i="27" s="1"/>
  <c r="Y46" i="27"/>
  <c r="X46" i="27"/>
  <c r="V46" i="27"/>
  <c r="W46" i="27" s="1"/>
  <c r="R46" i="27"/>
  <c r="S46" i="27" s="1"/>
  <c r="K46" i="27"/>
  <c r="J46" i="27"/>
  <c r="H46" i="27"/>
  <c r="I46" i="27" s="1"/>
  <c r="D46" i="27"/>
  <c r="E46" i="27" s="1"/>
  <c r="Y45" i="27"/>
  <c r="X45" i="27"/>
  <c r="V45" i="27"/>
  <c r="W45" i="27" s="1"/>
  <c r="R45" i="27"/>
  <c r="S45" i="27" s="1"/>
  <c r="K45" i="27"/>
  <c r="J45" i="27"/>
  <c r="H45" i="27"/>
  <c r="D45" i="27"/>
  <c r="Y44" i="27"/>
  <c r="X44" i="27"/>
  <c r="V44" i="27"/>
  <c r="W44" i="27" s="1"/>
  <c r="R44" i="27"/>
  <c r="S44" i="27" s="1"/>
  <c r="K44" i="27"/>
  <c r="J44" i="27"/>
  <c r="H44" i="27"/>
  <c r="I44" i="27" s="1"/>
  <c r="D44" i="27"/>
  <c r="E44" i="27" s="1"/>
  <c r="Y43" i="27"/>
  <c r="X43" i="27"/>
  <c r="V43" i="27"/>
  <c r="W43" i="27" s="1"/>
  <c r="R43" i="27"/>
  <c r="S43" i="27" s="1"/>
  <c r="K43" i="27"/>
  <c r="J43" i="27"/>
  <c r="H43" i="27"/>
  <c r="I43" i="27" s="1"/>
  <c r="D43" i="27"/>
  <c r="E43" i="27" s="1"/>
  <c r="Y42" i="27"/>
  <c r="X42" i="27"/>
  <c r="V42" i="27"/>
  <c r="W42" i="27" s="1"/>
  <c r="R42" i="27"/>
  <c r="S42" i="27" s="1"/>
  <c r="K42" i="27"/>
  <c r="J42" i="27"/>
  <c r="H42" i="27"/>
  <c r="I42" i="27" s="1"/>
  <c r="D42" i="27"/>
  <c r="E42" i="27" s="1"/>
  <c r="Y41" i="27"/>
  <c r="X41" i="27"/>
  <c r="V41" i="27"/>
  <c r="W41" i="27" s="1"/>
  <c r="R41" i="27"/>
  <c r="S41" i="27" s="1"/>
  <c r="K41" i="27"/>
  <c r="J41" i="27"/>
  <c r="H41" i="27"/>
  <c r="I41" i="27" s="1"/>
  <c r="D41" i="27"/>
  <c r="E41" i="27" s="1"/>
  <c r="Y40" i="27"/>
  <c r="X40" i="27"/>
  <c r="V40" i="27"/>
  <c r="W40" i="27" s="1"/>
  <c r="R40" i="27"/>
  <c r="S40" i="27" s="1"/>
  <c r="K40" i="27"/>
  <c r="J40" i="27"/>
  <c r="H40" i="27"/>
  <c r="I40" i="27" s="1"/>
  <c r="D40" i="27"/>
  <c r="E40" i="27" s="1"/>
  <c r="Y39" i="27"/>
  <c r="X39" i="27"/>
  <c r="V39" i="27"/>
  <c r="W39" i="27" s="1"/>
  <c r="R39" i="27"/>
  <c r="S39" i="27" s="1"/>
  <c r="K39" i="27"/>
  <c r="J39" i="27"/>
  <c r="H39" i="27"/>
  <c r="I39" i="27" s="1"/>
  <c r="D39" i="27"/>
  <c r="E39" i="27" s="1"/>
  <c r="Y38" i="27"/>
  <c r="X38" i="27"/>
  <c r="V38" i="27"/>
  <c r="W38" i="27" s="1"/>
  <c r="R38" i="27"/>
  <c r="S38" i="27" s="1"/>
  <c r="K38" i="27"/>
  <c r="J38" i="27"/>
  <c r="H38" i="27"/>
  <c r="I38" i="27" s="1"/>
  <c r="D38" i="27"/>
  <c r="E38" i="27" s="1"/>
  <c r="Y37" i="27"/>
  <c r="X37" i="27"/>
  <c r="V37" i="27"/>
  <c r="W37" i="27" s="1"/>
  <c r="R37" i="27"/>
  <c r="S37" i="27" s="1"/>
  <c r="K37" i="27"/>
  <c r="J37" i="27"/>
  <c r="H37" i="27"/>
  <c r="I37" i="27" s="1"/>
  <c r="D37" i="27"/>
  <c r="E37" i="27" s="1"/>
  <c r="Y36" i="27"/>
  <c r="X36" i="27"/>
  <c r="V36" i="27"/>
  <c r="W36" i="27" s="1"/>
  <c r="R36" i="27"/>
  <c r="S36" i="27" s="1"/>
  <c r="K36" i="27"/>
  <c r="J36" i="27"/>
  <c r="H36" i="27"/>
  <c r="I36" i="27" s="1"/>
  <c r="D36" i="27"/>
  <c r="E36" i="27" s="1"/>
  <c r="Y35" i="27"/>
  <c r="X35" i="27"/>
  <c r="V35" i="27"/>
  <c r="W35" i="27" s="1"/>
  <c r="R35" i="27"/>
  <c r="S35" i="27" s="1"/>
  <c r="K35" i="27"/>
  <c r="J35" i="27"/>
  <c r="H35" i="27"/>
  <c r="I35" i="27" s="1"/>
  <c r="D35" i="27"/>
  <c r="E35" i="27" s="1"/>
  <c r="Y34" i="27"/>
  <c r="X34" i="27"/>
  <c r="V34" i="27"/>
  <c r="W34" i="27" s="1"/>
  <c r="R34" i="27"/>
  <c r="S34" i="27" s="1"/>
  <c r="K34" i="27"/>
  <c r="J34" i="27"/>
  <c r="H34" i="27"/>
  <c r="I34" i="27" s="1"/>
  <c r="D34" i="27"/>
  <c r="E34" i="27" s="1"/>
  <c r="Y33" i="27"/>
  <c r="X33" i="27"/>
  <c r="V33" i="27"/>
  <c r="W33" i="27" s="1"/>
  <c r="R33" i="27"/>
  <c r="S33" i="27" s="1"/>
  <c r="K33" i="27"/>
  <c r="J33" i="27"/>
  <c r="H33" i="27"/>
  <c r="I33" i="27" s="1"/>
  <c r="D33" i="27"/>
  <c r="E33" i="27" s="1"/>
  <c r="Y32" i="27"/>
  <c r="X32" i="27"/>
  <c r="V32" i="27"/>
  <c r="W32" i="27" s="1"/>
  <c r="R32" i="27"/>
  <c r="S32" i="27" s="1"/>
  <c r="K32" i="27"/>
  <c r="J32" i="27"/>
  <c r="H32" i="27"/>
  <c r="I32" i="27" s="1"/>
  <c r="D32" i="27"/>
  <c r="E32" i="27" s="1"/>
  <c r="Y31" i="27"/>
  <c r="X31" i="27"/>
  <c r="V31" i="27"/>
  <c r="W31" i="27" s="1"/>
  <c r="R31" i="27"/>
  <c r="S31" i="27" s="1"/>
  <c r="K31" i="27"/>
  <c r="J31" i="27"/>
  <c r="H31" i="27"/>
  <c r="I31" i="27" s="1"/>
  <c r="D31" i="27"/>
  <c r="E31" i="27" s="1"/>
  <c r="Y30" i="27"/>
  <c r="X30" i="27"/>
  <c r="V30" i="27"/>
  <c r="W30" i="27" s="1"/>
  <c r="R30" i="27"/>
  <c r="S30" i="27" s="1"/>
  <c r="K30" i="27"/>
  <c r="J30" i="27"/>
  <c r="H30" i="27"/>
  <c r="I30" i="27" s="1"/>
  <c r="D30" i="27"/>
  <c r="E30" i="27" s="1"/>
  <c r="Y29" i="27"/>
  <c r="X29" i="27"/>
  <c r="V29" i="27"/>
  <c r="R29" i="27"/>
  <c r="K29" i="27"/>
  <c r="J29" i="27"/>
  <c r="H29" i="27"/>
  <c r="I29" i="27" s="1"/>
  <c r="D29" i="27"/>
  <c r="E29" i="27" s="1"/>
  <c r="Y28" i="27"/>
  <c r="X28" i="27"/>
  <c r="V28" i="27"/>
  <c r="W28" i="27" s="1"/>
  <c r="R28" i="27"/>
  <c r="S28" i="27" s="1"/>
  <c r="K28" i="27"/>
  <c r="J28" i="27"/>
  <c r="H28" i="27"/>
  <c r="I28" i="27" s="1"/>
  <c r="D28" i="27"/>
  <c r="E28" i="27" s="1"/>
  <c r="Y27" i="27"/>
  <c r="X27" i="27"/>
  <c r="V27" i="27"/>
  <c r="W27" i="27" s="1"/>
  <c r="R27" i="27"/>
  <c r="S27" i="27" s="1"/>
  <c r="K27" i="27"/>
  <c r="J27" i="27"/>
  <c r="H27" i="27"/>
  <c r="I27" i="27" s="1"/>
  <c r="D27" i="27"/>
  <c r="E27" i="27" s="1"/>
  <c r="Y26" i="27"/>
  <c r="X26" i="27"/>
  <c r="V26" i="27"/>
  <c r="W26" i="27" s="1"/>
  <c r="R26" i="27"/>
  <c r="S26" i="27" s="1"/>
  <c r="K26" i="27"/>
  <c r="J26" i="27"/>
  <c r="H26" i="27"/>
  <c r="I26" i="27" s="1"/>
  <c r="D26" i="27"/>
  <c r="E26" i="27" s="1"/>
  <c r="Y25" i="27"/>
  <c r="X25" i="27"/>
  <c r="V25" i="27"/>
  <c r="W25" i="27" s="1"/>
  <c r="R25" i="27"/>
  <c r="S25" i="27" s="1"/>
  <c r="K25" i="27"/>
  <c r="J25" i="27"/>
  <c r="H25" i="27"/>
  <c r="I25" i="27" s="1"/>
  <c r="D25" i="27"/>
  <c r="E25" i="27" s="1"/>
  <c r="Y24" i="27"/>
  <c r="X24" i="27"/>
  <c r="V24" i="27"/>
  <c r="W24" i="27" s="1"/>
  <c r="R24" i="27"/>
  <c r="S24" i="27" s="1"/>
  <c r="K24" i="27"/>
  <c r="J24" i="27"/>
  <c r="H24" i="27"/>
  <c r="I24" i="27" s="1"/>
  <c r="D24" i="27"/>
  <c r="E24" i="27" s="1"/>
  <c r="Y23" i="27"/>
  <c r="X23" i="27"/>
  <c r="V23" i="27"/>
  <c r="W23" i="27" s="1"/>
  <c r="R23" i="27"/>
  <c r="S23" i="27" s="1"/>
  <c r="K23" i="27"/>
  <c r="J23" i="27"/>
  <c r="H23" i="27"/>
  <c r="I23" i="27" s="1"/>
  <c r="D23" i="27"/>
  <c r="E23" i="27" s="1"/>
  <c r="Y22" i="27"/>
  <c r="X22" i="27"/>
  <c r="V22" i="27"/>
  <c r="W22" i="27" s="1"/>
  <c r="R22" i="27"/>
  <c r="S22" i="27" s="1"/>
  <c r="K22" i="27"/>
  <c r="J22" i="27"/>
  <c r="H22" i="27"/>
  <c r="I22" i="27" s="1"/>
  <c r="D22" i="27"/>
  <c r="E22" i="27" s="1"/>
  <c r="Y21" i="27"/>
  <c r="X21" i="27"/>
  <c r="V21" i="27"/>
  <c r="W21" i="27" s="1"/>
  <c r="R21" i="27"/>
  <c r="S21" i="27" s="1"/>
  <c r="K21" i="27"/>
  <c r="J21" i="27"/>
  <c r="H21" i="27"/>
  <c r="I21" i="27" s="1"/>
  <c r="D21" i="27"/>
  <c r="E21" i="27" s="1"/>
  <c r="Y20" i="27"/>
  <c r="X20" i="27"/>
  <c r="V20" i="27"/>
  <c r="W20" i="27" s="1"/>
  <c r="R20" i="27"/>
  <c r="S20" i="27" s="1"/>
  <c r="K20" i="27"/>
  <c r="J20" i="27"/>
  <c r="H20" i="27"/>
  <c r="I20" i="27" s="1"/>
  <c r="D20" i="27"/>
  <c r="E20" i="27" s="1"/>
  <c r="Y19" i="27"/>
  <c r="X19" i="27"/>
  <c r="V19" i="27"/>
  <c r="R19" i="27"/>
  <c r="K19" i="27"/>
  <c r="J19" i="27"/>
  <c r="H19" i="27"/>
  <c r="I19" i="27" s="1"/>
  <c r="D19" i="27"/>
  <c r="E19" i="27" s="1"/>
  <c r="Y18" i="27"/>
  <c r="X18" i="27"/>
  <c r="V18" i="27"/>
  <c r="W18" i="27" s="1"/>
  <c r="R18" i="27"/>
  <c r="S18" i="27" s="1"/>
  <c r="K18" i="27"/>
  <c r="J18" i="27"/>
  <c r="H18" i="27"/>
  <c r="I18" i="27" s="1"/>
  <c r="D18" i="27"/>
  <c r="E18" i="27" s="1"/>
  <c r="Y17" i="27"/>
  <c r="X17" i="27"/>
  <c r="V17" i="27"/>
  <c r="W17" i="27" s="1"/>
  <c r="R17" i="27"/>
  <c r="S17" i="27" s="1"/>
  <c r="K17" i="27"/>
  <c r="J17" i="27"/>
  <c r="H17" i="27"/>
  <c r="K65" i="27" s="1"/>
  <c r="D17" i="27"/>
  <c r="Y16" i="27"/>
  <c r="X16" i="27"/>
  <c r="V16" i="27"/>
  <c r="W16" i="27" s="1"/>
  <c r="R16" i="27"/>
  <c r="S16" i="27" s="1"/>
  <c r="K16" i="27"/>
  <c r="J16" i="27"/>
  <c r="H16" i="27"/>
  <c r="I16" i="27" s="1"/>
  <c r="D16" i="27"/>
  <c r="E16" i="27" s="1"/>
  <c r="Y15" i="27"/>
  <c r="X15" i="27"/>
  <c r="V15" i="27"/>
  <c r="W15" i="27" s="1"/>
  <c r="R15" i="27"/>
  <c r="S15" i="27" s="1"/>
  <c r="K15" i="27"/>
  <c r="J15" i="27"/>
  <c r="H15" i="27"/>
  <c r="I15" i="27" s="1"/>
  <c r="D15" i="27"/>
  <c r="E15" i="27" s="1"/>
  <c r="Y14" i="27"/>
  <c r="X14" i="27"/>
  <c r="V14" i="27"/>
  <c r="W14" i="27" s="1"/>
  <c r="R14" i="27"/>
  <c r="S14" i="27" s="1"/>
  <c r="K14" i="27"/>
  <c r="J14" i="27"/>
  <c r="H14" i="27"/>
  <c r="I14" i="27" s="1"/>
  <c r="D14" i="27"/>
  <c r="E14" i="27" s="1"/>
  <c r="Y13" i="27"/>
  <c r="X13" i="27"/>
  <c r="V13" i="27"/>
  <c r="W13" i="27" s="1"/>
  <c r="R13" i="27"/>
  <c r="S13" i="27" s="1"/>
  <c r="K13" i="27"/>
  <c r="J13" i="27"/>
  <c r="H13" i="27"/>
  <c r="I13" i="27" s="1"/>
  <c r="D13" i="27"/>
  <c r="E13" i="27" s="1"/>
  <c r="Y12" i="27"/>
  <c r="X12" i="27"/>
  <c r="V12" i="27"/>
  <c r="W12" i="27" s="1"/>
  <c r="R12" i="27"/>
  <c r="S12" i="27" s="1"/>
  <c r="K12" i="27"/>
  <c r="J12" i="27"/>
  <c r="H12" i="27"/>
  <c r="I12" i="27" s="1"/>
  <c r="D12" i="27"/>
  <c r="E12" i="27" s="1"/>
  <c r="Y11" i="27"/>
  <c r="X11" i="27"/>
  <c r="V11" i="27"/>
  <c r="W11" i="27" s="1"/>
  <c r="R11" i="27"/>
  <c r="S11" i="27" s="1"/>
  <c r="K11" i="27"/>
  <c r="J11" i="27"/>
  <c r="H11" i="27"/>
  <c r="D11" i="27"/>
  <c r="Y10" i="27"/>
  <c r="X10" i="27"/>
  <c r="V10" i="27"/>
  <c r="W10" i="27" s="1"/>
  <c r="R10" i="27"/>
  <c r="S10" i="27" s="1"/>
  <c r="K10" i="27"/>
  <c r="J10" i="27"/>
  <c r="H10" i="27"/>
  <c r="I10" i="27" s="1"/>
  <c r="D10" i="27"/>
  <c r="E10" i="27" s="1"/>
  <c r="Y9" i="27"/>
  <c r="X9" i="27"/>
  <c r="V9" i="27"/>
  <c r="W9" i="27" s="1"/>
  <c r="R9" i="27"/>
  <c r="S9" i="27" s="1"/>
  <c r="K9" i="27"/>
  <c r="J9" i="27"/>
  <c r="H9" i="27"/>
  <c r="I9" i="27" s="1"/>
  <c r="D9" i="27"/>
  <c r="E9" i="27" s="1"/>
  <c r="Y8" i="27"/>
  <c r="X8" i="27"/>
  <c r="V8" i="27"/>
  <c r="W8" i="27" s="1"/>
  <c r="R8" i="27"/>
  <c r="S8" i="27" s="1"/>
  <c r="K8" i="27"/>
  <c r="J8" i="27"/>
  <c r="H8" i="27"/>
  <c r="I8" i="27" s="1"/>
  <c r="D8" i="27"/>
  <c r="E8" i="27" s="1"/>
  <c r="Y7" i="27"/>
  <c r="X7" i="27"/>
  <c r="V7" i="27"/>
  <c r="W7" i="27" s="1"/>
  <c r="R7" i="27"/>
  <c r="S7" i="27" s="1"/>
  <c r="K7" i="27"/>
  <c r="J7" i="27"/>
  <c r="H7" i="27"/>
  <c r="I7" i="27" s="1"/>
  <c r="D7" i="27"/>
  <c r="E7" i="27" s="1"/>
  <c r="Y6" i="27"/>
  <c r="X6" i="27"/>
  <c r="V6" i="27"/>
  <c r="W6" i="27" s="1"/>
  <c r="R6" i="27"/>
  <c r="S6" i="27" s="1"/>
  <c r="K6" i="27"/>
  <c r="J6" i="27"/>
  <c r="H6" i="27"/>
  <c r="I6" i="27" s="1"/>
  <c r="D6" i="27"/>
  <c r="E6" i="27" s="1"/>
  <c r="Y5" i="27"/>
  <c r="X5" i="27"/>
  <c r="V5" i="27"/>
  <c r="W5" i="27" s="1"/>
  <c r="R5" i="27"/>
  <c r="S5" i="27" s="1"/>
  <c r="K5" i="27"/>
  <c r="J5" i="27"/>
  <c r="H5" i="27"/>
  <c r="D5" i="27"/>
  <c r="X1" i="27"/>
  <c r="X1" i="26"/>
  <c r="Y59" i="26"/>
  <c r="X59" i="26"/>
  <c r="V59" i="26"/>
  <c r="W59" i="26" s="1"/>
  <c r="R59" i="26"/>
  <c r="S59" i="26" s="1"/>
  <c r="G59" i="26"/>
  <c r="F59" i="26"/>
  <c r="C59" i="26"/>
  <c r="B59" i="26"/>
  <c r="Y58" i="26"/>
  <c r="X58" i="26"/>
  <c r="V58" i="26"/>
  <c r="R58" i="26"/>
  <c r="S58" i="26" s="1"/>
  <c r="Y57" i="26"/>
  <c r="X57" i="26"/>
  <c r="V57" i="26"/>
  <c r="R57" i="26"/>
  <c r="S57" i="26" s="1"/>
  <c r="Y56" i="26"/>
  <c r="X56" i="26"/>
  <c r="V56" i="26"/>
  <c r="W56" i="26" s="1"/>
  <c r="R56" i="26"/>
  <c r="S56" i="26" s="1"/>
  <c r="Y55" i="26"/>
  <c r="X55" i="26"/>
  <c r="V55" i="26"/>
  <c r="W55" i="26" s="1"/>
  <c r="R55" i="26"/>
  <c r="S55" i="26" s="1"/>
  <c r="K55" i="26"/>
  <c r="J55" i="26"/>
  <c r="H55" i="26"/>
  <c r="I55" i="26" s="1"/>
  <c r="D55" i="26"/>
  <c r="E55" i="26" s="1"/>
  <c r="Y54" i="26"/>
  <c r="X54" i="26"/>
  <c r="V54" i="26"/>
  <c r="W54" i="26" s="1"/>
  <c r="R54" i="26"/>
  <c r="S54" i="26" s="1"/>
  <c r="K54" i="26"/>
  <c r="J54" i="26"/>
  <c r="H54" i="26"/>
  <c r="I54" i="26" s="1"/>
  <c r="D54" i="26"/>
  <c r="E54" i="26" s="1"/>
  <c r="Y53" i="26"/>
  <c r="X53" i="26"/>
  <c r="V53" i="26"/>
  <c r="W53" i="26" s="1"/>
  <c r="R53" i="26"/>
  <c r="S53" i="26" s="1"/>
  <c r="K53" i="26"/>
  <c r="J53" i="26"/>
  <c r="H53" i="26"/>
  <c r="I53" i="26" s="1"/>
  <c r="D53" i="26"/>
  <c r="E53" i="26" s="1"/>
  <c r="Y52" i="26"/>
  <c r="X52" i="26"/>
  <c r="V52" i="26"/>
  <c r="W52" i="26" s="1"/>
  <c r="R52" i="26"/>
  <c r="S52" i="26" s="1"/>
  <c r="K52" i="26"/>
  <c r="J52" i="26"/>
  <c r="H52" i="26"/>
  <c r="I52" i="26" s="1"/>
  <c r="D52" i="26"/>
  <c r="E52" i="26" s="1"/>
  <c r="Y51" i="26"/>
  <c r="X51" i="26"/>
  <c r="V51" i="26"/>
  <c r="W51" i="26" s="1"/>
  <c r="R51" i="26"/>
  <c r="S51" i="26" s="1"/>
  <c r="K51" i="26"/>
  <c r="J51" i="26"/>
  <c r="H51" i="26"/>
  <c r="I51" i="26" s="1"/>
  <c r="D51" i="26"/>
  <c r="E51" i="26" s="1"/>
  <c r="Y50" i="26"/>
  <c r="X50" i="26"/>
  <c r="V50" i="26"/>
  <c r="W50" i="26" s="1"/>
  <c r="R50" i="26"/>
  <c r="S50" i="26" s="1"/>
  <c r="K50" i="26"/>
  <c r="J50" i="26"/>
  <c r="H50" i="26"/>
  <c r="I50" i="26" s="1"/>
  <c r="D50" i="26"/>
  <c r="E50" i="26" s="1"/>
  <c r="Y49" i="26"/>
  <c r="X49" i="26"/>
  <c r="V49" i="26"/>
  <c r="W49" i="26" s="1"/>
  <c r="R49" i="26"/>
  <c r="S49" i="26" s="1"/>
  <c r="K49" i="26"/>
  <c r="J49" i="26"/>
  <c r="H49" i="26"/>
  <c r="I49" i="26" s="1"/>
  <c r="D49" i="26"/>
  <c r="E49" i="26" s="1"/>
  <c r="Y48" i="26"/>
  <c r="X48" i="26"/>
  <c r="V48" i="26"/>
  <c r="W48" i="26" s="1"/>
  <c r="R48" i="26"/>
  <c r="S48" i="26" s="1"/>
  <c r="K48" i="26"/>
  <c r="J48" i="26"/>
  <c r="H48" i="26"/>
  <c r="I48" i="26" s="1"/>
  <c r="D48" i="26"/>
  <c r="E48" i="26" s="1"/>
  <c r="Y47" i="26"/>
  <c r="X47" i="26"/>
  <c r="V47" i="26"/>
  <c r="W47" i="26" s="1"/>
  <c r="R47" i="26"/>
  <c r="S47" i="26" s="1"/>
  <c r="K47" i="26"/>
  <c r="J47" i="26"/>
  <c r="H47" i="26"/>
  <c r="I47" i="26" s="1"/>
  <c r="D47" i="26"/>
  <c r="E47" i="26" s="1"/>
  <c r="Y46" i="26"/>
  <c r="X46" i="26"/>
  <c r="V46" i="26"/>
  <c r="W46" i="26" s="1"/>
  <c r="R46" i="26"/>
  <c r="S46" i="26" s="1"/>
  <c r="K46" i="26"/>
  <c r="J46" i="26"/>
  <c r="H46" i="26"/>
  <c r="I46" i="26" s="1"/>
  <c r="D46" i="26"/>
  <c r="E46" i="26" s="1"/>
  <c r="Y45" i="26"/>
  <c r="X45" i="26"/>
  <c r="V45" i="26"/>
  <c r="W45" i="26" s="1"/>
  <c r="R45" i="26"/>
  <c r="S45" i="26" s="1"/>
  <c r="K45" i="26"/>
  <c r="J45" i="26"/>
  <c r="H45" i="26"/>
  <c r="D45" i="26"/>
  <c r="Y44" i="26"/>
  <c r="X44" i="26"/>
  <c r="V44" i="26"/>
  <c r="W44" i="26" s="1"/>
  <c r="R44" i="26"/>
  <c r="S44" i="26" s="1"/>
  <c r="K44" i="26"/>
  <c r="J44" i="26"/>
  <c r="H44" i="26"/>
  <c r="I44" i="26" s="1"/>
  <c r="D44" i="26"/>
  <c r="E44" i="26" s="1"/>
  <c r="Y43" i="26"/>
  <c r="X43" i="26"/>
  <c r="V43" i="26"/>
  <c r="W43" i="26" s="1"/>
  <c r="R43" i="26"/>
  <c r="S43" i="26" s="1"/>
  <c r="K43" i="26"/>
  <c r="J43" i="26"/>
  <c r="H43" i="26"/>
  <c r="I43" i="26" s="1"/>
  <c r="D43" i="26"/>
  <c r="E43" i="26" s="1"/>
  <c r="Y42" i="26"/>
  <c r="X42" i="26"/>
  <c r="V42" i="26"/>
  <c r="W42" i="26" s="1"/>
  <c r="R42" i="26"/>
  <c r="S42" i="26" s="1"/>
  <c r="K42" i="26"/>
  <c r="J42" i="26"/>
  <c r="H42" i="26"/>
  <c r="I42" i="26" s="1"/>
  <c r="D42" i="26"/>
  <c r="E42" i="26" s="1"/>
  <c r="Y41" i="26"/>
  <c r="X41" i="26"/>
  <c r="V41" i="26"/>
  <c r="W41" i="26" s="1"/>
  <c r="R41" i="26"/>
  <c r="S41" i="26" s="1"/>
  <c r="K41" i="26"/>
  <c r="J41" i="26"/>
  <c r="H41" i="26"/>
  <c r="I41" i="26" s="1"/>
  <c r="D41" i="26"/>
  <c r="E41" i="26" s="1"/>
  <c r="Y40" i="26"/>
  <c r="X40" i="26"/>
  <c r="V40" i="26"/>
  <c r="W40" i="26" s="1"/>
  <c r="R40" i="26"/>
  <c r="S40" i="26" s="1"/>
  <c r="K40" i="26"/>
  <c r="J40" i="26"/>
  <c r="H40" i="26"/>
  <c r="I40" i="26" s="1"/>
  <c r="D40" i="26"/>
  <c r="E40" i="26" s="1"/>
  <c r="Y39" i="26"/>
  <c r="X39" i="26"/>
  <c r="V39" i="26"/>
  <c r="W39" i="26" s="1"/>
  <c r="R39" i="26"/>
  <c r="S39" i="26" s="1"/>
  <c r="K39" i="26"/>
  <c r="J39" i="26"/>
  <c r="H39" i="26"/>
  <c r="I39" i="26" s="1"/>
  <c r="D39" i="26"/>
  <c r="E39" i="26" s="1"/>
  <c r="Y38" i="26"/>
  <c r="X38" i="26"/>
  <c r="V38" i="26"/>
  <c r="W38" i="26" s="1"/>
  <c r="R38" i="26"/>
  <c r="S38" i="26" s="1"/>
  <c r="K38" i="26"/>
  <c r="J38" i="26"/>
  <c r="H38" i="26"/>
  <c r="I38" i="26" s="1"/>
  <c r="D38" i="26"/>
  <c r="E38" i="26" s="1"/>
  <c r="Y37" i="26"/>
  <c r="X37" i="26"/>
  <c r="V37" i="26"/>
  <c r="W37" i="26" s="1"/>
  <c r="R37" i="26"/>
  <c r="S37" i="26" s="1"/>
  <c r="K37" i="26"/>
  <c r="J37" i="26"/>
  <c r="H37" i="26"/>
  <c r="I37" i="26" s="1"/>
  <c r="D37" i="26"/>
  <c r="E37" i="26" s="1"/>
  <c r="Y36" i="26"/>
  <c r="X36" i="26"/>
  <c r="V36" i="26"/>
  <c r="W36" i="26" s="1"/>
  <c r="R36" i="26"/>
  <c r="S36" i="26" s="1"/>
  <c r="K36" i="26"/>
  <c r="J36" i="26"/>
  <c r="H36" i="26"/>
  <c r="I36" i="26" s="1"/>
  <c r="D36" i="26"/>
  <c r="E36" i="26" s="1"/>
  <c r="Y35" i="26"/>
  <c r="X35" i="26"/>
  <c r="V35" i="26"/>
  <c r="W35" i="26" s="1"/>
  <c r="R35" i="26"/>
  <c r="S35" i="26" s="1"/>
  <c r="K35" i="26"/>
  <c r="J35" i="26"/>
  <c r="H35" i="26"/>
  <c r="I35" i="26" s="1"/>
  <c r="D35" i="26"/>
  <c r="E35" i="26" s="1"/>
  <c r="Y34" i="26"/>
  <c r="X34" i="26"/>
  <c r="V34" i="26"/>
  <c r="W34" i="26" s="1"/>
  <c r="R34" i="26"/>
  <c r="S34" i="26" s="1"/>
  <c r="K34" i="26"/>
  <c r="J34" i="26"/>
  <c r="H34" i="26"/>
  <c r="I34" i="26" s="1"/>
  <c r="D34" i="26"/>
  <c r="E34" i="26" s="1"/>
  <c r="Y33" i="26"/>
  <c r="X33" i="26"/>
  <c r="V33" i="26"/>
  <c r="W33" i="26" s="1"/>
  <c r="R33" i="26"/>
  <c r="S33" i="26" s="1"/>
  <c r="K33" i="26"/>
  <c r="J33" i="26"/>
  <c r="H33" i="26"/>
  <c r="I33" i="26" s="1"/>
  <c r="D33" i="26"/>
  <c r="E33" i="26" s="1"/>
  <c r="Y32" i="26"/>
  <c r="X32" i="26"/>
  <c r="V32" i="26"/>
  <c r="W32" i="26" s="1"/>
  <c r="R32" i="26"/>
  <c r="S32" i="26" s="1"/>
  <c r="K32" i="26"/>
  <c r="J32" i="26"/>
  <c r="H32" i="26"/>
  <c r="I32" i="26" s="1"/>
  <c r="D32" i="26"/>
  <c r="E32" i="26" s="1"/>
  <c r="Y31" i="26"/>
  <c r="X31" i="26"/>
  <c r="V31" i="26"/>
  <c r="W31" i="26" s="1"/>
  <c r="R31" i="26"/>
  <c r="S31" i="26" s="1"/>
  <c r="K31" i="26"/>
  <c r="J31" i="26"/>
  <c r="H31" i="26"/>
  <c r="I31" i="26" s="1"/>
  <c r="D31" i="26"/>
  <c r="E31" i="26" s="1"/>
  <c r="Y30" i="26"/>
  <c r="X30" i="26"/>
  <c r="V30" i="26"/>
  <c r="W30" i="26" s="1"/>
  <c r="R30" i="26"/>
  <c r="S30" i="26" s="1"/>
  <c r="K30" i="26"/>
  <c r="J30" i="26"/>
  <c r="H30" i="26"/>
  <c r="I30" i="26" s="1"/>
  <c r="D30" i="26"/>
  <c r="E30" i="26" s="1"/>
  <c r="Y29" i="26"/>
  <c r="X29" i="26"/>
  <c r="V29" i="26"/>
  <c r="R29" i="26"/>
  <c r="K29" i="26"/>
  <c r="J29" i="26"/>
  <c r="H29" i="26"/>
  <c r="I29" i="26" s="1"/>
  <c r="D29" i="26"/>
  <c r="E29" i="26" s="1"/>
  <c r="Y28" i="26"/>
  <c r="X28" i="26"/>
  <c r="V28" i="26"/>
  <c r="W28" i="26" s="1"/>
  <c r="R28" i="26"/>
  <c r="S28" i="26" s="1"/>
  <c r="K28" i="26"/>
  <c r="J28" i="26"/>
  <c r="H28" i="26"/>
  <c r="I28" i="26" s="1"/>
  <c r="D28" i="26"/>
  <c r="E28" i="26" s="1"/>
  <c r="Y27" i="26"/>
  <c r="X27" i="26"/>
  <c r="V27" i="26"/>
  <c r="W27" i="26" s="1"/>
  <c r="R27" i="26"/>
  <c r="S27" i="26" s="1"/>
  <c r="K27" i="26"/>
  <c r="J27" i="26"/>
  <c r="H27" i="26"/>
  <c r="I27" i="26" s="1"/>
  <c r="D27" i="26"/>
  <c r="E27" i="26" s="1"/>
  <c r="Y26" i="26"/>
  <c r="X26" i="26"/>
  <c r="V26" i="26"/>
  <c r="W26" i="26" s="1"/>
  <c r="R26" i="26"/>
  <c r="S26" i="26" s="1"/>
  <c r="K26" i="26"/>
  <c r="J26" i="26"/>
  <c r="H26" i="26"/>
  <c r="I26" i="26" s="1"/>
  <c r="D26" i="26"/>
  <c r="E26" i="26" s="1"/>
  <c r="Y25" i="26"/>
  <c r="X25" i="26"/>
  <c r="V25" i="26"/>
  <c r="W25" i="26" s="1"/>
  <c r="R25" i="26"/>
  <c r="S25" i="26" s="1"/>
  <c r="K25" i="26"/>
  <c r="J25" i="26"/>
  <c r="H25" i="26"/>
  <c r="I25" i="26" s="1"/>
  <c r="D25" i="26"/>
  <c r="E25" i="26" s="1"/>
  <c r="Y24" i="26"/>
  <c r="X24" i="26"/>
  <c r="V24" i="26"/>
  <c r="W24" i="26" s="1"/>
  <c r="R24" i="26"/>
  <c r="S24" i="26" s="1"/>
  <c r="K24" i="26"/>
  <c r="J24" i="26"/>
  <c r="H24" i="26"/>
  <c r="I24" i="26" s="1"/>
  <c r="D24" i="26"/>
  <c r="E24" i="26" s="1"/>
  <c r="Y23" i="26"/>
  <c r="X23" i="26"/>
  <c r="V23" i="26"/>
  <c r="W23" i="26" s="1"/>
  <c r="R23" i="26"/>
  <c r="S23" i="26" s="1"/>
  <c r="K23" i="26"/>
  <c r="J23" i="26"/>
  <c r="H23" i="26"/>
  <c r="I23" i="26" s="1"/>
  <c r="D23" i="26"/>
  <c r="E23" i="26" s="1"/>
  <c r="Y22" i="26"/>
  <c r="X22" i="26"/>
  <c r="V22" i="26"/>
  <c r="W22" i="26" s="1"/>
  <c r="R22" i="26"/>
  <c r="S22" i="26" s="1"/>
  <c r="K22" i="26"/>
  <c r="J22" i="26"/>
  <c r="H22" i="26"/>
  <c r="I22" i="26" s="1"/>
  <c r="D22" i="26"/>
  <c r="E22" i="26" s="1"/>
  <c r="Y21" i="26"/>
  <c r="X21" i="26"/>
  <c r="V21" i="26"/>
  <c r="W21" i="26" s="1"/>
  <c r="R21" i="26"/>
  <c r="S21" i="26" s="1"/>
  <c r="K21" i="26"/>
  <c r="J21" i="26"/>
  <c r="H21" i="26"/>
  <c r="I21" i="26" s="1"/>
  <c r="D21" i="26"/>
  <c r="E21" i="26" s="1"/>
  <c r="Y20" i="26"/>
  <c r="X20" i="26"/>
  <c r="V20" i="26"/>
  <c r="W20" i="26" s="1"/>
  <c r="R20" i="26"/>
  <c r="S20" i="26" s="1"/>
  <c r="K20" i="26"/>
  <c r="J20" i="26"/>
  <c r="H20" i="26"/>
  <c r="I20" i="26" s="1"/>
  <c r="D20" i="26"/>
  <c r="E20" i="26" s="1"/>
  <c r="Y19" i="26"/>
  <c r="X19" i="26"/>
  <c r="V19" i="26"/>
  <c r="R19" i="26"/>
  <c r="K19" i="26"/>
  <c r="J19" i="26"/>
  <c r="H19" i="26"/>
  <c r="I19" i="26" s="1"/>
  <c r="D19" i="26"/>
  <c r="E19" i="26" s="1"/>
  <c r="Y18" i="26"/>
  <c r="X18" i="26"/>
  <c r="V18" i="26"/>
  <c r="W18" i="26" s="1"/>
  <c r="R18" i="26"/>
  <c r="S18" i="26" s="1"/>
  <c r="K18" i="26"/>
  <c r="J18" i="26"/>
  <c r="H18" i="26"/>
  <c r="I18" i="26" s="1"/>
  <c r="D18" i="26"/>
  <c r="E18" i="26" s="1"/>
  <c r="Y17" i="26"/>
  <c r="X17" i="26"/>
  <c r="V17" i="26"/>
  <c r="W17" i="26" s="1"/>
  <c r="R17" i="26"/>
  <c r="S17" i="26" s="1"/>
  <c r="K17" i="26"/>
  <c r="J17" i="26"/>
  <c r="H17" i="26"/>
  <c r="D17" i="26"/>
  <c r="G65" i="26" s="1"/>
  <c r="Y16" i="26"/>
  <c r="X16" i="26"/>
  <c r="V16" i="26"/>
  <c r="W16" i="26" s="1"/>
  <c r="R16" i="26"/>
  <c r="S16" i="26" s="1"/>
  <c r="K16" i="26"/>
  <c r="J16" i="26"/>
  <c r="H16" i="26"/>
  <c r="I16" i="26" s="1"/>
  <c r="D16" i="26"/>
  <c r="E16" i="26" s="1"/>
  <c r="Y15" i="26"/>
  <c r="X15" i="26"/>
  <c r="V15" i="26"/>
  <c r="W15" i="26" s="1"/>
  <c r="R15" i="26"/>
  <c r="S15" i="26" s="1"/>
  <c r="K15" i="26"/>
  <c r="J15" i="26"/>
  <c r="H15" i="26"/>
  <c r="I15" i="26" s="1"/>
  <c r="D15" i="26"/>
  <c r="E15" i="26" s="1"/>
  <c r="Y14" i="26"/>
  <c r="X14" i="26"/>
  <c r="V14" i="26"/>
  <c r="W14" i="26" s="1"/>
  <c r="R14" i="26"/>
  <c r="S14" i="26" s="1"/>
  <c r="K14" i="26"/>
  <c r="J14" i="26"/>
  <c r="H14" i="26"/>
  <c r="I14" i="26" s="1"/>
  <c r="D14" i="26"/>
  <c r="E14" i="26" s="1"/>
  <c r="Y13" i="26"/>
  <c r="X13" i="26"/>
  <c r="V13" i="26"/>
  <c r="W13" i="26" s="1"/>
  <c r="R13" i="26"/>
  <c r="S13" i="26" s="1"/>
  <c r="K13" i="26"/>
  <c r="J13" i="26"/>
  <c r="H13" i="26"/>
  <c r="I13" i="26" s="1"/>
  <c r="D13" i="26"/>
  <c r="E13" i="26" s="1"/>
  <c r="Y12" i="26"/>
  <c r="X12" i="26"/>
  <c r="V12" i="26"/>
  <c r="W12" i="26" s="1"/>
  <c r="R12" i="26"/>
  <c r="S12" i="26" s="1"/>
  <c r="K12" i="26"/>
  <c r="J12" i="26"/>
  <c r="H12" i="26"/>
  <c r="I12" i="26" s="1"/>
  <c r="D12" i="26"/>
  <c r="E12" i="26" s="1"/>
  <c r="Y11" i="26"/>
  <c r="X11" i="26"/>
  <c r="V11" i="26"/>
  <c r="W11" i="26" s="1"/>
  <c r="R11" i="26"/>
  <c r="S11" i="26" s="1"/>
  <c r="K11" i="26"/>
  <c r="J11" i="26"/>
  <c r="H11" i="26"/>
  <c r="D11" i="26"/>
  <c r="E11" i="26" s="1"/>
  <c r="Y10" i="26"/>
  <c r="X10" i="26"/>
  <c r="W10" i="26"/>
  <c r="V10" i="26"/>
  <c r="R10" i="26"/>
  <c r="S10" i="26" s="1"/>
  <c r="K10" i="26"/>
  <c r="J10" i="26"/>
  <c r="H10" i="26"/>
  <c r="I10" i="26" s="1"/>
  <c r="D10" i="26"/>
  <c r="E10" i="26" s="1"/>
  <c r="Y9" i="26"/>
  <c r="X9" i="26"/>
  <c r="V9" i="26"/>
  <c r="W9" i="26" s="1"/>
  <c r="R9" i="26"/>
  <c r="S9" i="26" s="1"/>
  <c r="K9" i="26"/>
  <c r="J9" i="26"/>
  <c r="H9" i="26"/>
  <c r="I9" i="26" s="1"/>
  <c r="D9" i="26"/>
  <c r="E9" i="26" s="1"/>
  <c r="Y8" i="26"/>
  <c r="X8" i="26"/>
  <c r="V8" i="26"/>
  <c r="W8" i="26" s="1"/>
  <c r="R8" i="26"/>
  <c r="S8" i="26" s="1"/>
  <c r="K8" i="26"/>
  <c r="J8" i="26"/>
  <c r="H8" i="26"/>
  <c r="I8" i="26" s="1"/>
  <c r="D8" i="26"/>
  <c r="E8" i="26" s="1"/>
  <c r="Y7" i="26"/>
  <c r="X7" i="26"/>
  <c r="V7" i="26"/>
  <c r="W7" i="26" s="1"/>
  <c r="R7" i="26"/>
  <c r="S7" i="26" s="1"/>
  <c r="K7" i="26"/>
  <c r="J7" i="26"/>
  <c r="H7" i="26"/>
  <c r="I7" i="26" s="1"/>
  <c r="D7" i="26"/>
  <c r="E7" i="26" s="1"/>
  <c r="Y6" i="26"/>
  <c r="X6" i="26"/>
  <c r="V6" i="26"/>
  <c r="W6" i="26" s="1"/>
  <c r="R6" i="26"/>
  <c r="S6" i="26" s="1"/>
  <c r="K6" i="26"/>
  <c r="J6" i="26"/>
  <c r="H6" i="26"/>
  <c r="I6" i="26" s="1"/>
  <c r="D6" i="26"/>
  <c r="E6" i="26" s="1"/>
  <c r="Y5" i="26"/>
  <c r="X5" i="26"/>
  <c r="V5" i="26"/>
  <c r="W5" i="26" s="1"/>
  <c r="R5" i="26"/>
  <c r="S5" i="26" s="1"/>
  <c r="K5" i="26"/>
  <c r="J5" i="26"/>
  <c r="H5" i="26"/>
  <c r="D5" i="26"/>
  <c r="E5" i="26" s="1"/>
  <c r="Y59" i="25"/>
  <c r="X59" i="25"/>
  <c r="V59" i="25"/>
  <c r="W59" i="25" s="1"/>
  <c r="R59" i="25"/>
  <c r="S59" i="25" s="1"/>
  <c r="G59" i="25"/>
  <c r="F59" i="25"/>
  <c r="C59" i="25"/>
  <c r="B59" i="25"/>
  <c r="Y58" i="25"/>
  <c r="X58" i="25"/>
  <c r="V58" i="25"/>
  <c r="R58" i="25"/>
  <c r="S58" i="25" s="1"/>
  <c r="Y57" i="25"/>
  <c r="X57" i="25"/>
  <c r="V57" i="25"/>
  <c r="R57" i="25"/>
  <c r="S57" i="25" s="1"/>
  <c r="Y56" i="25"/>
  <c r="X56" i="25"/>
  <c r="V56" i="25"/>
  <c r="W56" i="25" s="1"/>
  <c r="R56" i="25"/>
  <c r="S56" i="25" s="1"/>
  <c r="Y55" i="25"/>
  <c r="X55" i="25"/>
  <c r="Z55" i="25" s="1"/>
  <c r="AA55" i="25" s="1"/>
  <c r="V55" i="25"/>
  <c r="W55" i="25" s="1"/>
  <c r="R55" i="25"/>
  <c r="S55" i="25" s="1"/>
  <c r="K55" i="25"/>
  <c r="J55" i="25"/>
  <c r="H55" i="25"/>
  <c r="I55" i="25" s="1"/>
  <c r="D55" i="25"/>
  <c r="E55" i="25" s="1"/>
  <c r="Y54" i="25"/>
  <c r="X54" i="25"/>
  <c r="V54" i="25"/>
  <c r="W54" i="25" s="1"/>
  <c r="R54" i="25"/>
  <c r="S54" i="25" s="1"/>
  <c r="K54" i="25"/>
  <c r="J54" i="25"/>
  <c r="H54" i="25"/>
  <c r="I54" i="25" s="1"/>
  <c r="D54" i="25"/>
  <c r="E54" i="25" s="1"/>
  <c r="Y53" i="25"/>
  <c r="X53" i="25"/>
  <c r="V53" i="25"/>
  <c r="W53" i="25" s="1"/>
  <c r="R53" i="25"/>
  <c r="S53" i="25" s="1"/>
  <c r="K53" i="25"/>
  <c r="J53" i="25"/>
  <c r="H53" i="25"/>
  <c r="I53" i="25" s="1"/>
  <c r="D53" i="25"/>
  <c r="E53" i="25" s="1"/>
  <c r="Y52" i="25"/>
  <c r="X52" i="25"/>
  <c r="V52" i="25"/>
  <c r="W52" i="25" s="1"/>
  <c r="R52" i="25"/>
  <c r="S52" i="25" s="1"/>
  <c r="K52" i="25"/>
  <c r="J52" i="25"/>
  <c r="H52" i="25"/>
  <c r="I52" i="25" s="1"/>
  <c r="D52" i="25"/>
  <c r="E52" i="25" s="1"/>
  <c r="Y51" i="25"/>
  <c r="X51" i="25"/>
  <c r="V51" i="25"/>
  <c r="W51" i="25" s="1"/>
  <c r="R51" i="25"/>
  <c r="S51" i="25" s="1"/>
  <c r="K51" i="25"/>
  <c r="J51" i="25"/>
  <c r="H51" i="25"/>
  <c r="I51" i="25" s="1"/>
  <c r="D51" i="25"/>
  <c r="E51" i="25" s="1"/>
  <c r="Y50" i="25"/>
  <c r="X50" i="25"/>
  <c r="V50" i="25"/>
  <c r="W50" i="25" s="1"/>
  <c r="R50" i="25"/>
  <c r="S50" i="25" s="1"/>
  <c r="K50" i="25"/>
  <c r="J50" i="25"/>
  <c r="H50" i="25"/>
  <c r="I50" i="25" s="1"/>
  <c r="D50" i="25"/>
  <c r="E50" i="25" s="1"/>
  <c r="Y49" i="25"/>
  <c r="X49" i="25"/>
  <c r="V49" i="25"/>
  <c r="W49" i="25" s="1"/>
  <c r="R49" i="25"/>
  <c r="S49" i="25" s="1"/>
  <c r="K49" i="25"/>
  <c r="J49" i="25"/>
  <c r="H49" i="25"/>
  <c r="I49" i="25" s="1"/>
  <c r="D49" i="25"/>
  <c r="E49" i="25" s="1"/>
  <c r="Y48" i="25"/>
  <c r="X48" i="25"/>
  <c r="V48" i="25"/>
  <c r="W48" i="25" s="1"/>
  <c r="R48" i="25"/>
  <c r="S48" i="25" s="1"/>
  <c r="K48" i="25"/>
  <c r="J48" i="25"/>
  <c r="H48" i="25"/>
  <c r="I48" i="25" s="1"/>
  <c r="D48" i="25"/>
  <c r="E48" i="25" s="1"/>
  <c r="Y47" i="25"/>
  <c r="X47" i="25"/>
  <c r="V47" i="25"/>
  <c r="W47" i="25" s="1"/>
  <c r="R47" i="25"/>
  <c r="S47" i="25" s="1"/>
  <c r="K47" i="25"/>
  <c r="J47" i="25"/>
  <c r="H47" i="25"/>
  <c r="I47" i="25" s="1"/>
  <c r="D47" i="25"/>
  <c r="E47" i="25" s="1"/>
  <c r="Y46" i="25"/>
  <c r="X46" i="25"/>
  <c r="V46" i="25"/>
  <c r="W46" i="25" s="1"/>
  <c r="R46" i="25"/>
  <c r="S46" i="25" s="1"/>
  <c r="K46" i="25"/>
  <c r="J46" i="25"/>
  <c r="H46" i="25"/>
  <c r="I46" i="25" s="1"/>
  <c r="D46" i="25"/>
  <c r="E46" i="25" s="1"/>
  <c r="Y45" i="25"/>
  <c r="X45" i="25"/>
  <c r="V45" i="25"/>
  <c r="W45" i="25" s="1"/>
  <c r="R45" i="25"/>
  <c r="S45" i="25" s="1"/>
  <c r="K45" i="25"/>
  <c r="J45" i="25"/>
  <c r="H45" i="25"/>
  <c r="D45" i="25"/>
  <c r="E45" i="25" s="1"/>
  <c r="Y44" i="25"/>
  <c r="X44" i="25"/>
  <c r="V44" i="25"/>
  <c r="W44" i="25" s="1"/>
  <c r="R44" i="25"/>
  <c r="S44" i="25" s="1"/>
  <c r="K44" i="25"/>
  <c r="J44" i="25"/>
  <c r="H44" i="25"/>
  <c r="I44" i="25" s="1"/>
  <c r="D44" i="25"/>
  <c r="E44" i="25" s="1"/>
  <c r="Y43" i="25"/>
  <c r="X43" i="25"/>
  <c r="V43" i="25"/>
  <c r="W43" i="25" s="1"/>
  <c r="R43" i="25"/>
  <c r="S43" i="25" s="1"/>
  <c r="K43" i="25"/>
  <c r="J43" i="25"/>
  <c r="H43" i="25"/>
  <c r="I43" i="25" s="1"/>
  <c r="D43" i="25"/>
  <c r="E43" i="25" s="1"/>
  <c r="Y42" i="25"/>
  <c r="X42" i="25"/>
  <c r="V42" i="25"/>
  <c r="W42" i="25" s="1"/>
  <c r="R42" i="25"/>
  <c r="S42" i="25" s="1"/>
  <c r="K42" i="25"/>
  <c r="J42" i="25"/>
  <c r="H42" i="25"/>
  <c r="I42" i="25" s="1"/>
  <c r="D42" i="25"/>
  <c r="E42" i="25" s="1"/>
  <c r="Y41" i="25"/>
  <c r="X41" i="25"/>
  <c r="V41" i="25"/>
  <c r="W41" i="25" s="1"/>
  <c r="R41" i="25"/>
  <c r="S41" i="25" s="1"/>
  <c r="K41" i="25"/>
  <c r="J41" i="25"/>
  <c r="H41" i="25"/>
  <c r="I41" i="25" s="1"/>
  <c r="D41" i="25"/>
  <c r="E41" i="25" s="1"/>
  <c r="Y40" i="25"/>
  <c r="X40" i="25"/>
  <c r="V40" i="25"/>
  <c r="W40" i="25" s="1"/>
  <c r="R40" i="25"/>
  <c r="S40" i="25" s="1"/>
  <c r="K40" i="25"/>
  <c r="J40" i="25"/>
  <c r="H40" i="25"/>
  <c r="I40" i="25" s="1"/>
  <c r="D40" i="25"/>
  <c r="E40" i="25" s="1"/>
  <c r="Y39" i="25"/>
  <c r="X39" i="25"/>
  <c r="V39" i="25"/>
  <c r="W39" i="25" s="1"/>
  <c r="R39" i="25"/>
  <c r="S39" i="25" s="1"/>
  <c r="K39" i="25"/>
  <c r="J39" i="25"/>
  <c r="H39" i="25"/>
  <c r="I39" i="25" s="1"/>
  <c r="D39" i="25"/>
  <c r="E39" i="25" s="1"/>
  <c r="Y38" i="25"/>
  <c r="X38" i="25"/>
  <c r="V38" i="25"/>
  <c r="W38" i="25" s="1"/>
  <c r="R38" i="25"/>
  <c r="S38" i="25" s="1"/>
  <c r="K38" i="25"/>
  <c r="J38" i="25"/>
  <c r="H38" i="25"/>
  <c r="I38" i="25" s="1"/>
  <c r="D38" i="25"/>
  <c r="E38" i="25" s="1"/>
  <c r="Y37" i="25"/>
  <c r="X37" i="25"/>
  <c r="V37" i="25"/>
  <c r="W37" i="25" s="1"/>
  <c r="R37" i="25"/>
  <c r="S37" i="25" s="1"/>
  <c r="K37" i="25"/>
  <c r="J37" i="25"/>
  <c r="H37" i="25"/>
  <c r="I37" i="25" s="1"/>
  <c r="D37" i="25"/>
  <c r="E37" i="25" s="1"/>
  <c r="Y36" i="25"/>
  <c r="X36" i="25"/>
  <c r="V36" i="25"/>
  <c r="W36" i="25" s="1"/>
  <c r="R36" i="25"/>
  <c r="S36" i="25" s="1"/>
  <c r="K36" i="25"/>
  <c r="J36" i="25"/>
  <c r="H36" i="25"/>
  <c r="I36" i="25" s="1"/>
  <c r="D36" i="25"/>
  <c r="E36" i="25" s="1"/>
  <c r="Y35" i="25"/>
  <c r="X35" i="25"/>
  <c r="V35" i="25"/>
  <c r="W35" i="25" s="1"/>
  <c r="R35" i="25"/>
  <c r="S35" i="25" s="1"/>
  <c r="K35" i="25"/>
  <c r="J35" i="25"/>
  <c r="H35" i="25"/>
  <c r="I35" i="25" s="1"/>
  <c r="D35" i="25"/>
  <c r="E35" i="25" s="1"/>
  <c r="Y34" i="25"/>
  <c r="X34" i="25"/>
  <c r="V34" i="25"/>
  <c r="W34" i="25" s="1"/>
  <c r="R34" i="25"/>
  <c r="S34" i="25" s="1"/>
  <c r="K34" i="25"/>
  <c r="J34" i="25"/>
  <c r="H34" i="25"/>
  <c r="I34" i="25" s="1"/>
  <c r="D34" i="25"/>
  <c r="E34" i="25" s="1"/>
  <c r="Y33" i="25"/>
  <c r="X33" i="25"/>
  <c r="V33" i="25"/>
  <c r="W33" i="25" s="1"/>
  <c r="R33" i="25"/>
  <c r="S33" i="25" s="1"/>
  <c r="K33" i="25"/>
  <c r="J33" i="25"/>
  <c r="H33" i="25"/>
  <c r="I33" i="25" s="1"/>
  <c r="D33" i="25"/>
  <c r="E33" i="25" s="1"/>
  <c r="Y32" i="25"/>
  <c r="X32" i="25"/>
  <c r="V32" i="25"/>
  <c r="W32" i="25" s="1"/>
  <c r="R32" i="25"/>
  <c r="S32" i="25" s="1"/>
  <c r="K32" i="25"/>
  <c r="J32" i="25"/>
  <c r="H32" i="25"/>
  <c r="I32" i="25" s="1"/>
  <c r="D32" i="25"/>
  <c r="E32" i="25" s="1"/>
  <c r="Y31" i="25"/>
  <c r="X31" i="25"/>
  <c r="V31" i="25"/>
  <c r="W31" i="25" s="1"/>
  <c r="R31" i="25"/>
  <c r="S31" i="25" s="1"/>
  <c r="K31" i="25"/>
  <c r="J31" i="25"/>
  <c r="H31" i="25"/>
  <c r="I31" i="25" s="1"/>
  <c r="D31" i="25"/>
  <c r="E31" i="25" s="1"/>
  <c r="Y30" i="25"/>
  <c r="X30" i="25"/>
  <c r="V30" i="25"/>
  <c r="W30" i="25" s="1"/>
  <c r="R30" i="25"/>
  <c r="S30" i="25" s="1"/>
  <c r="K30" i="25"/>
  <c r="J30" i="25"/>
  <c r="H30" i="25"/>
  <c r="I30" i="25" s="1"/>
  <c r="D30" i="25"/>
  <c r="E30" i="25" s="1"/>
  <c r="Y29" i="25"/>
  <c r="X29" i="25"/>
  <c r="V29" i="25"/>
  <c r="R29" i="25"/>
  <c r="K29" i="25"/>
  <c r="J29" i="25"/>
  <c r="H29" i="25"/>
  <c r="I29" i="25" s="1"/>
  <c r="D29" i="25"/>
  <c r="E29" i="25" s="1"/>
  <c r="Y28" i="25"/>
  <c r="X28" i="25"/>
  <c r="V28" i="25"/>
  <c r="W28" i="25" s="1"/>
  <c r="R28" i="25"/>
  <c r="S28" i="25" s="1"/>
  <c r="K28" i="25"/>
  <c r="J28" i="25"/>
  <c r="H28" i="25"/>
  <c r="I28" i="25" s="1"/>
  <c r="D28" i="25"/>
  <c r="E28" i="25" s="1"/>
  <c r="Y27" i="25"/>
  <c r="X27" i="25"/>
  <c r="V27" i="25"/>
  <c r="W27" i="25" s="1"/>
  <c r="R27" i="25"/>
  <c r="S27" i="25" s="1"/>
  <c r="K27" i="25"/>
  <c r="J27" i="25"/>
  <c r="H27" i="25"/>
  <c r="I27" i="25" s="1"/>
  <c r="D27" i="25"/>
  <c r="E27" i="25" s="1"/>
  <c r="Y26" i="25"/>
  <c r="X26" i="25"/>
  <c r="V26" i="25"/>
  <c r="W26" i="25" s="1"/>
  <c r="R26" i="25"/>
  <c r="S26" i="25" s="1"/>
  <c r="K26" i="25"/>
  <c r="J26" i="25"/>
  <c r="H26" i="25"/>
  <c r="I26" i="25" s="1"/>
  <c r="D26" i="25"/>
  <c r="E26" i="25" s="1"/>
  <c r="Y25" i="25"/>
  <c r="X25" i="25"/>
  <c r="V25" i="25"/>
  <c r="W25" i="25" s="1"/>
  <c r="R25" i="25"/>
  <c r="S25" i="25" s="1"/>
  <c r="K25" i="25"/>
  <c r="J25" i="25"/>
  <c r="H25" i="25"/>
  <c r="I25" i="25" s="1"/>
  <c r="D25" i="25"/>
  <c r="E25" i="25" s="1"/>
  <c r="Y24" i="25"/>
  <c r="X24" i="25"/>
  <c r="V24" i="25"/>
  <c r="W24" i="25" s="1"/>
  <c r="R24" i="25"/>
  <c r="S24" i="25" s="1"/>
  <c r="K24" i="25"/>
  <c r="J24" i="25"/>
  <c r="H24" i="25"/>
  <c r="I24" i="25" s="1"/>
  <c r="D24" i="25"/>
  <c r="E24" i="25" s="1"/>
  <c r="Y23" i="25"/>
  <c r="X23" i="25"/>
  <c r="V23" i="25"/>
  <c r="W23" i="25" s="1"/>
  <c r="R23" i="25"/>
  <c r="S23" i="25" s="1"/>
  <c r="K23" i="25"/>
  <c r="J23" i="25"/>
  <c r="H23" i="25"/>
  <c r="I23" i="25" s="1"/>
  <c r="D23" i="25"/>
  <c r="E23" i="25" s="1"/>
  <c r="Y22" i="25"/>
  <c r="X22" i="25"/>
  <c r="V22" i="25"/>
  <c r="W22" i="25" s="1"/>
  <c r="R22" i="25"/>
  <c r="S22" i="25" s="1"/>
  <c r="K22" i="25"/>
  <c r="J22" i="25"/>
  <c r="H22" i="25"/>
  <c r="I22" i="25" s="1"/>
  <c r="D22" i="25"/>
  <c r="E22" i="25" s="1"/>
  <c r="Y21" i="25"/>
  <c r="X21" i="25"/>
  <c r="V21" i="25"/>
  <c r="W21" i="25" s="1"/>
  <c r="R21" i="25"/>
  <c r="S21" i="25" s="1"/>
  <c r="K21" i="25"/>
  <c r="J21" i="25"/>
  <c r="H21" i="25"/>
  <c r="I21" i="25" s="1"/>
  <c r="D21" i="25"/>
  <c r="E21" i="25" s="1"/>
  <c r="Y20" i="25"/>
  <c r="X20" i="25"/>
  <c r="V20" i="25"/>
  <c r="W20" i="25" s="1"/>
  <c r="R20" i="25"/>
  <c r="S20" i="25" s="1"/>
  <c r="K20" i="25"/>
  <c r="J20" i="25"/>
  <c r="H20" i="25"/>
  <c r="I20" i="25" s="1"/>
  <c r="D20" i="25"/>
  <c r="E20" i="25" s="1"/>
  <c r="Y19" i="25"/>
  <c r="X19" i="25"/>
  <c r="V19" i="25"/>
  <c r="R19" i="25"/>
  <c r="S19" i="25" s="1"/>
  <c r="K19" i="25"/>
  <c r="J19" i="25"/>
  <c r="H19" i="25"/>
  <c r="I19" i="25" s="1"/>
  <c r="D19" i="25"/>
  <c r="E19" i="25" s="1"/>
  <c r="Y18" i="25"/>
  <c r="X18" i="25"/>
  <c r="V18" i="25"/>
  <c r="W18" i="25" s="1"/>
  <c r="R18" i="25"/>
  <c r="S18" i="25" s="1"/>
  <c r="K18" i="25"/>
  <c r="J18" i="25"/>
  <c r="H18" i="25"/>
  <c r="I18" i="25" s="1"/>
  <c r="D18" i="25"/>
  <c r="E18" i="25" s="1"/>
  <c r="Y17" i="25"/>
  <c r="X17" i="25"/>
  <c r="V17" i="25"/>
  <c r="W17" i="25" s="1"/>
  <c r="R17" i="25"/>
  <c r="S17" i="25" s="1"/>
  <c r="K17" i="25"/>
  <c r="J17" i="25"/>
  <c r="L65" i="25" s="1"/>
  <c r="H17" i="25"/>
  <c r="D17" i="25"/>
  <c r="Y16" i="25"/>
  <c r="X16" i="25"/>
  <c r="V16" i="25"/>
  <c r="W16" i="25" s="1"/>
  <c r="R16" i="25"/>
  <c r="S16" i="25" s="1"/>
  <c r="K16" i="25"/>
  <c r="J16" i="25"/>
  <c r="H16" i="25"/>
  <c r="I16" i="25" s="1"/>
  <c r="D16" i="25"/>
  <c r="E16" i="25" s="1"/>
  <c r="Y15" i="25"/>
  <c r="X15" i="25"/>
  <c r="V15" i="25"/>
  <c r="W15" i="25" s="1"/>
  <c r="R15" i="25"/>
  <c r="S15" i="25" s="1"/>
  <c r="K15" i="25"/>
  <c r="J15" i="25"/>
  <c r="H15" i="25"/>
  <c r="I15" i="25" s="1"/>
  <c r="D15" i="25"/>
  <c r="E15" i="25" s="1"/>
  <c r="Y14" i="25"/>
  <c r="X14" i="25"/>
  <c r="V14" i="25"/>
  <c r="W14" i="25" s="1"/>
  <c r="R14" i="25"/>
  <c r="S14" i="25" s="1"/>
  <c r="K14" i="25"/>
  <c r="J14" i="25"/>
  <c r="H14" i="25"/>
  <c r="I14" i="25" s="1"/>
  <c r="D14" i="25"/>
  <c r="E14" i="25" s="1"/>
  <c r="Y13" i="25"/>
  <c r="X13" i="25"/>
  <c r="V13" i="25"/>
  <c r="W13" i="25" s="1"/>
  <c r="R13" i="25"/>
  <c r="S13" i="25" s="1"/>
  <c r="K13" i="25"/>
  <c r="J13" i="25"/>
  <c r="H13" i="25"/>
  <c r="I13" i="25" s="1"/>
  <c r="D13" i="25"/>
  <c r="E13" i="25" s="1"/>
  <c r="Y12" i="25"/>
  <c r="X12" i="25"/>
  <c r="V12" i="25"/>
  <c r="W12" i="25" s="1"/>
  <c r="R12" i="25"/>
  <c r="S12" i="25" s="1"/>
  <c r="K12" i="25"/>
  <c r="J12" i="25"/>
  <c r="H12" i="25"/>
  <c r="I12" i="25" s="1"/>
  <c r="D12" i="25"/>
  <c r="E12" i="25" s="1"/>
  <c r="Y11" i="25"/>
  <c r="X11" i="25"/>
  <c r="V11" i="25"/>
  <c r="W11" i="25" s="1"/>
  <c r="R11" i="25"/>
  <c r="S11" i="25" s="1"/>
  <c r="K11" i="25"/>
  <c r="J11" i="25"/>
  <c r="H11" i="25"/>
  <c r="D11" i="25"/>
  <c r="Y10" i="25"/>
  <c r="X10" i="25"/>
  <c r="V10" i="25"/>
  <c r="W10" i="25" s="1"/>
  <c r="R10" i="25"/>
  <c r="S10" i="25" s="1"/>
  <c r="K10" i="25"/>
  <c r="J10" i="25"/>
  <c r="H10" i="25"/>
  <c r="I10" i="25" s="1"/>
  <c r="D10" i="25"/>
  <c r="E10" i="25" s="1"/>
  <c r="Y9" i="25"/>
  <c r="X9" i="25"/>
  <c r="V9" i="25"/>
  <c r="W9" i="25" s="1"/>
  <c r="R9" i="25"/>
  <c r="S9" i="25" s="1"/>
  <c r="K9" i="25"/>
  <c r="J9" i="25"/>
  <c r="H9" i="25"/>
  <c r="I9" i="25" s="1"/>
  <c r="D9" i="25"/>
  <c r="E9" i="25" s="1"/>
  <c r="Y8" i="25"/>
  <c r="X8" i="25"/>
  <c r="V8" i="25"/>
  <c r="W8" i="25" s="1"/>
  <c r="R8" i="25"/>
  <c r="S8" i="25" s="1"/>
  <c r="K8" i="25"/>
  <c r="J8" i="25"/>
  <c r="H8" i="25"/>
  <c r="I8" i="25" s="1"/>
  <c r="D8" i="25"/>
  <c r="E8" i="25" s="1"/>
  <c r="Y7" i="25"/>
  <c r="X7" i="25"/>
  <c r="V7" i="25"/>
  <c r="W7" i="25" s="1"/>
  <c r="R7" i="25"/>
  <c r="S7" i="25" s="1"/>
  <c r="K7" i="25"/>
  <c r="J7" i="25"/>
  <c r="H7" i="25"/>
  <c r="I7" i="25" s="1"/>
  <c r="D7" i="25"/>
  <c r="E7" i="25" s="1"/>
  <c r="Y6" i="25"/>
  <c r="X6" i="25"/>
  <c r="V6" i="25"/>
  <c r="W6" i="25" s="1"/>
  <c r="R6" i="25"/>
  <c r="S6" i="25" s="1"/>
  <c r="K6" i="25"/>
  <c r="J6" i="25"/>
  <c r="H6" i="25"/>
  <c r="I6" i="25" s="1"/>
  <c r="D6" i="25"/>
  <c r="E6" i="25" s="1"/>
  <c r="Y5" i="25"/>
  <c r="X5" i="25"/>
  <c r="V5" i="25"/>
  <c r="W5" i="25" s="1"/>
  <c r="R5" i="25"/>
  <c r="S5" i="25" s="1"/>
  <c r="K5" i="25"/>
  <c r="J5" i="25"/>
  <c r="H5" i="25"/>
  <c r="D5" i="25"/>
  <c r="Y59" i="24"/>
  <c r="X59" i="24"/>
  <c r="Z59" i="24" s="1"/>
  <c r="AA59" i="24" s="1"/>
  <c r="V59" i="24"/>
  <c r="W59" i="24" s="1"/>
  <c r="R59" i="24"/>
  <c r="S59" i="24" s="1"/>
  <c r="G59" i="24"/>
  <c r="F59" i="24"/>
  <c r="C59" i="24"/>
  <c r="B59" i="24"/>
  <c r="Y58" i="24"/>
  <c r="X58" i="24"/>
  <c r="V58" i="24"/>
  <c r="R58" i="24"/>
  <c r="S58" i="24" s="1"/>
  <c r="Y57" i="24"/>
  <c r="X57" i="24"/>
  <c r="V57" i="24"/>
  <c r="R57" i="24"/>
  <c r="S57" i="24" s="1"/>
  <c r="W57" i="24" s="1"/>
  <c r="Y56" i="24"/>
  <c r="X56" i="24"/>
  <c r="V56" i="24"/>
  <c r="W56" i="24" s="1"/>
  <c r="R56" i="24"/>
  <c r="S56" i="24" s="1"/>
  <c r="Y55" i="24"/>
  <c r="X55" i="24"/>
  <c r="Z55" i="24" s="1"/>
  <c r="AA55" i="24" s="1"/>
  <c r="V55" i="24"/>
  <c r="W55" i="24" s="1"/>
  <c r="R55" i="24"/>
  <c r="S55" i="24" s="1"/>
  <c r="K55" i="24"/>
  <c r="J55" i="24"/>
  <c r="H55" i="24"/>
  <c r="I55" i="24" s="1"/>
  <c r="D55" i="24"/>
  <c r="E55" i="24" s="1"/>
  <c r="Y54" i="24"/>
  <c r="X54" i="24"/>
  <c r="V54" i="24"/>
  <c r="W54" i="24" s="1"/>
  <c r="R54" i="24"/>
  <c r="S54" i="24" s="1"/>
  <c r="K54" i="24"/>
  <c r="J54" i="24"/>
  <c r="H54" i="24"/>
  <c r="I54" i="24" s="1"/>
  <c r="D54" i="24"/>
  <c r="E54" i="24" s="1"/>
  <c r="Y53" i="24"/>
  <c r="X53" i="24"/>
  <c r="V53" i="24"/>
  <c r="W53" i="24" s="1"/>
  <c r="R53" i="24"/>
  <c r="S53" i="24" s="1"/>
  <c r="K53" i="24"/>
  <c r="J53" i="24"/>
  <c r="H53" i="24"/>
  <c r="I53" i="24" s="1"/>
  <c r="D53" i="24"/>
  <c r="E53" i="24" s="1"/>
  <c r="Y52" i="24"/>
  <c r="X52" i="24"/>
  <c r="V52" i="24"/>
  <c r="W52" i="24" s="1"/>
  <c r="R52" i="24"/>
  <c r="S52" i="24" s="1"/>
  <c r="K52" i="24"/>
  <c r="J52" i="24"/>
  <c r="H52" i="24"/>
  <c r="I52" i="24" s="1"/>
  <c r="D52" i="24"/>
  <c r="E52" i="24" s="1"/>
  <c r="Y51" i="24"/>
  <c r="X51" i="24"/>
  <c r="Z51" i="24" s="1"/>
  <c r="AA51" i="24" s="1"/>
  <c r="V51" i="24"/>
  <c r="W51" i="24" s="1"/>
  <c r="S51" i="24"/>
  <c r="R51" i="24"/>
  <c r="K51" i="24"/>
  <c r="J51" i="24"/>
  <c r="H51" i="24"/>
  <c r="I51" i="24" s="1"/>
  <c r="D51" i="24"/>
  <c r="E51" i="24" s="1"/>
  <c r="Y50" i="24"/>
  <c r="X50" i="24"/>
  <c r="V50" i="24"/>
  <c r="W50" i="24" s="1"/>
  <c r="R50" i="24"/>
  <c r="S50" i="24" s="1"/>
  <c r="K50" i="24"/>
  <c r="J50" i="24"/>
  <c r="H50" i="24"/>
  <c r="I50" i="24" s="1"/>
  <c r="D50" i="24"/>
  <c r="E50" i="24" s="1"/>
  <c r="Y49" i="24"/>
  <c r="X49" i="24"/>
  <c r="V49" i="24"/>
  <c r="W49" i="24" s="1"/>
  <c r="R49" i="24"/>
  <c r="S49" i="24" s="1"/>
  <c r="K49" i="24"/>
  <c r="J49" i="24"/>
  <c r="H49" i="24"/>
  <c r="I49" i="24" s="1"/>
  <c r="D49" i="24"/>
  <c r="E49" i="24" s="1"/>
  <c r="Y48" i="24"/>
  <c r="X48" i="24"/>
  <c r="V48" i="24"/>
  <c r="W48" i="24" s="1"/>
  <c r="R48" i="24"/>
  <c r="S48" i="24" s="1"/>
  <c r="K48" i="24"/>
  <c r="J48" i="24"/>
  <c r="H48" i="24"/>
  <c r="I48" i="24" s="1"/>
  <c r="D48" i="24"/>
  <c r="E48" i="24" s="1"/>
  <c r="Y47" i="24"/>
  <c r="X47" i="24"/>
  <c r="V47" i="24"/>
  <c r="W47" i="24" s="1"/>
  <c r="R47" i="24"/>
  <c r="S47" i="24" s="1"/>
  <c r="K47" i="24"/>
  <c r="J47" i="24"/>
  <c r="H47" i="24"/>
  <c r="I47" i="24" s="1"/>
  <c r="D47" i="24"/>
  <c r="E47" i="24" s="1"/>
  <c r="Y46" i="24"/>
  <c r="X46" i="24"/>
  <c r="V46" i="24"/>
  <c r="W46" i="24" s="1"/>
  <c r="R46" i="24"/>
  <c r="S46" i="24" s="1"/>
  <c r="K46" i="24"/>
  <c r="J46" i="24"/>
  <c r="H46" i="24"/>
  <c r="I46" i="24" s="1"/>
  <c r="D46" i="24"/>
  <c r="E46" i="24" s="1"/>
  <c r="Y45" i="24"/>
  <c r="X45" i="24"/>
  <c r="V45" i="24"/>
  <c r="W45" i="24" s="1"/>
  <c r="R45" i="24"/>
  <c r="S45" i="24" s="1"/>
  <c r="K45" i="24"/>
  <c r="J45" i="24"/>
  <c r="H45" i="24"/>
  <c r="D45" i="24"/>
  <c r="Y44" i="24"/>
  <c r="X44" i="24"/>
  <c r="V44" i="24"/>
  <c r="W44" i="24" s="1"/>
  <c r="R44" i="24"/>
  <c r="S44" i="24" s="1"/>
  <c r="K44" i="24"/>
  <c r="J44" i="24"/>
  <c r="H44" i="24"/>
  <c r="I44" i="24" s="1"/>
  <c r="D44" i="24"/>
  <c r="E44" i="24" s="1"/>
  <c r="Y43" i="24"/>
  <c r="X43" i="24"/>
  <c r="Z43" i="24" s="1"/>
  <c r="AA43" i="24" s="1"/>
  <c r="V43" i="24"/>
  <c r="W43" i="24" s="1"/>
  <c r="R43" i="24"/>
  <c r="S43" i="24" s="1"/>
  <c r="K43" i="24"/>
  <c r="J43" i="24"/>
  <c r="H43" i="24"/>
  <c r="I43" i="24" s="1"/>
  <c r="D43" i="24"/>
  <c r="E43" i="24" s="1"/>
  <c r="Y42" i="24"/>
  <c r="X42" i="24"/>
  <c r="V42" i="24"/>
  <c r="W42" i="24" s="1"/>
  <c r="R42" i="24"/>
  <c r="S42" i="24" s="1"/>
  <c r="K42" i="24"/>
  <c r="J42" i="24"/>
  <c r="H42" i="24"/>
  <c r="I42" i="24" s="1"/>
  <c r="D42" i="24"/>
  <c r="E42" i="24" s="1"/>
  <c r="Y41" i="24"/>
  <c r="X41" i="24"/>
  <c r="V41" i="24"/>
  <c r="W41" i="24" s="1"/>
  <c r="R41" i="24"/>
  <c r="S41" i="24" s="1"/>
  <c r="K41" i="24"/>
  <c r="J41" i="24"/>
  <c r="H41" i="24"/>
  <c r="I41" i="24" s="1"/>
  <c r="D41" i="24"/>
  <c r="E41" i="24" s="1"/>
  <c r="Y40" i="24"/>
  <c r="X40" i="24"/>
  <c r="V40" i="24"/>
  <c r="W40" i="24" s="1"/>
  <c r="R40" i="24"/>
  <c r="S40" i="24" s="1"/>
  <c r="K40" i="24"/>
  <c r="J40" i="24"/>
  <c r="H40" i="24"/>
  <c r="I40" i="24" s="1"/>
  <c r="D40" i="24"/>
  <c r="E40" i="24" s="1"/>
  <c r="Y39" i="24"/>
  <c r="X39" i="24"/>
  <c r="V39" i="24"/>
  <c r="W39" i="24" s="1"/>
  <c r="R39" i="24"/>
  <c r="S39" i="24" s="1"/>
  <c r="K39" i="24"/>
  <c r="J39" i="24"/>
  <c r="H39" i="24"/>
  <c r="I39" i="24" s="1"/>
  <c r="D39" i="24"/>
  <c r="E39" i="24" s="1"/>
  <c r="Y38" i="24"/>
  <c r="X38" i="24"/>
  <c r="V38" i="24"/>
  <c r="W38" i="24" s="1"/>
  <c r="R38" i="24"/>
  <c r="S38" i="24" s="1"/>
  <c r="K38" i="24"/>
  <c r="J38" i="24"/>
  <c r="H38" i="24"/>
  <c r="I38" i="24" s="1"/>
  <c r="D38" i="24"/>
  <c r="E38" i="24" s="1"/>
  <c r="Y37" i="24"/>
  <c r="X37" i="24"/>
  <c r="V37" i="24"/>
  <c r="W37" i="24" s="1"/>
  <c r="R37" i="24"/>
  <c r="S37" i="24" s="1"/>
  <c r="K37" i="24"/>
  <c r="J37" i="24"/>
  <c r="H37" i="24"/>
  <c r="I37" i="24" s="1"/>
  <c r="D37" i="24"/>
  <c r="E37" i="24" s="1"/>
  <c r="Y36" i="24"/>
  <c r="X36" i="24"/>
  <c r="V36" i="24"/>
  <c r="W36" i="24" s="1"/>
  <c r="R36" i="24"/>
  <c r="S36" i="24" s="1"/>
  <c r="K36" i="24"/>
  <c r="J36" i="24"/>
  <c r="H36" i="24"/>
  <c r="I36" i="24" s="1"/>
  <c r="D36" i="24"/>
  <c r="E36" i="24" s="1"/>
  <c r="Y35" i="24"/>
  <c r="X35" i="24"/>
  <c r="V35" i="24"/>
  <c r="W35" i="24" s="1"/>
  <c r="R35" i="24"/>
  <c r="S35" i="24" s="1"/>
  <c r="K35" i="24"/>
  <c r="J35" i="24"/>
  <c r="H35" i="24"/>
  <c r="I35" i="24" s="1"/>
  <c r="D35" i="24"/>
  <c r="E35" i="24" s="1"/>
  <c r="Y34" i="24"/>
  <c r="X34" i="24"/>
  <c r="V34" i="24"/>
  <c r="W34" i="24" s="1"/>
  <c r="R34" i="24"/>
  <c r="S34" i="24" s="1"/>
  <c r="K34" i="24"/>
  <c r="J34" i="24"/>
  <c r="H34" i="24"/>
  <c r="I34" i="24" s="1"/>
  <c r="D34" i="24"/>
  <c r="E34" i="24" s="1"/>
  <c r="Y33" i="24"/>
  <c r="X33" i="24"/>
  <c r="V33" i="24"/>
  <c r="W33" i="24" s="1"/>
  <c r="R33" i="24"/>
  <c r="S33" i="24" s="1"/>
  <c r="K33" i="24"/>
  <c r="J33" i="24"/>
  <c r="H33" i="24"/>
  <c r="I33" i="24" s="1"/>
  <c r="D33" i="24"/>
  <c r="E33" i="24" s="1"/>
  <c r="Y32" i="24"/>
  <c r="X32" i="24"/>
  <c r="W32" i="24"/>
  <c r="R32" i="24"/>
  <c r="S32" i="24" s="1"/>
  <c r="K32" i="24"/>
  <c r="J32" i="24"/>
  <c r="H32" i="24"/>
  <c r="I32" i="24" s="1"/>
  <c r="D32" i="24"/>
  <c r="E32" i="24" s="1"/>
  <c r="Y31" i="24"/>
  <c r="X31" i="24"/>
  <c r="V31" i="24"/>
  <c r="W31" i="24" s="1"/>
  <c r="R31" i="24"/>
  <c r="S31" i="24" s="1"/>
  <c r="K31" i="24"/>
  <c r="J31" i="24"/>
  <c r="H31" i="24"/>
  <c r="I31" i="24" s="1"/>
  <c r="D31" i="24"/>
  <c r="E31" i="24" s="1"/>
  <c r="Y30" i="24"/>
  <c r="X30" i="24"/>
  <c r="V30" i="24"/>
  <c r="W30" i="24" s="1"/>
  <c r="R30" i="24"/>
  <c r="S30" i="24" s="1"/>
  <c r="K30" i="24"/>
  <c r="J30" i="24"/>
  <c r="H30" i="24"/>
  <c r="I30" i="24" s="1"/>
  <c r="D30" i="24"/>
  <c r="E30" i="24" s="1"/>
  <c r="Y29" i="24"/>
  <c r="X29" i="24"/>
  <c r="V29" i="24"/>
  <c r="R29" i="24"/>
  <c r="K29" i="24"/>
  <c r="J29" i="24"/>
  <c r="H29" i="24"/>
  <c r="I29" i="24" s="1"/>
  <c r="D29" i="24"/>
  <c r="E29" i="24" s="1"/>
  <c r="Y28" i="24"/>
  <c r="X28" i="24"/>
  <c r="V28" i="24"/>
  <c r="W28" i="24" s="1"/>
  <c r="R28" i="24"/>
  <c r="S28" i="24" s="1"/>
  <c r="K28" i="24"/>
  <c r="J28" i="24"/>
  <c r="H28" i="24"/>
  <c r="I28" i="24" s="1"/>
  <c r="D28" i="24"/>
  <c r="E28" i="24" s="1"/>
  <c r="Y27" i="24"/>
  <c r="X27" i="24"/>
  <c r="V27" i="24"/>
  <c r="W27" i="24" s="1"/>
  <c r="R27" i="24"/>
  <c r="S27" i="24" s="1"/>
  <c r="K27" i="24"/>
  <c r="J27" i="24"/>
  <c r="H27" i="24"/>
  <c r="I27" i="24" s="1"/>
  <c r="D27" i="24"/>
  <c r="E27" i="24" s="1"/>
  <c r="Y26" i="24"/>
  <c r="X26" i="24"/>
  <c r="V26" i="24"/>
  <c r="W26" i="24" s="1"/>
  <c r="R26" i="24"/>
  <c r="S26" i="24" s="1"/>
  <c r="K26" i="24"/>
  <c r="J26" i="24"/>
  <c r="H26" i="24"/>
  <c r="I26" i="24" s="1"/>
  <c r="D26" i="24"/>
  <c r="E26" i="24" s="1"/>
  <c r="Y25" i="24"/>
  <c r="X25" i="24"/>
  <c r="V25" i="24"/>
  <c r="W25" i="24" s="1"/>
  <c r="R25" i="24"/>
  <c r="S25" i="24" s="1"/>
  <c r="K25" i="24"/>
  <c r="J25" i="24"/>
  <c r="H25" i="24"/>
  <c r="I25" i="24" s="1"/>
  <c r="D25" i="24"/>
  <c r="E25" i="24" s="1"/>
  <c r="Y24" i="24"/>
  <c r="X24" i="24"/>
  <c r="V24" i="24"/>
  <c r="W24" i="24" s="1"/>
  <c r="R24" i="24"/>
  <c r="S24" i="24" s="1"/>
  <c r="K24" i="24"/>
  <c r="J24" i="24"/>
  <c r="H24" i="24"/>
  <c r="I24" i="24" s="1"/>
  <c r="D24" i="24"/>
  <c r="E24" i="24" s="1"/>
  <c r="Y23" i="24"/>
  <c r="X23" i="24"/>
  <c r="V23" i="24"/>
  <c r="W23" i="24" s="1"/>
  <c r="R23" i="24"/>
  <c r="S23" i="24" s="1"/>
  <c r="K23" i="24"/>
  <c r="J23" i="24"/>
  <c r="H23" i="24"/>
  <c r="I23" i="24" s="1"/>
  <c r="D23" i="24"/>
  <c r="E23" i="24" s="1"/>
  <c r="Y22" i="24"/>
  <c r="X22" i="24"/>
  <c r="V22" i="24"/>
  <c r="W22" i="24" s="1"/>
  <c r="R22" i="24"/>
  <c r="S22" i="24" s="1"/>
  <c r="K22" i="24"/>
  <c r="J22" i="24"/>
  <c r="H22" i="24"/>
  <c r="I22" i="24" s="1"/>
  <c r="D22" i="24"/>
  <c r="E22" i="24" s="1"/>
  <c r="Y21" i="24"/>
  <c r="X21" i="24"/>
  <c r="V21" i="24"/>
  <c r="W21" i="24" s="1"/>
  <c r="R21" i="24"/>
  <c r="S21" i="24" s="1"/>
  <c r="K21" i="24"/>
  <c r="J21" i="24"/>
  <c r="H21" i="24"/>
  <c r="I21" i="24" s="1"/>
  <c r="D21" i="24"/>
  <c r="E21" i="24" s="1"/>
  <c r="Y20" i="24"/>
  <c r="X20" i="24"/>
  <c r="V20" i="24"/>
  <c r="W20" i="24" s="1"/>
  <c r="R20" i="24"/>
  <c r="S20" i="24" s="1"/>
  <c r="K20" i="24"/>
  <c r="J20" i="24"/>
  <c r="H20" i="24"/>
  <c r="I20" i="24" s="1"/>
  <c r="D20" i="24"/>
  <c r="E20" i="24" s="1"/>
  <c r="Y19" i="24"/>
  <c r="X19" i="24"/>
  <c r="V19" i="24"/>
  <c r="R19" i="24"/>
  <c r="K19" i="24"/>
  <c r="J19" i="24"/>
  <c r="H19" i="24"/>
  <c r="I19" i="24" s="1"/>
  <c r="D19" i="24"/>
  <c r="E19" i="24" s="1"/>
  <c r="Y18" i="24"/>
  <c r="X18" i="24"/>
  <c r="V18" i="24"/>
  <c r="W18" i="24" s="1"/>
  <c r="R18" i="24"/>
  <c r="S18" i="24" s="1"/>
  <c r="K18" i="24"/>
  <c r="J18" i="24"/>
  <c r="H18" i="24"/>
  <c r="I18" i="24" s="1"/>
  <c r="D18" i="24"/>
  <c r="E18" i="24" s="1"/>
  <c r="Y17" i="24"/>
  <c r="X17" i="24"/>
  <c r="V17" i="24"/>
  <c r="W17" i="24" s="1"/>
  <c r="R17" i="24"/>
  <c r="S17" i="24" s="1"/>
  <c r="K17" i="24"/>
  <c r="J17" i="24"/>
  <c r="H17" i="24"/>
  <c r="D17" i="24"/>
  <c r="Y16" i="24"/>
  <c r="X16" i="24"/>
  <c r="V16" i="24"/>
  <c r="W16" i="24" s="1"/>
  <c r="R16" i="24"/>
  <c r="S16" i="24" s="1"/>
  <c r="K16" i="24"/>
  <c r="J16" i="24"/>
  <c r="H16" i="24"/>
  <c r="I16" i="24" s="1"/>
  <c r="D16" i="24"/>
  <c r="E16" i="24" s="1"/>
  <c r="Y15" i="24"/>
  <c r="X15" i="24"/>
  <c r="V15" i="24"/>
  <c r="W15" i="24" s="1"/>
  <c r="R15" i="24"/>
  <c r="S15" i="24" s="1"/>
  <c r="K15" i="24"/>
  <c r="J15" i="24"/>
  <c r="H15" i="24"/>
  <c r="I15" i="24" s="1"/>
  <c r="D15" i="24"/>
  <c r="E15" i="24" s="1"/>
  <c r="Y14" i="24"/>
  <c r="X14" i="24"/>
  <c r="V14" i="24"/>
  <c r="W14" i="24" s="1"/>
  <c r="R14" i="24"/>
  <c r="S14" i="24" s="1"/>
  <c r="K14" i="24"/>
  <c r="J14" i="24"/>
  <c r="H14" i="24"/>
  <c r="I14" i="24" s="1"/>
  <c r="D14" i="24"/>
  <c r="E14" i="24" s="1"/>
  <c r="Y13" i="24"/>
  <c r="X13" i="24"/>
  <c r="V13" i="24"/>
  <c r="W13" i="24" s="1"/>
  <c r="R13" i="24"/>
  <c r="S13" i="24" s="1"/>
  <c r="K13" i="24"/>
  <c r="J13" i="24"/>
  <c r="H13" i="24"/>
  <c r="I13" i="24" s="1"/>
  <c r="D13" i="24"/>
  <c r="E13" i="24" s="1"/>
  <c r="Y12" i="24"/>
  <c r="X12" i="24"/>
  <c r="V12" i="24"/>
  <c r="W12" i="24" s="1"/>
  <c r="R12" i="24"/>
  <c r="S12" i="24" s="1"/>
  <c r="K12" i="24"/>
  <c r="J12" i="24"/>
  <c r="H12" i="24"/>
  <c r="I12" i="24" s="1"/>
  <c r="D12" i="24"/>
  <c r="E12" i="24" s="1"/>
  <c r="Y11" i="24"/>
  <c r="X11" i="24"/>
  <c r="V11" i="24"/>
  <c r="W11" i="24" s="1"/>
  <c r="R11" i="24"/>
  <c r="S11" i="24" s="1"/>
  <c r="K11" i="24"/>
  <c r="J11" i="24"/>
  <c r="H11" i="24"/>
  <c r="D11" i="24"/>
  <c r="Y10" i="24"/>
  <c r="X10" i="24"/>
  <c r="V10" i="24"/>
  <c r="W10" i="24" s="1"/>
  <c r="R10" i="24"/>
  <c r="S10" i="24" s="1"/>
  <c r="K10" i="24"/>
  <c r="J10" i="24"/>
  <c r="H10" i="24"/>
  <c r="I10" i="24" s="1"/>
  <c r="D10" i="24"/>
  <c r="E10" i="24" s="1"/>
  <c r="Y9" i="24"/>
  <c r="X9" i="24"/>
  <c r="V9" i="24"/>
  <c r="W9" i="24" s="1"/>
  <c r="R9" i="24"/>
  <c r="S9" i="24" s="1"/>
  <c r="K9" i="24"/>
  <c r="J9" i="24"/>
  <c r="H9" i="24"/>
  <c r="I9" i="24" s="1"/>
  <c r="D9" i="24"/>
  <c r="E9" i="24" s="1"/>
  <c r="Y8" i="24"/>
  <c r="X8" i="24"/>
  <c r="V8" i="24"/>
  <c r="W8" i="24" s="1"/>
  <c r="R8" i="24"/>
  <c r="S8" i="24" s="1"/>
  <c r="K8" i="24"/>
  <c r="J8" i="24"/>
  <c r="H8" i="24"/>
  <c r="I8" i="24" s="1"/>
  <c r="D8" i="24"/>
  <c r="E8" i="24" s="1"/>
  <c r="Y7" i="24"/>
  <c r="X7" i="24"/>
  <c r="V7" i="24"/>
  <c r="W7" i="24" s="1"/>
  <c r="R7" i="24"/>
  <c r="S7" i="24" s="1"/>
  <c r="K7" i="24"/>
  <c r="J7" i="24"/>
  <c r="H7" i="24"/>
  <c r="I7" i="24" s="1"/>
  <c r="D7" i="24"/>
  <c r="E7" i="24" s="1"/>
  <c r="Y6" i="24"/>
  <c r="X6" i="24"/>
  <c r="V6" i="24"/>
  <c r="W6" i="24" s="1"/>
  <c r="R6" i="24"/>
  <c r="S6" i="24" s="1"/>
  <c r="K6" i="24"/>
  <c r="J6" i="24"/>
  <c r="H6" i="24"/>
  <c r="I6" i="24" s="1"/>
  <c r="D6" i="24"/>
  <c r="E6" i="24" s="1"/>
  <c r="Y5" i="24"/>
  <c r="X5" i="24"/>
  <c r="V5" i="24"/>
  <c r="W5" i="24" s="1"/>
  <c r="R5" i="24"/>
  <c r="S5" i="24" s="1"/>
  <c r="K5" i="24"/>
  <c r="J5" i="24"/>
  <c r="H5" i="24"/>
  <c r="D5" i="24"/>
  <c r="X1" i="24"/>
  <c r="Y59" i="23"/>
  <c r="X59" i="23"/>
  <c r="Z59" i="23" s="1"/>
  <c r="AA59" i="23" s="1"/>
  <c r="V59" i="23"/>
  <c r="W59" i="23" s="1"/>
  <c r="R59" i="23"/>
  <c r="S59" i="23" s="1"/>
  <c r="G59" i="23"/>
  <c r="F59" i="23"/>
  <c r="C59" i="23"/>
  <c r="B59" i="23"/>
  <c r="Y58" i="23"/>
  <c r="X58" i="23"/>
  <c r="V58" i="23"/>
  <c r="R58" i="23"/>
  <c r="S58" i="23" s="1"/>
  <c r="Y57" i="23"/>
  <c r="X57" i="23"/>
  <c r="V57" i="23"/>
  <c r="R57" i="23"/>
  <c r="S57" i="23" s="1"/>
  <c r="Y56" i="23"/>
  <c r="X56" i="23"/>
  <c r="V56" i="23"/>
  <c r="W56" i="23" s="1"/>
  <c r="R56" i="23"/>
  <c r="S56" i="23" s="1"/>
  <c r="Y55" i="23"/>
  <c r="X55" i="23"/>
  <c r="V55" i="23"/>
  <c r="W55" i="23" s="1"/>
  <c r="R55" i="23"/>
  <c r="S55" i="23" s="1"/>
  <c r="K55" i="23"/>
  <c r="J55" i="23"/>
  <c r="H55" i="23"/>
  <c r="I55" i="23" s="1"/>
  <c r="D55" i="23"/>
  <c r="E55" i="23" s="1"/>
  <c r="Y54" i="23"/>
  <c r="X54" i="23"/>
  <c r="V54" i="23"/>
  <c r="W54" i="23" s="1"/>
  <c r="R54" i="23"/>
  <c r="S54" i="23" s="1"/>
  <c r="K54" i="23"/>
  <c r="J54" i="23"/>
  <c r="H54" i="23"/>
  <c r="I54" i="23" s="1"/>
  <c r="D54" i="23"/>
  <c r="E54" i="23" s="1"/>
  <c r="Y53" i="23"/>
  <c r="X53" i="23"/>
  <c r="V53" i="23"/>
  <c r="W53" i="23" s="1"/>
  <c r="R53" i="23"/>
  <c r="S53" i="23" s="1"/>
  <c r="K53" i="23"/>
  <c r="J53" i="23"/>
  <c r="H53" i="23"/>
  <c r="I53" i="23" s="1"/>
  <c r="D53" i="23"/>
  <c r="E53" i="23" s="1"/>
  <c r="Y52" i="23"/>
  <c r="X52" i="23"/>
  <c r="V52" i="23"/>
  <c r="W52" i="23" s="1"/>
  <c r="R52" i="23"/>
  <c r="S52" i="23" s="1"/>
  <c r="K52" i="23"/>
  <c r="J52" i="23"/>
  <c r="H52" i="23"/>
  <c r="I52" i="23" s="1"/>
  <c r="D52" i="23"/>
  <c r="E52" i="23" s="1"/>
  <c r="Y51" i="23"/>
  <c r="X51" i="23"/>
  <c r="V51" i="23"/>
  <c r="W51" i="23" s="1"/>
  <c r="R51" i="23"/>
  <c r="S51" i="23" s="1"/>
  <c r="K51" i="23"/>
  <c r="J51" i="23"/>
  <c r="H51" i="23"/>
  <c r="I51" i="23" s="1"/>
  <c r="D51" i="23"/>
  <c r="E51" i="23" s="1"/>
  <c r="Y50" i="23"/>
  <c r="X50" i="23"/>
  <c r="V50" i="23"/>
  <c r="W50" i="23" s="1"/>
  <c r="R50" i="23"/>
  <c r="S50" i="23" s="1"/>
  <c r="K50" i="23"/>
  <c r="J50" i="23"/>
  <c r="H50" i="23"/>
  <c r="I50" i="23" s="1"/>
  <c r="D50" i="23"/>
  <c r="E50" i="23" s="1"/>
  <c r="Y49" i="23"/>
  <c r="X49" i="23"/>
  <c r="V49" i="23"/>
  <c r="W49" i="23" s="1"/>
  <c r="R49" i="23"/>
  <c r="S49" i="23" s="1"/>
  <c r="K49" i="23"/>
  <c r="J49" i="23"/>
  <c r="H49" i="23"/>
  <c r="I49" i="23" s="1"/>
  <c r="D49" i="23"/>
  <c r="E49" i="23" s="1"/>
  <c r="Y48" i="23"/>
  <c r="X48" i="23"/>
  <c r="V48" i="23"/>
  <c r="W48" i="23" s="1"/>
  <c r="R48" i="23"/>
  <c r="S48" i="23" s="1"/>
  <c r="K48" i="23"/>
  <c r="J48" i="23"/>
  <c r="H48" i="23"/>
  <c r="I48" i="23" s="1"/>
  <c r="D48" i="23"/>
  <c r="E48" i="23" s="1"/>
  <c r="Y47" i="23"/>
  <c r="X47" i="23"/>
  <c r="V47" i="23"/>
  <c r="W47" i="23" s="1"/>
  <c r="R47" i="23"/>
  <c r="S47" i="23" s="1"/>
  <c r="K47" i="23"/>
  <c r="J47" i="23"/>
  <c r="H47" i="23"/>
  <c r="I47" i="23" s="1"/>
  <c r="D47" i="23"/>
  <c r="E47" i="23" s="1"/>
  <c r="Y46" i="23"/>
  <c r="X46" i="23"/>
  <c r="V46" i="23"/>
  <c r="W46" i="23" s="1"/>
  <c r="R46" i="23"/>
  <c r="S46" i="23" s="1"/>
  <c r="K46" i="23"/>
  <c r="J46" i="23"/>
  <c r="H46" i="23"/>
  <c r="I46" i="23" s="1"/>
  <c r="D46" i="23"/>
  <c r="E46" i="23" s="1"/>
  <c r="Y45" i="23"/>
  <c r="X45" i="23"/>
  <c r="V45" i="23"/>
  <c r="W45" i="23" s="1"/>
  <c r="R45" i="23"/>
  <c r="S45" i="23" s="1"/>
  <c r="K45" i="23"/>
  <c r="J45" i="23"/>
  <c r="H45" i="23"/>
  <c r="D45" i="23"/>
  <c r="Y44" i="23"/>
  <c r="X44" i="23"/>
  <c r="V44" i="23"/>
  <c r="W44" i="23" s="1"/>
  <c r="R44" i="23"/>
  <c r="S44" i="23" s="1"/>
  <c r="K44" i="23"/>
  <c r="J44" i="23"/>
  <c r="H44" i="23"/>
  <c r="I44" i="23" s="1"/>
  <c r="D44" i="23"/>
  <c r="E44" i="23" s="1"/>
  <c r="Y43" i="23"/>
  <c r="X43" i="23"/>
  <c r="V43" i="23"/>
  <c r="W43" i="23" s="1"/>
  <c r="R43" i="23"/>
  <c r="S43" i="23" s="1"/>
  <c r="K43" i="23"/>
  <c r="J43" i="23"/>
  <c r="H43" i="23"/>
  <c r="I43" i="23" s="1"/>
  <c r="D43" i="23"/>
  <c r="E43" i="23" s="1"/>
  <c r="Y42" i="23"/>
  <c r="X42" i="23"/>
  <c r="V42" i="23"/>
  <c r="W42" i="23" s="1"/>
  <c r="R42" i="23"/>
  <c r="S42" i="23" s="1"/>
  <c r="K42" i="23"/>
  <c r="J42" i="23"/>
  <c r="H42" i="23"/>
  <c r="I42" i="23" s="1"/>
  <c r="D42" i="23"/>
  <c r="E42" i="23" s="1"/>
  <c r="Y41" i="23"/>
  <c r="X41" i="23"/>
  <c r="V41" i="23"/>
  <c r="W41" i="23" s="1"/>
  <c r="R41" i="23"/>
  <c r="S41" i="23" s="1"/>
  <c r="K41" i="23"/>
  <c r="J41" i="23"/>
  <c r="H41" i="23"/>
  <c r="I41" i="23" s="1"/>
  <c r="D41" i="23"/>
  <c r="E41" i="23" s="1"/>
  <c r="Y40" i="23"/>
  <c r="X40" i="23"/>
  <c r="V40" i="23"/>
  <c r="W40" i="23" s="1"/>
  <c r="R40" i="23"/>
  <c r="S40" i="23" s="1"/>
  <c r="K40" i="23"/>
  <c r="J40" i="23"/>
  <c r="H40" i="23"/>
  <c r="I40" i="23" s="1"/>
  <c r="D40" i="23"/>
  <c r="E40" i="23" s="1"/>
  <c r="Y39" i="23"/>
  <c r="X39" i="23"/>
  <c r="V39" i="23"/>
  <c r="W39" i="23" s="1"/>
  <c r="R39" i="23"/>
  <c r="S39" i="23" s="1"/>
  <c r="K39" i="23"/>
  <c r="J39" i="23"/>
  <c r="H39" i="23"/>
  <c r="I39" i="23" s="1"/>
  <c r="D39" i="23"/>
  <c r="E39" i="23" s="1"/>
  <c r="Y38" i="23"/>
  <c r="X38" i="23"/>
  <c r="V38" i="23"/>
  <c r="W38" i="23" s="1"/>
  <c r="R38" i="23"/>
  <c r="S38" i="23" s="1"/>
  <c r="K38" i="23"/>
  <c r="J38" i="23"/>
  <c r="H38" i="23"/>
  <c r="I38" i="23" s="1"/>
  <c r="D38" i="23"/>
  <c r="E38" i="23" s="1"/>
  <c r="Y37" i="23"/>
  <c r="X37" i="23"/>
  <c r="V37" i="23"/>
  <c r="W37" i="23" s="1"/>
  <c r="R37" i="23"/>
  <c r="S37" i="23" s="1"/>
  <c r="K37" i="23"/>
  <c r="J37" i="23"/>
  <c r="H37" i="23"/>
  <c r="I37" i="23" s="1"/>
  <c r="D37" i="23"/>
  <c r="E37" i="23" s="1"/>
  <c r="Y36" i="23"/>
  <c r="X36" i="23"/>
  <c r="V36" i="23"/>
  <c r="W36" i="23" s="1"/>
  <c r="R36" i="23"/>
  <c r="S36" i="23" s="1"/>
  <c r="K36" i="23"/>
  <c r="J36" i="23"/>
  <c r="H36" i="23"/>
  <c r="I36" i="23" s="1"/>
  <c r="D36" i="23"/>
  <c r="E36" i="23" s="1"/>
  <c r="Y35" i="23"/>
  <c r="X35" i="23"/>
  <c r="V35" i="23"/>
  <c r="W35" i="23" s="1"/>
  <c r="R35" i="23"/>
  <c r="S35" i="23" s="1"/>
  <c r="K35" i="23"/>
  <c r="J35" i="23"/>
  <c r="H35" i="23"/>
  <c r="I35" i="23" s="1"/>
  <c r="D35" i="23"/>
  <c r="E35" i="23" s="1"/>
  <c r="Y34" i="23"/>
  <c r="X34" i="23"/>
  <c r="V34" i="23"/>
  <c r="W34" i="23" s="1"/>
  <c r="R34" i="23"/>
  <c r="S34" i="23" s="1"/>
  <c r="K34" i="23"/>
  <c r="J34" i="23"/>
  <c r="H34" i="23"/>
  <c r="I34" i="23" s="1"/>
  <c r="D34" i="23"/>
  <c r="E34" i="23" s="1"/>
  <c r="Y33" i="23"/>
  <c r="X33" i="23"/>
  <c r="V33" i="23"/>
  <c r="W33" i="23" s="1"/>
  <c r="R33" i="23"/>
  <c r="S33" i="23" s="1"/>
  <c r="K33" i="23"/>
  <c r="J33" i="23"/>
  <c r="H33" i="23"/>
  <c r="I33" i="23" s="1"/>
  <c r="D33" i="23"/>
  <c r="E33" i="23" s="1"/>
  <c r="Y32" i="23"/>
  <c r="X32" i="23"/>
  <c r="V32" i="23"/>
  <c r="W32" i="23" s="1"/>
  <c r="R32" i="23"/>
  <c r="S32" i="23" s="1"/>
  <c r="K32" i="23"/>
  <c r="J32" i="23"/>
  <c r="H32" i="23"/>
  <c r="I32" i="23" s="1"/>
  <c r="D32" i="23"/>
  <c r="E32" i="23" s="1"/>
  <c r="Y31" i="23"/>
  <c r="X31" i="23"/>
  <c r="V31" i="23"/>
  <c r="W31" i="23" s="1"/>
  <c r="R31" i="23"/>
  <c r="S31" i="23" s="1"/>
  <c r="K31" i="23"/>
  <c r="J31" i="23"/>
  <c r="H31" i="23"/>
  <c r="I31" i="23" s="1"/>
  <c r="D31" i="23"/>
  <c r="E31" i="23" s="1"/>
  <c r="Y30" i="23"/>
  <c r="X30" i="23"/>
  <c r="V30" i="23"/>
  <c r="W30" i="23" s="1"/>
  <c r="R30" i="23"/>
  <c r="S30" i="23" s="1"/>
  <c r="K30" i="23"/>
  <c r="J30" i="23"/>
  <c r="H30" i="23"/>
  <c r="I30" i="23" s="1"/>
  <c r="D30" i="23"/>
  <c r="E30" i="23" s="1"/>
  <c r="Y29" i="23"/>
  <c r="X29" i="23"/>
  <c r="V29" i="23"/>
  <c r="R29" i="23"/>
  <c r="K29" i="23"/>
  <c r="J29" i="23"/>
  <c r="H29" i="23"/>
  <c r="I29" i="23" s="1"/>
  <c r="D29" i="23"/>
  <c r="E29" i="23" s="1"/>
  <c r="Y28" i="23"/>
  <c r="X28" i="23"/>
  <c r="V28" i="23"/>
  <c r="W28" i="23" s="1"/>
  <c r="R28" i="23"/>
  <c r="S28" i="23" s="1"/>
  <c r="K28" i="23"/>
  <c r="J28" i="23"/>
  <c r="H28" i="23"/>
  <c r="I28" i="23" s="1"/>
  <c r="D28" i="23"/>
  <c r="E28" i="23" s="1"/>
  <c r="Y27" i="23"/>
  <c r="X27" i="23"/>
  <c r="V27" i="23"/>
  <c r="W27" i="23" s="1"/>
  <c r="R27" i="23"/>
  <c r="S27" i="23" s="1"/>
  <c r="K27" i="23"/>
  <c r="J27" i="23"/>
  <c r="H27" i="23"/>
  <c r="I27" i="23" s="1"/>
  <c r="D27" i="23"/>
  <c r="E27" i="23" s="1"/>
  <c r="Y26" i="23"/>
  <c r="X26" i="23"/>
  <c r="V26" i="23"/>
  <c r="W26" i="23" s="1"/>
  <c r="R26" i="23"/>
  <c r="S26" i="23" s="1"/>
  <c r="K26" i="23"/>
  <c r="J26" i="23"/>
  <c r="H26" i="23"/>
  <c r="I26" i="23" s="1"/>
  <c r="D26" i="23"/>
  <c r="E26" i="23" s="1"/>
  <c r="Y25" i="23"/>
  <c r="X25" i="23"/>
  <c r="V25" i="23"/>
  <c r="W25" i="23" s="1"/>
  <c r="R25" i="23"/>
  <c r="S25" i="23" s="1"/>
  <c r="K25" i="23"/>
  <c r="J25" i="23"/>
  <c r="H25" i="23"/>
  <c r="I25" i="23" s="1"/>
  <c r="D25" i="23"/>
  <c r="E25" i="23" s="1"/>
  <c r="Y24" i="23"/>
  <c r="X24" i="23"/>
  <c r="V24" i="23"/>
  <c r="W24" i="23" s="1"/>
  <c r="R24" i="23"/>
  <c r="S24" i="23" s="1"/>
  <c r="K24" i="23"/>
  <c r="J24" i="23"/>
  <c r="H24" i="23"/>
  <c r="I24" i="23" s="1"/>
  <c r="D24" i="23"/>
  <c r="E24" i="23" s="1"/>
  <c r="Y23" i="23"/>
  <c r="X23" i="23"/>
  <c r="V23" i="23"/>
  <c r="W23" i="23" s="1"/>
  <c r="R23" i="23"/>
  <c r="S23" i="23" s="1"/>
  <c r="K23" i="23"/>
  <c r="J23" i="23"/>
  <c r="H23" i="23"/>
  <c r="I23" i="23" s="1"/>
  <c r="D23" i="23"/>
  <c r="E23" i="23" s="1"/>
  <c r="Y22" i="23"/>
  <c r="X22" i="23"/>
  <c r="V22" i="23"/>
  <c r="W22" i="23" s="1"/>
  <c r="R22" i="23"/>
  <c r="S22" i="23" s="1"/>
  <c r="K22" i="23"/>
  <c r="J22" i="23"/>
  <c r="H22" i="23"/>
  <c r="I22" i="23" s="1"/>
  <c r="D22" i="23"/>
  <c r="E22" i="23" s="1"/>
  <c r="Y21" i="23"/>
  <c r="X21" i="23"/>
  <c r="V21" i="23"/>
  <c r="W21" i="23" s="1"/>
  <c r="R21" i="23"/>
  <c r="S21" i="23" s="1"/>
  <c r="K21" i="23"/>
  <c r="J21" i="23"/>
  <c r="H21" i="23"/>
  <c r="I21" i="23" s="1"/>
  <c r="D21" i="23"/>
  <c r="E21" i="23" s="1"/>
  <c r="Y20" i="23"/>
  <c r="X20" i="23"/>
  <c r="V20" i="23"/>
  <c r="W20" i="23" s="1"/>
  <c r="R20" i="23"/>
  <c r="S20" i="23" s="1"/>
  <c r="K20" i="23"/>
  <c r="J20" i="23"/>
  <c r="H20" i="23"/>
  <c r="I20" i="23" s="1"/>
  <c r="D20" i="23"/>
  <c r="E20" i="23" s="1"/>
  <c r="Y19" i="23"/>
  <c r="X19" i="23"/>
  <c r="V19" i="23"/>
  <c r="R19" i="23"/>
  <c r="K19" i="23"/>
  <c r="J19" i="23"/>
  <c r="H19" i="23"/>
  <c r="I19" i="23" s="1"/>
  <c r="D19" i="23"/>
  <c r="E19" i="23" s="1"/>
  <c r="Y18" i="23"/>
  <c r="X18" i="23"/>
  <c r="V18" i="23"/>
  <c r="W18" i="23" s="1"/>
  <c r="R18" i="23"/>
  <c r="S18" i="23" s="1"/>
  <c r="K18" i="23"/>
  <c r="J18" i="23"/>
  <c r="H18" i="23"/>
  <c r="I18" i="23" s="1"/>
  <c r="D18" i="23"/>
  <c r="E18" i="23" s="1"/>
  <c r="Y17" i="23"/>
  <c r="X17" i="23"/>
  <c r="V17" i="23"/>
  <c r="W17" i="23" s="1"/>
  <c r="R17" i="23"/>
  <c r="S17" i="23" s="1"/>
  <c r="K17" i="23"/>
  <c r="J17" i="23"/>
  <c r="H17" i="23"/>
  <c r="D17" i="23"/>
  <c r="G65" i="23" s="1"/>
  <c r="Y16" i="23"/>
  <c r="X16" i="23"/>
  <c r="V16" i="23"/>
  <c r="W16" i="23" s="1"/>
  <c r="R16" i="23"/>
  <c r="S16" i="23" s="1"/>
  <c r="K16" i="23"/>
  <c r="J16" i="23"/>
  <c r="H16" i="23"/>
  <c r="I16" i="23" s="1"/>
  <c r="D16" i="23"/>
  <c r="E16" i="23" s="1"/>
  <c r="Y15" i="23"/>
  <c r="X15" i="23"/>
  <c r="V15" i="23"/>
  <c r="W15" i="23" s="1"/>
  <c r="R15" i="23"/>
  <c r="S15" i="23" s="1"/>
  <c r="K15" i="23"/>
  <c r="J15" i="23"/>
  <c r="H15" i="23"/>
  <c r="I15" i="23" s="1"/>
  <c r="D15" i="23"/>
  <c r="E15" i="23" s="1"/>
  <c r="Y14" i="23"/>
  <c r="X14" i="23"/>
  <c r="V14" i="23"/>
  <c r="W14" i="23" s="1"/>
  <c r="R14" i="23"/>
  <c r="S14" i="23" s="1"/>
  <c r="K14" i="23"/>
  <c r="J14" i="23"/>
  <c r="H14" i="23"/>
  <c r="I14" i="23" s="1"/>
  <c r="D14" i="23"/>
  <c r="E14" i="23" s="1"/>
  <c r="Y13" i="23"/>
  <c r="X13" i="23"/>
  <c r="V13" i="23"/>
  <c r="W13" i="23" s="1"/>
  <c r="R13" i="23"/>
  <c r="S13" i="23" s="1"/>
  <c r="K13" i="23"/>
  <c r="J13" i="23"/>
  <c r="H13" i="23"/>
  <c r="I13" i="23" s="1"/>
  <c r="D13" i="23"/>
  <c r="E13" i="23" s="1"/>
  <c r="Y12" i="23"/>
  <c r="X12" i="23"/>
  <c r="V12" i="23"/>
  <c r="W12" i="23" s="1"/>
  <c r="R12" i="23"/>
  <c r="S12" i="23" s="1"/>
  <c r="K12" i="23"/>
  <c r="J12" i="23"/>
  <c r="H12" i="23"/>
  <c r="I12" i="23" s="1"/>
  <c r="D12" i="23"/>
  <c r="E12" i="23" s="1"/>
  <c r="Y11" i="23"/>
  <c r="X11" i="23"/>
  <c r="V11" i="23"/>
  <c r="W11" i="23" s="1"/>
  <c r="R11" i="23"/>
  <c r="S11" i="23" s="1"/>
  <c r="K11" i="23"/>
  <c r="J11" i="23"/>
  <c r="H11" i="23"/>
  <c r="D11" i="23"/>
  <c r="G64" i="23" s="1"/>
  <c r="Y10" i="23"/>
  <c r="X10" i="23"/>
  <c r="V10" i="23"/>
  <c r="W10" i="23" s="1"/>
  <c r="R10" i="23"/>
  <c r="S10" i="23" s="1"/>
  <c r="K10" i="23"/>
  <c r="J10" i="23"/>
  <c r="H10" i="23"/>
  <c r="I10" i="23" s="1"/>
  <c r="D10" i="23"/>
  <c r="E10" i="23" s="1"/>
  <c r="Y9" i="23"/>
  <c r="X9" i="23"/>
  <c r="V9" i="23"/>
  <c r="W9" i="23" s="1"/>
  <c r="R9" i="23"/>
  <c r="S9" i="23" s="1"/>
  <c r="K9" i="23"/>
  <c r="J9" i="23"/>
  <c r="H9" i="23"/>
  <c r="I9" i="23" s="1"/>
  <c r="D9" i="23"/>
  <c r="E9" i="23" s="1"/>
  <c r="Y8" i="23"/>
  <c r="X8" i="23"/>
  <c r="V8" i="23"/>
  <c r="W8" i="23" s="1"/>
  <c r="R8" i="23"/>
  <c r="S8" i="23" s="1"/>
  <c r="K8" i="23"/>
  <c r="J8" i="23"/>
  <c r="H8" i="23"/>
  <c r="I8" i="23" s="1"/>
  <c r="D8" i="23"/>
  <c r="E8" i="23" s="1"/>
  <c r="Y7" i="23"/>
  <c r="X7" i="23"/>
  <c r="V7" i="23"/>
  <c r="W7" i="23" s="1"/>
  <c r="R7" i="23"/>
  <c r="S7" i="23" s="1"/>
  <c r="K7" i="23"/>
  <c r="J7" i="23"/>
  <c r="H7" i="23"/>
  <c r="I7" i="23" s="1"/>
  <c r="D7" i="23"/>
  <c r="E7" i="23" s="1"/>
  <c r="Y6" i="23"/>
  <c r="X6" i="23"/>
  <c r="V6" i="23"/>
  <c r="W6" i="23" s="1"/>
  <c r="R6" i="23"/>
  <c r="S6" i="23" s="1"/>
  <c r="K6" i="23"/>
  <c r="J6" i="23"/>
  <c r="H6" i="23"/>
  <c r="I6" i="23" s="1"/>
  <c r="D6" i="23"/>
  <c r="E6" i="23" s="1"/>
  <c r="Y5" i="23"/>
  <c r="X5" i="23"/>
  <c r="V5" i="23"/>
  <c r="W5" i="23" s="1"/>
  <c r="R5" i="23"/>
  <c r="S5" i="23" s="1"/>
  <c r="K5" i="23"/>
  <c r="J5" i="23"/>
  <c r="H5" i="23"/>
  <c r="D5" i="23"/>
  <c r="X1" i="23"/>
  <c r="Y59" i="22"/>
  <c r="X59" i="22"/>
  <c r="V59" i="22"/>
  <c r="W59" i="22" s="1"/>
  <c r="R59" i="22"/>
  <c r="S59" i="22" s="1"/>
  <c r="G59" i="22"/>
  <c r="F59" i="22"/>
  <c r="C59" i="22"/>
  <c r="B59" i="22"/>
  <c r="Y58" i="22"/>
  <c r="X58" i="22"/>
  <c r="V58" i="22"/>
  <c r="R58" i="22"/>
  <c r="S58" i="22" s="1"/>
  <c r="Y57" i="22"/>
  <c r="X57" i="22"/>
  <c r="V57" i="22"/>
  <c r="R57" i="22"/>
  <c r="S57" i="22" s="1"/>
  <c r="Y56" i="22"/>
  <c r="X56" i="22"/>
  <c r="V56" i="22"/>
  <c r="W56" i="22" s="1"/>
  <c r="R56" i="22"/>
  <c r="S56" i="22" s="1"/>
  <c r="Y55" i="22"/>
  <c r="X55" i="22"/>
  <c r="V55" i="22"/>
  <c r="W55" i="22" s="1"/>
  <c r="R55" i="22"/>
  <c r="S55" i="22" s="1"/>
  <c r="K55" i="22"/>
  <c r="J55" i="22"/>
  <c r="H55" i="22"/>
  <c r="I55" i="22" s="1"/>
  <c r="D55" i="22"/>
  <c r="E55" i="22" s="1"/>
  <c r="Y54" i="22"/>
  <c r="X54" i="22"/>
  <c r="V54" i="22"/>
  <c r="W54" i="22" s="1"/>
  <c r="R54" i="22"/>
  <c r="S54" i="22" s="1"/>
  <c r="K54" i="22"/>
  <c r="J54" i="22"/>
  <c r="H54" i="22"/>
  <c r="I54" i="22" s="1"/>
  <c r="D54" i="22"/>
  <c r="E54" i="22" s="1"/>
  <c r="Y53" i="22"/>
  <c r="X53" i="22"/>
  <c r="V53" i="22"/>
  <c r="W53" i="22" s="1"/>
  <c r="R53" i="22"/>
  <c r="S53" i="22" s="1"/>
  <c r="K53" i="22"/>
  <c r="J53" i="22"/>
  <c r="H53" i="22"/>
  <c r="I53" i="22" s="1"/>
  <c r="D53" i="22"/>
  <c r="E53" i="22" s="1"/>
  <c r="Y52" i="22"/>
  <c r="X52" i="22"/>
  <c r="V52" i="22"/>
  <c r="W52" i="22" s="1"/>
  <c r="R52" i="22"/>
  <c r="S52" i="22" s="1"/>
  <c r="K52" i="22"/>
  <c r="J52" i="22"/>
  <c r="H52" i="22"/>
  <c r="I52" i="22" s="1"/>
  <c r="D52" i="22"/>
  <c r="E52" i="22" s="1"/>
  <c r="Y51" i="22"/>
  <c r="X51" i="22"/>
  <c r="V51" i="22"/>
  <c r="W51" i="22" s="1"/>
  <c r="R51" i="22"/>
  <c r="S51" i="22" s="1"/>
  <c r="K51" i="22"/>
  <c r="J51" i="22"/>
  <c r="H51" i="22"/>
  <c r="I51" i="22" s="1"/>
  <c r="D51" i="22"/>
  <c r="E51" i="22" s="1"/>
  <c r="Y50" i="22"/>
  <c r="X50" i="22"/>
  <c r="V50" i="22"/>
  <c r="W50" i="22" s="1"/>
  <c r="R50" i="22"/>
  <c r="S50" i="22" s="1"/>
  <c r="K50" i="22"/>
  <c r="J50" i="22"/>
  <c r="H50" i="22"/>
  <c r="I50" i="22" s="1"/>
  <c r="D50" i="22"/>
  <c r="E50" i="22" s="1"/>
  <c r="Y49" i="22"/>
  <c r="X49" i="22"/>
  <c r="V49" i="22"/>
  <c r="W49" i="22" s="1"/>
  <c r="R49" i="22"/>
  <c r="S49" i="22" s="1"/>
  <c r="K49" i="22"/>
  <c r="J49" i="22"/>
  <c r="H49" i="22"/>
  <c r="I49" i="22" s="1"/>
  <c r="D49" i="22"/>
  <c r="E49" i="22" s="1"/>
  <c r="Y48" i="22"/>
  <c r="X48" i="22"/>
  <c r="V48" i="22"/>
  <c r="W48" i="22" s="1"/>
  <c r="R48" i="22"/>
  <c r="S48" i="22" s="1"/>
  <c r="K48" i="22"/>
  <c r="J48" i="22"/>
  <c r="H48" i="22"/>
  <c r="I48" i="22" s="1"/>
  <c r="D48" i="22"/>
  <c r="E48" i="22" s="1"/>
  <c r="Y47" i="22"/>
  <c r="X47" i="22"/>
  <c r="V47" i="22"/>
  <c r="W47" i="22" s="1"/>
  <c r="R47" i="22"/>
  <c r="S47" i="22" s="1"/>
  <c r="K47" i="22"/>
  <c r="J47" i="22"/>
  <c r="H47" i="22"/>
  <c r="I47" i="22" s="1"/>
  <c r="D47" i="22"/>
  <c r="E47" i="22" s="1"/>
  <c r="Y46" i="22"/>
  <c r="X46" i="22"/>
  <c r="V46" i="22"/>
  <c r="W46" i="22" s="1"/>
  <c r="R46" i="22"/>
  <c r="S46" i="22" s="1"/>
  <c r="K46" i="22"/>
  <c r="J46" i="22"/>
  <c r="H46" i="22"/>
  <c r="I46" i="22" s="1"/>
  <c r="D46" i="22"/>
  <c r="E46" i="22" s="1"/>
  <c r="Y45" i="22"/>
  <c r="X45" i="22"/>
  <c r="V45" i="22"/>
  <c r="W45" i="22" s="1"/>
  <c r="R45" i="22"/>
  <c r="S45" i="22" s="1"/>
  <c r="K45" i="22"/>
  <c r="J45" i="22"/>
  <c r="H45" i="22"/>
  <c r="I45" i="22" s="1"/>
  <c r="D45" i="22"/>
  <c r="Y44" i="22"/>
  <c r="X44" i="22"/>
  <c r="V44" i="22"/>
  <c r="W44" i="22" s="1"/>
  <c r="R44" i="22"/>
  <c r="S44" i="22" s="1"/>
  <c r="K44" i="22"/>
  <c r="J44" i="22"/>
  <c r="H44" i="22"/>
  <c r="I44" i="22" s="1"/>
  <c r="D44" i="22"/>
  <c r="E44" i="22" s="1"/>
  <c r="Y43" i="22"/>
  <c r="X43" i="22"/>
  <c r="V43" i="22"/>
  <c r="W43" i="22" s="1"/>
  <c r="R43" i="22"/>
  <c r="S43" i="22" s="1"/>
  <c r="K43" i="22"/>
  <c r="J43" i="22"/>
  <c r="H43" i="22"/>
  <c r="I43" i="22" s="1"/>
  <c r="D43" i="22"/>
  <c r="E43" i="22" s="1"/>
  <c r="Y42" i="22"/>
  <c r="X42" i="22"/>
  <c r="V42" i="22"/>
  <c r="W42" i="22" s="1"/>
  <c r="R42" i="22"/>
  <c r="S42" i="22" s="1"/>
  <c r="K42" i="22"/>
  <c r="J42" i="22"/>
  <c r="H42" i="22"/>
  <c r="I42" i="22" s="1"/>
  <c r="D42" i="22"/>
  <c r="E42" i="22" s="1"/>
  <c r="Y41" i="22"/>
  <c r="X41" i="22"/>
  <c r="V41" i="22"/>
  <c r="W41" i="22" s="1"/>
  <c r="R41" i="22"/>
  <c r="S41" i="22" s="1"/>
  <c r="K41" i="22"/>
  <c r="J41" i="22"/>
  <c r="H41" i="22"/>
  <c r="I41" i="22" s="1"/>
  <c r="D41" i="22"/>
  <c r="E41" i="22" s="1"/>
  <c r="Y40" i="22"/>
  <c r="X40" i="22"/>
  <c r="V40" i="22"/>
  <c r="W40" i="22" s="1"/>
  <c r="R40" i="22"/>
  <c r="S40" i="22" s="1"/>
  <c r="K40" i="22"/>
  <c r="J40" i="22"/>
  <c r="H40" i="22"/>
  <c r="I40" i="22" s="1"/>
  <c r="D40" i="22"/>
  <c r="E40" i="22" s="1"/>
  <c r="Y39" i="22"/>
  <c r="X39" i="22"/>
  <c r="V39" i="22"/>
  <c r="W39" i="22" s="1"/>
  <c r="R39" i="22"/>
  <c r="S39" i="22" s="1"/>
  <c r="K39" i="22"/>
  <c r="J39" i="22"/>
  <c r="H39" i="22"/>
  <c r="I39" i="22" s="1"/>
  <c r="D39" i="22"/>
  <c r="E39" i="22" s="1"/>
  <c r="Y38" i="22"/>
  <c r="X38" i="22"/>
  <c r="V38" i="22"/>
  <c r="W38" i="22" s="1"/>
  <c r="R38" i="22"/>
  <c r="S38" i="22" s="1"/>
  <c r="K38" i="22"/>
  <c r="J38" i="22"/>
  <c r="H38" i="22"/>
  <c r="I38" i="22" s="1"/>
  <c r="D38" i="22"/>
  <c r="E38" i="22" s="1"/>
  <c r="Y37" i="22"/>
  <c r="X37" i="22"/>
  <c r="V37" i="22"/>
  <c r="W37" i="22" s="1"/>
  <c r="R37" i="22"/>
  <c r="S37" i="22" s="1"/>
  <c r="K37" i="22"/>
  <c r="J37" i="22"/>
  <c r="H37" i="22"/>
  <c r="I37" i="22" s="1"/>
  <c r="D37" i="22"/>
  <c r="E37" i="22" s="1"/>
  <c r="Y36" i="22"/>
  <c r="X36" i="22"/>
  <c r="V36" i="22"/>
  <c r="W36" i="22" s="1"/>
  <c r="R36" i="22"/>
  <c r="S36" i="22" s="1"/>
  <c r="K36" i="22"/>
  <c r="J36" i="22"/>
  <c r="H36" i="22"/>
  <c r="I36" i="22" s="1"/>
  <c r="D36" i="22"/>
  <c r="E36" i="22" s="1"/>
  <c r="Y35" i="22"/>
  <c r="X35" i="22"/>
  <c r="V35" i="22"/>
  <c r="W35" i="22" s="1"/>
  <c r="R35" i="22"/>
  <c r="S35" i="22" s="1"/>
  <c r="K35" i="22"/>
  <c r="J35" i="22"/>
  <c r="H35" i="22"/>
  <c r="I35" i="22" s="1"/>
  <c r="D35" i="22"/>
  <c r="E35" i="22" s="1"/>
  <c r="Y34" i="22"/>
  <c r="X34" i="22"/>
  <c r="V34" i="22"/>
  <c r="W34" i="22" s="1"/>
  <c r="R34" i="22"/>
  <c r="S34" i="22" s="1"/>
  <c r="K34" i="22"/>
  <c r="J34" i="22"/>
  <c r="H34" i="22"/>
  <c r="I34" i="22" s="1"/>
  <c r="D34" i="22"/>
  <c r="E34" i="22" s="1"/>
  <c r="Y33" i="22"/>
  <c r="X33" i="22"/>
  <c r="V33" i="22"/>
  <c r="W33" i="22" s="1"/>
  <c r="R33" i="22"/>
  <c r="S33" i="22" s="1"/>
  <c r="K33" i="22"/>
  <c r="J33" i="22"/>
  <c r="H33" i="22"/>
  <c r="I33" i="22" s="1"/>
  <c r="D33" i="22"/>
  <c r="E33" i="22" s="1"/>
  <c r="Y32" i="22"/>
  <c r="X32" i="22"/>
  <c r="V32" i="22"/>
  <c r="W32" i="22" s="1"/>
  <c r="R32" i="22"/>
  <c r="S32" i="22" s="1"/>
  <c r="K32" i="22"/>
  <c r="J32" i="22"/>
  <c r="H32" i="22"/>
  <c r="I32" i="22" s="1"/>
  <c r="D32" i="22"/>
  <c r="E32" i="22" s="1"/>
  <c r="Y31" i="22"/>
  <c r="X31" i="22"/>
  <c r="V31" i="22"/>
  <c r="W31" i="22" s="1"/>
  <c r="R31" i="22"/>
  <c r="S31" i="22" s="1"/>
  <c r="K31" i="22"/>
  <c r="J31" i="22"/>
  <c r="H31" i="22"/>
  <c r="I31" i="22" s="1"/>
  <c r="D31" i="22"/>
  <c r="E31" i="22" s="1"/>
  <c r="Y30" i="22"/>
  <c r="X30" i="22"/>
  <c r="V30" i="22"/>
  <c r="W30" i="22" s="1"/>
  <c r="R30" i="22"/>
  <c r="K30" i="22"/>
  <c r="J30" i="22"/>
  <c r="H30" i="22"/>
  <c r="I30" i="22" s="1"/>
  <c r="D30" i="22"/>
  <c r="E30" i="22" s="1"/>
  <c r="Y29" i="22"/>
  <c r="X29" i="22"/>
  <c r="V29" i="22"/>
  <c r="R29" i="22"/>
  <c r="S29" i="22" s="1"/>
  <c r="K29" i="22"/>
  <c r="J29" i="22"/>
  <c r="H29" i="22"/>
  <c r="I29" i="22" s="1"/>
  <c r="D29" i="22"/>
  <c r="E29" i="22" s="1"/>
  <c r="Y28" i="22"/>
  <c r="X28" i="22"/>
  <c r="V28" i="22"/>
  <c r="W28" i="22" s="1"/>
  <c r="R28" i="22"/>
  <c r="S28" i="22" s="1"/>
  <c r="K28" i="22"/>
  <c r="J28" i="22"/>
  <c r="H28" i="22"/>
  <c r="I28" i="22" s="1"/>
  <c r="D28" i="22"/>
  <c r="E28" i="22" s="1"/>
  <c r="Y27" i="22"/>
  <c r="X27" i="22"/>
  <c r="V27" i="22"/>
  <c r="W27" i="22" s="1"/>
  <c r="R27" i="22"/>
  <c r="S27" i="22" s="1"/>
  <c r="K27" i="22"/>
  <c r="J27" i="22"/>
  <c r="H27" i="22"/>
  <c r="I27" i="22" s="1"/>
  <c r="D27" i="22"/>
  <c r="E27" i="22" s="1"/>
  <c r="Y26" i="22"/>
  <c r="X26" i="22"/>
  <c r="V26" i="22"/>
  <c r="W26" i="22" s="1"/>
  <c r="R26" i="22"/>
  <c r="S26" i="22" s="1"/>
  <c r="K26" i="22"/>
  <c r="J26" i="22"/>
  <c r="H26" i="22"/>
  <c r="I26" i="22" s="1"/>
  <c r="D26" i="22"/>
  <c r="E26" i="22" s="1"/>
  <c r="Y25" i="22"/>
  <c r="X25" i="22"/>
  <c r="V25" i="22"/>
  <c r="W25" i="22" s="1"/>
  <c r="R25" i="22"/>
  <c r="S25" i="22" s="1"/>
  <c r="K25" i="22"/>
  <c r="J25" i="22"/>
  <c r="H25" i="22"/>
  <c r="I25" i="22" s="1"/>
  <c r="D25" i="22"/>
  <c r="E25" i="22" s="1"/>
  <c r="Y24" i="22"/>
  <c r="X24" i="22"/>
  <c r="V24" i="22"/>
  <c r="W24" i="22" s="1"/>
  <c r="R24" i="22"/>
  <c r="K24" i="22"/>
  <c r="J24" i="22"/>
  <c r="H24" i="22"/>
  <c r="I24" i="22" s="1"/>
  <c r="D24" i="22"/>
  <c r="E24" i="22" s="1"/>
  <c r="Y23" i="22"/>
  <c r="X23" i="22"/>
  <c r="V23" i="22"/>
  <c r="W23" i="22" s="1"/>
  <c r="R23" i="22"/>
  <c r="S23" i="22" s="1"/>
  <c r="K23" i="22"/>
  <c r="J23" i="22"/>
  <c r="H23" i="22"/>
  <c r="I23" i="22" s="1"/>
  <c r="D23" i="22"/>
  <c r="E23" i="22" s="1"/>
  <c r="Y22" i="22"/>
  <c r="X22" i="22"/>
  <c r="V22" i="22"/>
  <c r="W22" i="22" s="1"/>
  <c r="R22" i="22"/>
  <c r="S22" i="22" s="1"/>
  <c r="K22" i="22"/>
  <c r="J22" i="22"/>
  <c r="H22" i="22"/>
  <c r="I22" i="22" s="1"/>
  <c r="D22" i="22"/>
  <c r="E22" i="22" s="1"/>
  <c r="Y21" i="22"/>
  <c r="X21" i="22"/>
  <c r="V21" i="22"/>
  <c r="W21" i="22" s="1"/>
  <c r="R21" i="22"/>
  <c r="S21" i="22" s="1"/>
  <c r="K21" i="22"/>
  <c r="J21" i="22"/>
  <c r="H21" i="22"/>
  <c r="I21" i="22" s="1"/>
  <c r="D21" i="22"/>
  <c r="E21" i="22" s="1"/>
  <c r="Y20" i="22"/>
  <c r="X20" i="22"/>
  <c r="V20" i="22"/>
  <c r="W20" i="22" s="1"/>
  <c r="R20" i="22"/>
  <c r="S20" i="22" s="1"/>
  <c r="K20" i="22"/>
  <c r="J20" i="22"/>
  <c r="H20" i="22"/>
  <c r="I20" i="22" s="1"/>
  <c r="D20" i="22"/>
  <c r="E20" i="22" s="1"/>
  <c r="Y19" i="22"/>
  <c r="X19" i="22"/>
  <c r="V19" i="22"/>
  <c r="R19" i="22"/>
  <c r="S19" i="22" s="1"/>
  <c r="K19" i="22"/>
  <c r="J19" i="22"/>
  <c r="H19" i="22"/>
  <c r="I19" i="22" s="1"/>
  <c r="D19" i="22"/>
  <c r="E19" i="22" s="1"/>
  <c r="Y18" i="22"/>
  <c r="X18" i="22"/>
  <c r="V18" i="22"/>
  <c r="W18" i="22" s="1"/>
  <c r="R18" i="22"/>
  <c r="S18" i="22" s="1"/>
  <c r="K18" i="22"/>
  <c r="J18" i="22"/>
  <c r="H18" i="22"/>
  <c r="I18" i="22" s="1"/>
  <c r="D18" i="22"/>
  <c r="E18" i="22" s="1"/>
  <c r="Y17" i="22"/>
  <c r="X17" i="22"/>
  <c r="V17" i="22"/>
  <c r="W17" i="22" s="1"/>
  <c r="R17" i="22"/>
  <c r="S17" i="22" s="1"/>
  <c r="K17" i="22"/>
  <c r="J17" i="22"/>
  <c r="H17" i="22"/>
  <c r="K65" i="22" s="1"/>
  <c r="D17" i="22"/>
  <c r="Y16" i="22"/>
  <c r="X16" i="22"/>
  <c r="V16" i="22"/>
  <c r="W16" i="22" s="1"/>
  <c r="R16" i="22"/>
  <c r="S16" i="22" s="1"/>
  <c r="K16" i="22"/>
  <c r="J16" i="22"/>
  <c r="H16" i="22"/>
  <c r="I16" i="22" s="1"/>
  <c r="D16" i="22"/>
  <c r="E16" i="22" s="1"/>
  <c r="Y15" i="22"/>
  <c r="X15" i="22"/>
  <c r="V15" i="22"/>
  <c r="W15" i="22" s="1"/>
  <c r="R15" i="22"/>
  <c r="S15" i="22" s="1"/>
  <c r="K15" i="22"/>
  <c r="J15" i="22"/>
  <c r="H15" i="22"/>
  <c r="I15" i="22" s="1"/>
  <c r="D15" i="22"/>
  <c r="E15" i="22" s="1"/>
  <c r="Y14" i="22"/>
  <c r="X14" i="22"/>
  <c r="V14" i="22"/>
  <c r="W14" i="22" s="1"/>
  <c r="R14" i="22"/>
  <c r="S14" i="22" s="1"/>
  <c r="K14" i="22"/>
  <c r="J14" i="22"/>
  <c r="H14" i="22"/>
  <c r="I14" i="22" s="1"/>
  <c r="D14" i="22"/>
  <c r="E14" i="22" s="1"/>
  <c r="Y13" i="22"/>
  <c r="X13" i="22"/>
  <c r="V13" i="22"/>
  <c r="W13" i="22" s="1"/>
  <c r="R13" i="22"/>
  <c r="S13" i="22" s="1"/>
  <c r="K13" i="22"/>
  <c r="J13" i="22"/>
  <c r="H13" i="22"/>
  <c r="I13" i="22" s="1"/>
  <c r="D13" i="22"/>
  <c r="E13" i="22" s="1"/>
  <c r="Y12" i="22"/>
  <c r="X12" i="22"/>
  <c r="V12" i="22"/>
  <c r="W12" i="22" s="1"/>
  <c r="R12" i="22"/>
  <c r="S12" i="22" s="1"/>
  <c r="K12" i="22"/>
  <c r="J12" i="22"/>
  <c r="H12" i="22"/>
  <c r="I12" i="22" s="1"/>
  <c r="D12" i="22"/>
  <c r="E12" i="22" s="1"/>
  <c r="Y11" i="22"/>
  <c r="X11" i="22"/>
  <c r="V11" i="22"/>
  <c r="W11" i="22" s="1"/>
  <c r="R11" i="22"/>
  <c r="S11" i="22" s="1"/>
  <c r="K11" i="22"/>
  <c r="J11" i="22"/>
  <c r="H11" i="22"/>
  <c r="D11" i="22"/>
  <c r="Y10" i="22"/>
  <c r="X10" i="22"/>
  <c r="V10" i="22"/>
  <c r="W10" i="22" s="1"/>
  <c r="R10" i="22"/>
  <c r="S10" i="22" s="1"/>
  <c r="K10" i="22"/>
  <c r="J10" i="22"/>
  <c r="H10" i="22"/>
  <c r="I10" i="22" s="1"/>
  <c r="D10" i="22"/>
  <c r="E10" i="22" s="1"/>
  <c r="Y9" i="22"/>
  <c r="X9" i="22"/>
  <c r="V9" i="22"/>
  <c r="W9" i="22" s="1"/>
  <c r="R9" i="22"/>
  <c r="S9" i="22" s="1"/>
  <c r="K9" i="22"/>
  <c r="J9" i="22"/>
  <c r="H9" i="22"/>
  <c r="I9" i="22" s="1"/>
  <c r="D9" i="22"/>
  <c r="E9" i="22" s="1"/>
  <c r="Y8" i="22"/>
  <c r="X8" i="22"/>
  <c r="V8" i="22"/>
  <c r="W8" i="22" s="1"/>
  <c r="R8" i="22"/>
  <c r="S8" i="22" s="1"/>
  <c r="K8" i="22"/>
  <c r="J8" i="22"/>
  <c r="H8" i="22"/>
  <c r="I8" i="22" s="1"/>
  <c r="D8" i="22"/>
  <c r="E8" i="22" s="1"/>
  <c r="Y7" i="22"/>
  <c r="X7" i="22"/>
  <c r="V7" i="22"/>
  <c r="W7" i="22" s="1"/>
  <c r="R7" i="22"/>
  <c r="S7" i="22" s="1"/>
  <c r="K7" i="22"/>
  <c r="J7" i="22"/>
  <c r="H7" i="22"/>
  <c r="I7" i="22" s="1"/>
  <c r="D7" i="22"/>
  <c r="E7" i="22" s="1"/>
  <c r="Y6" i="22"/>
  <c r="X6" i="22"/>
  <c r="V6" i="22"/>
  <c r="W6" i="22" s="1"/>
  <c r="R6" i="22"/>
  <c r="S6" i="22" s="1"/>
  <c r="K6" i="22"/>
  <c r="J6" i="22"/>
  <c r="H6" i="22"/>
  <c r="I6" i="22" s="1"/>
  <c r="D6" i="22"/>
  <c r="E6" i="22" s="1"/>
  <c r="Y5" i="22"/>
  <c r="X5" i="22"/>
  <c r="V5" i="22"/>
  <c r="W5" i="22" s="1"/>
  <c r="R5" i="22"/>
  <c r="S5" i="22" s="1"/>
  <c r="K5" i="22"/>
  <c r="J5" i="22"/>
  <c r="H5" i="22"/>
  <c r="D5" i="22"/>
  <c r="X1" i="22"/>
  <c r="Y59" i="21"/>
  <c r="X59" i="21"/>
  <c r="V59" i="21"/>
  <c r="W59" i="21" s="1"/>
  <c r="R59" i="21"/>
  <c r="S59" i="21" s="1"/>
  <c r="G59" i="21"/>
  <c r="F59" i="21"/>
  <c r="C59" i="21"/>
  <c r="B59" i="21"/>
  <c r="Y58" i="21"/>
  <c r="X58" i="21"/>
  <c r="V58" i="21"/>
  <c r="R58" i="21"/>
  <c r="S58" i="21" s="1"/>
  <c r="Y57" i="21"/>
  <c r="X57" i="21"/>
  <c r="V57" i="21"/>
  <c r="R57" i="21"/>
  <c r="S57" i="21" s="1"/>
  <c r="Y56" i="21"/>
  <c r="X56" i="21"/>
  <c r="V56" i="21"/>
  <c r="W56" i="21" s="1"/>
  <c r="R56" i="21"/>
  <c r="S56" i="21" s="1"/>
  <c r="Y55" i="21"/>
  <c r="X55" i="21"/>
  <c r="V55" i="21"/>
  <c r="W55" i="21" s="1"/>
  <c r="R55" i="21"/>
  <c r="S55" i="21" s="1"/>
  <c r="K55" i="21"/>
  <c r="J55" i="21"/>
  <c r="H55" i="21"/>
  <c r="I55" i="21" s="1"/>
  <c r="D55" i="21"/>
  <c r="E55" i="21" s="1"/>
  <c r="Y54" i="21"/>
  <c r="X54" i="21"/>
  <c r="V54" i="21"/>
  <c r="W54" i="21" s="1"/>
  <c r="R54" i="21"/>
  <c r="S54" i="21" s="1"/>
  <c r="K54" i="21"/>
  <c r="J54" i="21"/>
  <c r="H54" i="21"/>
  <c r="I54" i="21" s="1"/>
  <c r="D54" i="21"/>
  <c r="E54" i="21" s="1"/>
  <c r="Y53" i="21"/>
  <c r="X53" i="21"/>
  <c r="V53" i="21"/>
  <c r="W53" i="21" s="1"/>
  <c r="R53" i="21"/>
  <c r="S53" i="21" s="1"/>
  <c r="K53" i="21"/>
  <c r="J53" i="21"/>
  <c r="H53" i="21"/>
  <c r="I53" i="21" s="1"/>
  <c r="D53" i="21"/>
  <c r="E53" i="21" s="1"/>
  <c r="Y52" i="21"/>
  <c r="X52" i="21"/>
  <c r="V52" i="21"/>
  <c r="W52" i="21" s="1"/>
  <c r="R52" i="21"/>
  <c r="S52" i="21" s="1"/>
  <c r="K52" i="21"/>
  <c r="J52" i="21"/>
  <c r="H52" i="21"/>
  <c r="I52" i="21" s="1"/>
  <c r="D52" i="21"/>
  <c r="E52" i="21" s="1"/>
  <c r="Y51" i="21"/>
  <c r="X51" i="21"/>
  <c r="V51" i="21"/>
  <c r="W51" i="21" s="1"/>
  <c r="R51" i="21"/>
  <c r="S51" i="21" s="1"/>
  <c r="K51" i="21"/>
  <c r="J51" i="21"/>
  <c r="H51" i="21"/>
  <c r="I51" i="21" s="1"/>
  <c r="D51" i="21"/>
  <c r="E51" i="21" s="1"/>
  <c r="Y50" i="21"/>
  <c r="X50" i="21"/>
  <c r="V50" i="21"/>
  <c r="W50" i="21" s="1"/>
  <c r="R50" i="21"/>
  <c r="S50" i="21" s="1"/>
  <c r="K50" i="21"/>
  <c r="J50" i="21"/>
  <c r="H50" i="21"/>
  <c r="I50" i="21" s="1"/>
  <c r="D50" i="21"/>
  <c r="E50" i="21" s="1"/>
  <c r="Y49" i="21"/>
  <c r="X49" i="21"/>
  <c r="V49" i="21"/>
  <c r="W49" i="21" s="1"/>
  <c r="R49" i="21"/>
  <c r="S49" i="21" s="1"/>
  <c r="K49" i="21"/>
  <c r="J49" i="21"/>
  <c r="H49" i="21"/>
  <c r="I49" i="21" s="1"/>
  <c r="D49" i="21"/>
  <c r="E49" i="21" s="1"/>
  <c r="Y48" i="21"/>
  <c r="X48" i="21"/>
  <c r="V48" i="21"/>
  <c r="W48" i="21" s="1"/>
  <c r="R48" i="21"/>
  <c r="S48" i="21" s="1"/>
  <c r="K48" i="21"/>
  <c r="J48" i="21"/>
  <c r="H48" i="21"/>
  <c r="I48" i="21" s="1"/>
  <c r="D48" i="21"/>
  <c r="E48" i="21" s="1"/>
  <c r="Y47" i="21"/>
  <c r="X47" i="21"/>
  <c r="V47" i="21"/>
  <c r="W47" i="21" s="1"/>
  <c r="R47" i="21"/>
  <c r="S47" i="21" s="1"/>
  <c r="K47" i="21"/>
  <c r="J47" i="21"/>
  <c r="H47" i="21"/>
  <c r="I47" i="21" s="1"/>
  <c r="D47" i="21"/>
  <c r="E47" i="21" s="1"/>
  <c r="Y46" i="21"/>
  <c r="X46" i="21"/>
  <c r="V46" i="21"/>
  <c r="W46" i="21" s="1"/>
  <c r="R46" i="21"/>
  <c r="S46" i="21" s="1"/>
  <c r="K46" i="21"/>
  <c r="J46" i="21"/>
  <c r="H46" i="21"/>
  <c r="I46" i="21" s="1"/>
  <c r="D46" i="21"/>
  <c r="E46" i="21" s="1"/>
  <c r="Y45" i="21"/>
  <c r="X45" i="21"/>
  <c r="V45" i="21"/>
  <c r="W45" i="21" s="1"/>
  <c r="R45" i="21"/>
  <c r="S45" i="21" s="1"/>
  <c r="K45" i="21"/>
  <c r="J45" i="21"/>
  <c r="H45" i="21"/>
  <c r="D45" i="21"/>
  <c r="Y44" i="21"/>
  <c r="X44" i="21"/>
  <c r="V44" i="21"/>
  <c r="W44" i="21" s="1"/>
  <c r="R44" i="21"/>
  <c r="S44" i="21" s="1"/>
  <c r="K44" i="21"/>
  <c r="J44" i="21"/>
  <c r="H44" i="21"/>
  <c r="I44" i="21" s="1"/>
  <c r="D44" i="21"/>
  <c r="E44" i="21" s="1"/>
  <c r="Y43" i="21"/>
  <c r="X43" i="21"/>
  <c r="V43" i="21"/>
  <c r="W43" i="21" s="1"/>
  <c r="R43" i="21"/>
  <c r="S43" i="21" s="1"/>
  <c r="K43" i="21"/>
  <c r="J43" i="21"/>
  <c r="H43" i="21"/>
  <c r="I43" i="21" s="1"/>
  <c r="D43" i="21"/>
  <c r="E43" i="21" s="1"/>
  <c r="Y42" i="21"/>
  <c r="X42" i="21"/>
  <c r="V42" i="21"/>
  <c r="W42" i="21" s="1"/>
  <c r="R42" i="21"/>
  <c r="S42" i="21" s="1"/>
  <c r="K42" i="21"/>
  <c r="J42" i="21"/>
  <c r="H42" i="21"/>
  <c r="I42" i="21" s="1"/>
  <c r="D42" i="21"/>
  <c r="E42" i="21" s="1"/>
  <c r="Y41" i="21"/>
  <c r="X41" i="21"/>
  <c r="V41" i="21"/>
  <c r="W41" i="21" s="1"/>
  <c r="R41" i="21"/>
  <c r="S41" i="21" s="1"/>
  <c r="K41" i="21"/>
  <c r="J41" i="21"/>
  <c r="H41" i="21"/>
  <c r="I41" i="21" s="1"/>
  <c r="D41" i="21"/>
  <c r="E41" i="21" s="1"/>
  <c r="Y40" i="21"/>
  <c r="X40" i="21"/>
  <c r="V40" i="21"/>
  <c r="W40" i="21" s="1"/>
  <c r="R40" i="21"/>
  <c r="S40" i="21" s="1"/>
  <c r="K40" i="21"/>
  <c r="J40" i="21"/>
  <c r="H40" i="21"/>
  <c r="I40" i="21" s="1"/>
  <c r="D40" i="21"/>
  <c r="E40" i="21" s="1"/>
  <c r="Y39" i="21"/>
  <c r="X39" i="21"/>
  <c r="V39" i="21"/>
  <c r="W39" i="21" s="1"/>
  <c r="R39" i="21"/>
  <c r="S39" i="21" s="1"/>
  <c r="K39" i="21"/>
  <c r="J39" i="21"/>
  <c r="H39" i="21"/>
  <c r="I39" i="21" s="1"/>
  <c r="D39" i="21"/>
  <c r="E39" i="21" s="1"/>
  <c r="Y38" i="21"/>
  <c r="X38" i="21"/>
  <c r="V38" i="21"/>
  <c r="W38" i="21" s="1"/>
  <c r="R38" i="21"/>
  <c r="S38" i="21" s="1"/>
  <c r="K38" i="21"/>
  <c r="J38" i="21"/>
  <c r="H38" i="21"/>
  <c r="I38" i="21" s="1"/>
  <c r="D38" i="21"/>
  <c r="E38" i="21" s="1"/>
  <c r="Y37" i="21"/>
  <c r="X37" i="21"/>
  <c r="V37" i="21"/>
  <c r="W37" i="21" s="1"/>
  <c r="R37" i="21"/>
  <c r="S37" i="21" s="1"/>
  <c r="K37" i="21"/>
  <c r="J37" i="21"/>
  <c r="H37" i="21"/>
  <c r="I37" i="21" s="1"/>
  <c r="D37" i="21"/>
  <c r="E37" i="21" s="1"/>
  <c r="Y36" i="21"/>
  <c r="X36" i="21"/>
  <c r="V36" i="21"/>
  <c r="W36" i="21" s="1"/>
  <c r="R36" i="21"/>
  <c r="S36" i="21" s="1"/>
  <c r="K36" i="21"/>
  <c r="J36" i="21"/>
  <c r="H36" i="21"/>
  <c r="I36" i="21" s="1"/>
  <c r="D36" i="21"/>
  <c r="E36" i="21" s="1"/>
  <c r="Y35" i="21"/>
  <c r="X35" i="21"/>
  <c r="V35" i="21"/>
  <c r="W35" i="21" s="1"/>
  <c r="R35" i="21"/>
  <c r="S35" i="21" s="1"/>
  <c r="K35" i="21"/>
  <c r="J35" i="21"/>
  <c r="H35" i="21"/>
  <c r="I35" i="21" s="1"/>
  <c r="D35" i="21"/>
  <c r="E35" i="21" s="1"/>
  <c r="Y34" i="21"/>
  <c r="X34" i="21"/>
  <c r="V34" i="21"/>
  <c r="W34" i="21" s="1"/>
  <c r="R34" i="21"/>
  <c r="S34" i="21" s="1"/>
  <c r="K34" i="21"/>
  <c r="J34" i="21"/>
  <c r="H34" i="21"/>
  <c r="I34" i="21" s="1"/>
  <c r="D34" i="21"/>
  <c r="E34" i="21" s="1"/>
  <c r="Y33" i="21"/>
  <c r="X33" i="21"/>
  <c r="V33" i="21"/>
  <c r="W33" i="21" s="1"/>
  <c r="R33" i="21"/>
  <c r="S33" i="21" s="1"/>
  <c r="K33" i="21"/>
  <c r="J33" i="21"/>
  <c r="H33" i="21"/>
  <c r="I33" i="21" s="1"/>
  <c r="D33" i="21"/>
  <c r="E33" i="21" s="1"/>
  <c r="Y32" i="21"/>
  <c r="X32" i="21"/>
  <c r="V32" i="21"/>
  <c r="W32" i="21" s="1"/>
  <c r="R32" i="21"/>
  <c r="S32" i="21" s="1"/>
  <c r="K32" i="21"/>
  <c r="J32" i="21"/>
  <c r="H32" i="21"/>
  <c r="I32" i="21" s="1"/>
  <c r="D32" i="21"/>
  <c r="E32" i="21" s="1"/>
  <c r="Y31" i="21"/>
  <c r="X31" i="21"/>
  <c r="V31" i="21"/>
  <c r="W31" i="21" s="1"/>
  <c r="R31" i="21"/>
  <c r="S31" i="21" s="1"/>
  <c r="K31" i="21"/>
  <c r="J31" i="21"/>
  <c r="H31" i="21"/>
  <c r="I31" i="21" s="1"/>
  <c r="D31" i="21"/>
  <c r="E31" i="21" s="1"/>
  <c r="Y30" i="21"/>
  <c r="X30" i="21"/>
  <c r="V30" i="21"/>
  <c r="W30" i="21" s="1"/>
  <c r="R30" i="21"/>
  <c r="S30" i="21" s="1"/>
  <c r="K30" i="21"/>
  <c r="J30" i="21"/>
  <c r="H30" i="21"/>
  <c r="I30" i="21" s="1"/>
  <c r="D30" i="21"/>
  <c r="E30" i="21" s="1"/>
  <c r="Y29" i="21"/>
  <c r="X29" i="21"/>
  <c r="V29" i="21"/>
  <c r="W29" i="21" s="1"/>
  <c r="R29" i="21"/>
  <c r="K29" i="21"/>
  <c r="J29" i="21"/>
  <c r="H29" i="21"/>
  <c r="I29" i="21" s="1"/>
  <c r="D29" i="21"/>
  <c r="E29" i="21" s="1"/>
  <c r="Y28" i="21"/>
  <c r="X28" i="21"/>
  <c r="V28" i="21"/>
  <c r="W28" i="21" s="1"/>
  <c r="R28" i="21"/>
  <c r="S28" i="21" s="1"/>
  <c r="K28" i="21"/>
  <c r="J28" i="21"/>
  <c r="H28" i="21"/>
  <c r="I28" i="21" s="1"/>
  <c r="D28" i="21"/>
  <c r="E28" i="21" s="1"/>
  <c r="Y27" i="21"/>
  <c r="X27" i="21"/>
  <c r="V27" i="21"/>
  <c r="W27" i="21" s="1"/>
  <c r="R27" i="21"/>
  <c r="S27" i="21" s="1"/>
  <c r="K27" i="21"/>
  <c r="J27" i="21"/>
  <c r="H27" i="21"/>
  <c r="I27" i="21" s="1"/>
  <c r="D27" i="21"/>
  <c r="E27" i="21" s="1"/>
  <c r="Y26" i="21"/>
  <c r="X26" i="21"/>
  <c r="V26" i="21"/>
  <c r="W26" i="21" s="1"/>
  <c r="R26" i="21"/>
  <c r="S26" i="21" s="1"/>
  <c r="K26" i="21"/>
  <c r="J26" i="21"/>
  <c r="H26" i="21"/>
  <c r="I26" i="21" s="1"/>
  <c r="D26" i="21"/>
  <c r="E26" i="21" s="1"/>
  <c r="Y25" i="21"/>
  <c r="X25" i="21"/>
  <c r="V25" i="21"/>
  <c r="W25" i="21" s="1"/>
  <c r="R25" i="21"/>
  <c r="S25" i="21" s="1"/>
  <c r="K25" i="21"/>
  <c r="J25" i="21"/>
  <c r="H25" i="21"/>
  <c r="I25" i="21" s="1"/>
  <c r="D25" i="21"/>
  <c r="E25" i="21" s="1"/>
  <c r="Y24" i="21"/>
  <c r="X24" i="21"/>
  <c r="V24" i="21"/>
  <c r="W24" i="21" s="1"/>
  <c r="R24" i="21"/>
  <c r="S24" i="21" s="1"/>
  <c r="K24" i="21"/>
  <c r="J24" i="21"/>
  <c r="H24" i="21"/>
  <c r="I24" i="21" s="1"/>
  <c r="D24" i="21"/>
  <c r="E24" i="21" s="1"/>
  <c r="Y23" i="21"/>
  <c r="X23" i="21"/>
  <c r="V23" i="21"/>
  <c r="W23" i="21" s="1"/>
  <c r="R23" i="21"/>
  <c r="S23" i="21" s="1"/>
  <c r="K23" i="21"/>
  <c r="J23" i="21"/>
  <c r="H23" i="21"/>
  <c r="I23" i="21" s="1"/>
  <c r="D23" i="21"/>
  <c r="E23" i="21" s="1"/>
  <c r="Y22" i="21"/>
  <c r="X22" i="21"/>
  <c r="V22" i="21"/>
  <c r="W22" i="21" s="1"/>
  <c r="R22" i="21"/>
  <c r="S22" i="21" s="1"/>
  <c r="K22" i="21"/>
  <c r="J22" i="21"/>
  <c r="H22" i="21"/>
  <c r="I22" i="21" s="1"/>
  <c r="D22" i="21"/>
  <c r="E22" i="21" s="1"/>
  <c r="Y21" i="21"/>
  <c r="X21" i="21"/>
  <c r="V21" i="21"/>
  <c r="W21" i="21" s="1"/>
  <c r="R21" i="21"/>
  <c r="S21" i="21" s="1"/>
  <c r="K21" i="21"/>
  <c r="J21" i="21"/>
  <c r="H21" i="21"/>
  <c r="I21" i="21" s="1"/>
  <c r="D21" i="21"/>
  <c r="E21" i="21" s="1"/>
  <c r="Y20" i="21"/>
  <c r="X20" i="21"/>
  <c r="V20" i="21"/>
  <c r="W20" i="21" s="1"/>
  <c r="R20" i="21"/>
  <c r="S20" i="21" s="1"/>
  <c r="K20" i="21"/>
  <c r="J20" i="21"/>
  <c r="H20" i="21"/>
  <c r="I20" i="21" s="1"/>
  <c r="D20" i="21"/>
  <c r="E20" i="21" s="1"/>
  <c r="Y19" i="21"/>
  <c r="X19" i="21"/>
  <c r="V19" i="21"/>
  <c r="R19" i="21"/>
  <c r="K19" i="21"/>
  <c r="J19" i="21"/>
  <c r="H19" i="21"/>
  <c r="I19" i="21" s="1"/>
  <c r="D19" i="21"/>
  <c r="E19" i="21" s="1"/>
  <c r="Y18" i="21"/>
  <c r="X18" i="21"/>
  <c r="V18" i="21"/>
  <c r="W18" i="21" s="1"/>
  <c r="R18" i="21"/>
  <c r="S18" i="21" s="1"/>
  <c r="K18" i="21"/>
  <c r="J18" i="21"/>
  <c r="H18" i="21"/>
  <c r="I18" i="21" s="1"/>
  <c r="D18" i="21"/>
  <c r="E18" i="21" s="1"/>
  <c r="Y17" i="21"/>
  <c r="X17" i="21"/>
  <c r="V17" i="21"/>
  <c r="W17" i="21" s="1"/>
  <c r="R17" i="21"/>
  <c r="S17" i="21" s="1"/>
  <c r="K17" i="21"/>
  <c r="J17" i="21"/>
  <c r="H17" i="21"/>
  <c r="K65" i="21" s="1"/>
  <c r="D17" i="21"/>
  <c r="Y16" i="21"/>
  <c r="X16" i="21"/>
  <c r="V16" i="21"/>
  <c r="W16" i="21" s="1"/>
  <c r="R16" i="21"/>
  <c r="S16" i="21" s="1"/>
  <c r="K16" i="21"/>
  <c r="J16" i="21"/>
  <c r="H16" i="21"/>
  <c r="I16" i="21" s="1"/>
  <c r="D16" i="21"/>
  <c r="E16" i="21" s="1"/>
  <c r="Y15" i="21"/>
  <c r="X15" i="21"/>
  <c r="V15" i="21"/>
  <c r="W15" i="21" s="1"/>
  <c r="R15" i="21"/>
  <c r="S15" i="21" s="1"/>
  <c r="K15" i="21"/>
  <c r="J15" i="21"/>
  <c r="H15" i="21"/>
  <c r="I15" i="21" s="1"/>
  <c r="D15" i="21"/>
  <c r="E15" i="21" s="1"/>
  <c r="Y14" i="21"/>
  <c r="X14" i="21"/>
  <c r="V14" i="21"/>
  <c r="W14" i="21" s="1"/>
  <c r="R14" i="21"/>
  <c r="S14" i="21" s="1"/>
  <c r="K14" i="21"/>
  <c r="J14" i="21"/>
  <c r="H14" i="21"/>
  <c r="I14" i="21" s="1"/>
  <c r="D14" i="21"/>
  <c r="E14" i="21" s="1"/>
  <c r="Y13" i="21"/>
  <c r="X13" i="21"/>
  <c r="V13" i="21"/>
  <c r="W13" i="21" s="1"/>
  <c r="R13" i="21"/>
  <c r="S13" i="21" s="1"/>
  <c r="K13" i="21"/>
  <c r="J13" i="21"/>
  <c r="H13" i="21"/>
  <c r="I13" i="21" s="1"/>
  <c r="D13" i="21"/>
  <c r="E13" i="21" s="1"/>
  <c r="Y12" i="21"/>
  <c r="X12" i="21"/>
  <c r="V12" i="21"/>
  <c r="W12" i="21" s="1"/>
  <c r="R12" i="21"/>
  <c r="S12" i="21" s="1"/>
  <c r="K12" i="21"/>
  <c r="J12" i="21"/>
  <c r="H12" i="21"/>
  <c r="I12" i="21" s="1"/>
  <c r="D12" i="21"/>
  <c r="E12" i="21" s="1"/>
  <c r="Y11" i="21"/>
  <c r="X11" i="21"/>
  <c r="V11" i="21"/>
  <c r="W11" i="21" s="1"/>
  <c r="R11" i="21"/>
  <c r="S11" i="21" s="1"/>
  <c r="K11" i="21"/>
  <c r="J11" i="21"/>
  <c r="L64" i="21" s="1"/>
  <c r="H11" i="21"/>
  <c r="I11" i="21" s="1"/>
  <c r="D11" i="21"/>
  <c r="Y10" i="21"/>
  <c r="X10" i="21"/>
  <c r="V10" i="21"/>
  <c r="W10" i="21" s="1"/>
  <c r="R10" i="21"/>
  <c r="S10" i="21" s="1"/>
  <c r="K10" i="21"/>
  <c r="J10" i="21"/>
  <c r="H10" i="21"/>
  <c r="I10" i="21" s="1"/>
  <c r="D10" i="21"/>
  <c r="E10" i="21" s="1"/>
  <c r="Y9" i="21"/>
  <c r="X9" i="21"/>
  <c r="V9" i="21"/>
  <c r="W9" i="21" s="1"/>
  <c r="R9" i="21"/>
  <c r="S9" i="21" s="1"/>
  <c r="K9" i="21"/>
  <c r="J9" i="21"/>
  <c r="H9" i="21"/>
  <c r="I9" i="21" s="1"/>
  <c r="D9" i="21"/>
  <c r="E9" i="21" s="1"/>
  <c r="Y8" i="21"/>
  <c r="X8" i="21"/>
  <c r="V8" i="21"/>
  <c r="W8" i="21" s="1"/>
  <c r="R8" i="21"/>
  <c r="S8" i="21" s="1"/>
  <c r="K8" i="21"/>
  <c r="J8" i="21"/>
  <c r="H8" i="21"/>
  <c r="I8" i="21" s="1"/>
  <c r="D8" i="21"/>
  <c r="E8" i="21" s="1"/>
  <c r="Y7" i="21"/>
  <c r="X7" i="21"/>
  <c r="V7" i="21"/>
  <c r="W7" i="21" s="1"/>
  <c r="R7" i="21"/>
  <c r="S7" i="21" s="1"/>
  <c r="K7" i="21"/>
  <c r="J7" i="21"/>
  <c r="H7" i="21"/>
  <c r="I7" i="21" s="1"/>
  <c r="D7" i="21"/>
  <c r="E7" i="21" s="1"/>
  <c r="Y6" i="21"/>
  <c r="X6" i="21"/>
  <c r="V6" i="21"/>
  <c r="W6" i="21" s="1"/>
  <c r="R6" i="21"/>
  <c r="S6" i="21" s="1"/>
  <c r="K6" i="21"/>
  <c r="J6" i="21"/>
  <c r="H6" i="21"/>
  <c r="D6" i="21"/>
  <c r="E6" i="21" s="1"/>
  <c r="Y5" i="21"/>
  <c r="X5" i="21"/>
  <c r="V5" i="21"/>
  <c r="W5" i="21" s="1"/>
  <c r="R5" i="21"/>
  <c r="S5" i="21" s="1"/>
  <c r="K5" i="21"/>
  <c r="J5" i="21"/>
  <c r="H5" i="21"/>
  <c r="D5" i="21"/>
  <c r="X1" i="21"/>
  <c r="Y59" i="20"/>
  <c r="X59" i="20"/>
  <c r="V59" i="20"/>
  <c r="W59" i="20" s="1"/>
  <c r="R59" i="20"/>
  <c r="S59" i="20" s="1"/>
  <c r="G59" i="20"/>
  <c r="F59" i="20"/>
  <c r="C59" i="20"/>
  <c r="B59" i="20"/>
  <c r="Y58" i="20"/>
  <c r="X58" i="20"/>
  <c r="V58" i="20"/>
  <c r="R58" i="20"/>
  <c r="S58" i="20" s="1"/>
  <c r="Y57" i="20"/>
  <c r="X57" i="20"/>
  <c r="V57" i="20"/>
  <c r="R57" i="20"/>
  <c r="S57" i="20" s="1"/>
  <c r="Y56" i="20"/>
  <c r="X56" i="20"/>
  <c r="V56" i="20"/>
  <c r="W56" i="20" s="1"/>
  <c r="R56" i="20"/>
  <c r="S56" i="20" s="1"/>
  <c r="Y55" i="20"/>
  <c r="X55" i="20"/>
  <c r="V55" i="20"/>
  <c r="W55" i="20" s="1"/>
  <c r="R55" i="20"/>
  <c r="S55" i="20" s="1"/>
  <c r="K55" i="20"/>
  <c r="J55" i="20"/>
  <c r="H55" i="20"/>
  <c r="I55" i="20" s="1"/>
  <c r="D55" i="20"/>
  <c r="E55" i="20" s="1"/>
  <c r="Y54" i="20"/>
  <c r="X54" i="20"/>
  <c r="V54" i="20"/>
  <c r="W54" i="20" s="1"/>
  <c r="R54" i="20"/>
  <c r="S54" i="20" s="1"/>
  <c r="K54" i="20"/>
  <c r="J54" i="20"/>
  <c r="H54" i="20"/>
  <c r="I54" i="20" s="1"/>
  <c r="D54" i="20"/>
  <c r="E54" i="20" s="1"/>
  <c r="Y53" i="20"/>
  <c r="X53" i="20"/>
  <c r="V53" i="20"/>
  <c r="W53" i="20" s="1"/>
  <c r="R53" i="20"/>
  <c r="S53" i="20" s="1"/>
  <c r="K53" i="20"/>
  <c r="J53" i="20"/>
  <c r="H53" i="20"/>
  <c r="I53" i="20" s="1"/>
  <c r="D53" i="20"/>
  <c r="E53" i="20" s="1"/>
  <c r="Y52" i="20"/>
  <c r="X52" i="20"/>
  <c r="V52" i="20"/>
  <c r="W52" i="20" s="1"/>
  <c r="R52" i="20"/>
  <c r="S52" i="20" s="1"/>
  <c r="K52" i="20"/>
  <c r="J52" i="20"/>
  <c r="H52" i="20"/>
  <c r="I52" i="20" s="1"/>
  <c r="D52" i="20"/>
  <c r="E52" i="20" s="1"/>
  <c r="Y51" i="20"/>
  <c r="X51" i="20"/>
  <c r="V51" i="20"/>
  <c r="W51" i="20" s="1"/>
  <c r="R51" i="20"/>
  <c r="S51" i="20" s="1"/>
  <c r="K51" i="20"/>
  <c r="J51" i="20"/>
  <c r="H51" i="20"/>
  <c r="I51" i="20" s="1"/>
  <c r="D51" i="20"/>
  <c r="E51" i="20" s="1"/>
  <c r="Y50" i="20"/>
  <c r="X50" i="20"/>
  <c r="V50" i="20"/>
  <c r="W50" i="20" s="1"/>
  <c r="R50" i="20"/>
  <c r="S50" i="20" s="1"/>
  <c r="K50" i="20"/>
  <c r="J50" i="20"/>
  <c r="H50" i="20"/>
  <c r="I50" i="20" s="1"/>
  <c r="D50" i="20"/>
  <c r="E50" i="20" s="1"/>
  <c r="Y49" i="20"/>
  <c r="X49" i="20"/>
  <c r="V49" i="20"/>
  <c r="W49" i="20" s="1"/>
  <c r="R49" i="20"/>
  <c r="S49" i="20" s="1"/>
  <c r="K49" i="20"/>
  <c r="J49" i="20"/>
  <c r="H49" i="20"/>
  <c r="I49" i="20" s="1"/>
  <c r="D49" i="20"/>
  <c r="E49" i="20" s="1"/>
  <c r="Y48" i="20"/>
  <c r="X48" i="20"/>
  <c r="V48" i="20"/>
  <c r="W48" i="20" s="1"/>
  <c r="R48" i="20"/>
  <c r="S48" i="20" s="1"/>
  <c r="K48" i="20"/>
  <c r="J48" i="20"/>
  <c r="H48" i="20"/>
  <c r="I48" i="20" s="1"/>
  <c r="D48" i="20"/>
  <c r="E48" i="20" s="1"/>
  <c r="Y47" i="20"/>
  <c r="X47" i="20"/>
  <c r="V47" i="20"/>
  <c r="W47" i="20" s="1"/>
  <c r="R47" i="20"/>
  <c r="S47" i="20" s="1"/>
  <c r="K47" i="20"/>
  <c r="J47" i="20"/>
  <c r="H47" i="20"/>
  <c r="I47" i="20" s="1"/>
  <c r="D47" i="20"/>
  <c r="E47" i="20" s="1"/>
  <c r="Y46" i="20"/>
  <c r="X46" i="20"/>
  <c r="V46" i="20"/>
  <c r="W46" i="20" s="1"/>
  <c r="R46" i="20"/>
  <c r="S46" i="20" s="1"/>
  <c r="K46" i="20"/>
  <c r="J46" i="20"/>
  <c r="H46" i="20"/>
  <c r="I46" i="20" s="1"/>
  <c r="D46" i="20"/>
  <c r="E46" i="20" s="1"/>
  <c r="Y45" i="20"/>
  <c r="X45" i="20"/>
  <c r="V45" i="20"/>
  <c r="W45" i="20" s="1"/>
  <c r="R45" i="20"/>
  <c r="S45" i="20" s="1"/>
  <c r="K45" i="20"/>
  <c r="J45" i="20"/>
  <c r="H45" i="20"/>
  <c r="D45" i="20"/>
  <c r="Y44" i="20"/>
  <c r="X44" i="20"/>
  <c r="V44" i="20"/>
  <c r="W44" i="20" s="1"/>
  <c r="R44" i="20"/>
  <c r="S44" i="20" s="1"/>
  <c r="K44" i="20"/>
  <c r="J44" i="20"/>
  <c r="H44" i="20"/>
  <c r="I44" i="20" s="1"/>
  <c r="D44" i="20"/>
  <c r="E44" i="20" s="1"/>
  <c r="Y43" i="20"/>
  <c r="X43" i="20"/>
  <c r="V43" i="20"/>
  <c r="W43" i="20" s="1"/>
  <c r="R43" i="20"/>
  <c r="S43" i="20" s="1"/>
  <c r="K43" i="20"/>
  <c r="J43" i="20"/>
  <c r="H43" i="20"/>
  <c r="I43" i="20" s="1"/>
  <c r="D43" i="20"/>
  <c r="E43" i="20" s="1"/>
  <c r="Y42" i="20"/>
  <c r="X42" i="20"/>
  <c r="V42" i="20"/>
  <c r="W42" i="20" s="1"/>
  <c r="R42" i="20"/>
  <c r="S42" i="20" s="1"/>
  <c r="K42" i="20"/>
  <c r="J42" i="20"/>
  <c r="H42" i="20"/>
  <c r="I42" i="20" s="1"/>
  <c r="D42" i="20"/>
  <c r="E42" i="20" s="1"/>
  <c r="Y41" i="20"/>
  <c r="X41" i="20"/>
  <c r="V41" i="20"/>
  <c r="W41" i="20" s="1"/>
  <c r="R41" i="20"/>
  <c r="S41" i="20" s="1"/>
  <c r="K41" i="20"/>
  <c r="J41" i="20"/>
  <c r="H41" i="20"/>
  <c r="I41" i="20" s="1"/>
  <c r="D41" i="20"/>
  <c r="E41" i="20" s="1"/>
  <c r="Y40" i="20"/>
  <c r="X40" i="20"/>
  <c r="V40" i="20"/>
  <c r="W40" i="20" s="1"/>
  <c r="R40" i="20"/>
  <c r="S40" i="20" s="1"/>
  <c r="K40" i="20"/>
  <c r="J40" i="20"/>
  <c r="H40" i="20"/>
  <c r="I40" i="20" s="1"/>
  <c r="D40" i="20"/>
  <c r="E40" i="20" s="1"/>
  <c r="Y39" i="20"/>
  <c r="X39" i="20"/>
  <c r="V39" i="20"/>
  <c r="W39" i="20" s="1"/>
  <c r="R39" i="20"/>
  <c r="S39" i="20" s="1"/>
  <c r="K39" i="20"/>
  <c r="J39" i="20"/>
  <c r="H39" i="20"/>
  <c r="I39" i="20" s="1"/>
  <c r="D39" i="20"/>
  <c r="E39" i="20" s="1"/>
  <c r="Y38" i="20"/>
  <c r="X38" i="20"/>
  <c r="V38" i="20"/>
  <c r="W38" i="20" s="1"/>
  <c r="R38" i="20"/>
  <c r="S38" i="20" s="1"/>
  <c r="K38" i="20"/>
  <c r="J38" i="20"/>
  <c r="H38" i="20"/>
  <c r="I38" i="20" s="1"/>
  <c r="D38" i="20"/>
  <c r="E38" i="20" s="1"/>
  <c r="Y37" i="20"/>
  <c r="X37" i="20"/>
  <c r="V37" i="20"/>
  <c r="W37" i="20" s="1"/>
  <c r="R37" i="20"/>
  <c r="S37" i="20" s="1"/>
  <c r="K37" i="20"/>
  <c r="J37" i="20"/>
  <c r="H37" i="20"/>
  <c r="I37" i="20" s="1"/>
  <c r="D37" i="20"/>
  <c r="E37" i="20" s="1"/>
  <c r="Y36" i="20"/>
  <c r="X36" i="20"/>
  <c r="V36" i="20"/>
  <c r="W36" i="20" s="1"/>
  <c r="R36" i="20"/>
  <c r="S36" i="20" s="1"/>
  <c r="K36" i="20"/>
  <c r="J36" i="20"/>
  <c r="H36" i="20"/>
  <c r="I36" i="20" s="1"/>
  <c r="D36" i="20"/>
  <c r="E36" i="20" s="1"/>
  <c r="Y35" i="20"/>
  <c r="X35" i="20"/>
  <c r="V35" i="20"/>
  <c r="W35" i="20" s="1"/>
  <c r="R35" i="20"/>
  <c r="S35" i="20" s="1"/>
  <c r="K35" i="20"/>
  <c r="J35" i="20"/>
  <c r="H35" i="20"/>
  <c r="I35" i="20" s="1"/>
  <c r="D35" i="20"/>
  <c r="E35" i="20" s="1"/>
  <c r="Y34" i="20"/>
  <c r="X34" i="20"/>
  <c r="V34" i="20"/>
  <c r="W34" i="20" s="1"/>
  <c r="R34" i="20"/>
  <c r="S34" i="20" s="1"/>
  <c r="K34" i="20"/>
  <c r="J34" i="20"/>
  <c r="H34" i="20"/>
  <c r="I34" i="20" s="1"/>
  <c r="D34" i="20"/>
  <c r="E34" i="20" s="1"/>
  <c r="Y33" i="20"/>
  <c r="X33" i="20"/>
  <c r="V33" i="20"/>
  <c r="W33" i="20" s="1"/>
  <c r="R33" i="20"/>
  <c r="S33" i="20" s="1"/>
  <c r="K33" i="20"/>
  <c r="J33" i="20"/>
  <c r="H33" i="20"/>
  <c r="I33" i="20" s="1"/>
  <c r="D33" i="20"/>
  <c r="E33" i="20" s="1"/>
  <c r="Y32" i="20"/>
  <c r="X32" i="20"/>
  <c r="V32" i="20"/>
  <c r="W32" i="20" s="1"/>
  <c r="R32" i="20"/>
  <c r="S32" i="20" s="1"/>
  <c r="K32" i="20"/>
  <c r="J32" i="20"/>
  <c r="H32" i="20"/>
  <c r="I32" i="20" s="1"/>
  <c r="D32" i="20"/>
  <c r="E32" i="20" s="1"/>
  <c r="Y31" i="20"/>
  <c r="X31" i="20"/>
  <c r="V31" i="20"/>
  <c r="W31" i="20" s="1"/>
  <c r="R31" i="20"/>
  <c r="S31" i="20" s="1"/>
  <c r="K31" i="20"/>
  <c r="J31" i="20"/>
  <c r="H31" i="20"/>
  <c r="I31" i="20" s="1"/>
  <c r="D31" i="20"/>
  <c r="E31" i="20" s="1"/>
  <c r="Y30" i="20"/>
  <c r="X30" i="20"/>
  <c r="V30" i="20"/>
  <c r="W30" i="20" s="1"/>
  <c r="R30" i="20"/>
  <c r="S30" i="20" s="1"/>
  <c r="K30" i="20"/>
  <c r="J30" i="20"/>
  <c r="H30" i="20"/>
  <c r="I30" i="20" s="1"/>
  <c r="D30" i="20"/>
  <c r="E30" i="20" s="1"/>
  <c r="Y29" i="20"/>
  <c r="X29" i="20"/>
  <c r="V29" i="20"/>
  <c r="R29" i="20"/>
  <c r="K29" i="20"/>
  <c r="J29" i="20"/>
  <c r="H29" i="20"/>
  <c r="I29" i="20" s="1"/>
  <c r="D29" i="20"/>
  <c r="E29" i="20" s="1"/>
  <c r="Y28" i="20"/>
  <c r="X28" i="20"/>
  <c r="V28" i="20"/>
  <c r="W28" i="20" s="1"/>
  <c r="R28" i="20"/>
  <c r="S28" i="20" s="1"/>
  <c r="K28" i="20"/>
  <c r="J28" i="20"/>
  <c r="H28" i="20"/>
  <c r="I28" i="20" s="1"/>
  <c r="D28" i="20"/>
  <c r="E28" i="20" s="1"/>
  <c r="Y27" i="20"/>
  <c r="X27" i="20"/>
  <c r="V27" i="20"/>
  <c r="W27" i="20" s="1"/>
  <c r="R27" i="20"/>
  <c r="S27" i="20" s="1"/>
  <c r="K27" i="20"/>
  <c r="J27" i="20"/>
  <c r="H27" i="20"/>
  <c r="I27" i="20" s="1"/>
  <c r="D27" i="20"/>
  <c r="E27" i="20" s="1"/>
  <c r="Y26" i="20"/>
  <c r="X26" i="20"/>
  <c r="V26" i="20"/>
  <c r="W26" i="20" s="1"/>
  <c r="R26" i="20"/>
  <c r="S26" i="20" s="1"/>
  <c r="K26" i="20"/>
  <c r="J26" i="20"/>
  <c r="H26" i="20"/>
  <c r="I26" i="20" s="1"/>
  <c r="D26" i="20"/>
  <c r="E26" i="20" s="1"/>
  <c r="Y25" i="20"/>
  <c r="X25" i="20"/>
  <c r="V25" i="20"/>
  <c r="W25" i="20" s="1"/>
  <c r="R25" i="20"/>
  <c r="S25" i="20" s="1"/>
  <c r="K25" i="20"/>
  <c r="J25" i="20"/>
  <c r="H25" i="20"/>
  <c r="I25" i="20" s="1"/>
  <c r="D25" i="20"/>
  <c r="E25" i="20" s="1"/>
  <c r="Y24" i="20"/>
  <c r="X24" i="20"/>
  <c r="V24" i="20"/>
  <c r="W24" i="20" s="1"/>
  <c r="R24" i="20"/>
  <c r="S24" i="20" s="1"/>
  <c r="K24" i="20"/>
  <c r="J24" i="20"/>
  <c r="H24" i="20"/>
  <c r="I24" i="20" s="1"/>
  <c r="D24" i="20"/>
  <c r="E24" i="20" s="1"/>
  <c r="Y23" i="20"/>
  <c r="X23" i="20"/>
  <c r="V23" i="20"/>
  <c r="W23" i="20" s="1"/>
  <c r="R23" i="20"/>
  <c r="S23" i="20" s="1"/>
  <c r="K23" i="20"/>
  <c r="J23" i="20"/>
  <c r="H23" i="20"/>
  <c r="I23" i="20" s="1"/>
  <c r="D23" i="20"/>
  <c r="E23" i="20" s="1"/>
  <c r="Y22" i="20"/>
  <c r="X22" i="20"/>
  <c r="V22" i="20"/>
  <c r="W22" i="20" s="1"/>
  <c r="R22" i="20"/>
  <c r="S22" i="20" s="1"/>
  <c r="K22" i="20"/>
  <c r="J22" i="20"/>
  <c r="H22" i="20"/>
  <c r="I22" i="20" s="1"/>
  <c r="D22" i="20"/>
  <c r="E22" i="20" s="1"/>
  <c r="Y21" i="20"/>
  <c r="X21" i="20"/>
  <c r="V21" i="20"/>
  <c r="W21" i="20" s="1"/>
  <c r="R21" i="20"/>
  <c r="S21" i="20" s="1"/>
  <c r="K21" i="20"/>
  <c r="J21" i="20"/>
  <c r="H21" i="20"/>
  <c r="I21" i="20" s="1"/>
  <c r="D21" i="20"/>
  <c r="E21" i="20" s="1"/>
  <c r="Y20" i="20"/>
  <c r="X20" i="20"/>
  <c r="V20" i="20"/>
  <c r="W20" i="20" s="1"/>
  <c r="R20" i="20"/>
  <c r="S20" i="20" s="1"/>
  <c r="K20" i="20"/>
  <c r="J20" i="20"/>
  <c r="H20" i="20"/>
  <c r="I20" i="20" s="1"/>
  <c r="D20" i="20"/>
  <c r="E20" i="20" s="1"/>
  <c r="Y19" i="20"/>
  <c r="X19" i="20"/>
  <c r="V19" i="20"/>
  <c r="R19" i="20"/>
  <c r="S19" i="20" s="1"/>
  <c r="K19" i="20"/>
  <c r="J19" i="20"/>
  <c r="H19" i="20"/>
  <c r="I19" i="20" s="1"/>
  <c r="D19" i="20"/>
  <c r="E19" i="20" s="1"/>
  <c r="Y18" i="20"/>
  <c r="X18" i="20"/>
  <c r="V18" i="20"/>
  <c r="W18" i="20" s="1"/>
  <c r="R18" i="20"/>
  <c r="S18" i="20" s="1"/>
  <c r="K18" i="20"/>
  <c r="J18" i="20"/>
  <c r="H18" i="20"/>
  <c r="I18" i="20" s="1"/>
  <c r="D18" i="20"/>
  <c r="E18" i="20" s="1"/>
  <c r="Y17" i="20"/>
  <c r="X17" i="20"/>
  <c r="V17" i="20"/>
  <c r="W17" i="20" s="1"/>
  <c r="R17" i="20"/>
  <c r="S17" i="20" s="1"/>
  <c r="K17" i="20"/>
  <c r="J17" i="20"/>
  <c r="H17" i="20"/>
  <c r="D17" i="20"/>
  <c r="G65" i="20" s="1"/>
  <c r="Y16" i="20"/>
  <c r="X16" i="20"/>
  <c r="V16" i="20"/>
  <c r="W16" i="20" s="1"/>
  <c r="R16" i="20"/>
  <c r="S16" i="20" s="1"/>
  <c r="K16" i="20"/>
  <c r="J16" i="20"/>
  <c r="H16" i="20"/>
  <c r="I16" i="20" s="1"/>
  <c r="D16" i="20"/>
  <c r="E16" i="20" s="1"/>
  <c r="Y15" i="20"/>
  <c r="X15" i="20"/>
  <c r="V15" i="20"/>
  <c r="W15" i="20" s="1"/>
  <c r="R15" i="20"/>
  <c r="S15" i="20" s="1"/>
  <c r="K15" i="20"/>
  <c r="J15" i="20"/>
  <c r="H15" i="20"/>
  <c r="I15" i="20" s="1"/>
  <c r="D15" i="20"/>
  <c r="E15" i="20" s="1"/>
  <c r="Y14" i="20"/>
  <c r="X14" i="20"/>
  <c r="V14" i="20"/>
  <c r="W14" i="20" s="1"/>
  <c r="R14" i="20"/>
  <c r="S14" i="20" s="1"/>
  <c r="K14" i="20"/>
  <c r="J14" i="20"/>
  <c r="H14" i="20"/>
  <c r="I14" i="20" s="1"/>
  <c r="D14" i="20"/>
  <c r="E14" i="20" s="1"/>
  <c r="Y13" i="20"/>
  <c r="X13" i="20"/>
  <c r="V13" i="20"/>
  <c r="W13" i="20" s="1"/>
  <c r="R13" i="20"/>
  <c r="S13" i="20" s="1"/>
  <c r="K13" i="20"/>
  <c r="J13" i="20"/>
  <c r="H13" i="20"/>
  <c r="I13" i="20" s="1"/>
  <c r="D13" i="20"/>
  <c r="E13" i="20" s="1"/>
  <c r="Y12" i="20"/>
  <c r="X12" i="20"/>
  <c r="V12" i="20"/>
  <c r="W12" i="20" s="1"/>
  <c r="R12" i="20"/>
  <c r="S12" i="20" s="1"/>
  <c r="K12" i="20"/>
  <c r="J12" i="20"/>
  <c r="H12" i="20"/>
  <c r="I12" i="20" s="1"/>
  <c r="D12" i="20"/>
  <c r="E12" i="20" s="1"/>
  <c r="Y11" i="20"/>
  <c r="X11" i="20"/>
  <c r="V11" i="20"/>
  <c r="W11" i="20" s="1"/>
  <c r="R11" i="20"/>
  <c r="S11" i="20" s="1"/>
  <c r="K11" i="20"/>
  <c r="J11" i="20"/>
  <c r="H11" i="20"/>
  <c r="D11" i="20"/>
  <c r="Y10" i="20"/>
  <c r="X10" i="20"/>
  <c r="V10" i="20"/>
  <c r="W10" i="20" s="1"/>
  <c r="R10" i="20"/>
  <c r="S10" i="20" s="1"/>
  <c r="K10" i="20"/>
  <c r="J10" i="20"/>
  <c r="H10" i="20"/>
  <c r="I10" i="20" s="1"/>
  <c r="D10" i="20"/>
  <c r="E10" i="20" s="1"/>
  <c r="Y9" i="20"/>
  <c r="X9" i="20"/>
  <c r="V9" i="20"/>
  <c r="W9" i="20" s="1"/>
  <c r="R9" i="20"/>
  <c r="S9" i="20" s="1"/>
  <c r="K9" i="20"/>
  <c r="J9" i="20"/>
  <c r="H9" i="20"/>
  <c r="I9" i="20" s="1"/>
  <c r="D9" i="20"/>
  <c r="E9" i="20" s="1"/>
  <c r="Y8" i="20"/>
  <c r="X8" i="20"/>
  <c r="V8" i="20"/>
  <c r="W8" i="20" s="1"/>
  <c r="R8" i="20"/>
  <c r="S8" i="20" s="1"/>
  <c r="K8" i="20"/>
  <c r="J8" i="20"/>
  <c r="H8" i="20"/>
  <c r="I8" i="20" s="1"/>
  <c r="D8" i="20"/>
  <c r="E8" i="20" s="1"/>
  <c r="Y7" i="20"/>
  <c r="X7" i="20"/>
  <c r="V7" i="20"/>
  <c r="W7" i="20" s="1"/>
  <c r="R7" i="20"/>
  <c r="S7" i="20" s="1"/>
  <c r="K7" i="20"/>
  <c r="J7" i="20"/>
  <c r="H7" i="20"/>
  <c r="I7" i="20" s="1"/>
  <c r="D7" i="20"/>
  <c r="E7" i="20" s="1"/>
  <c r="Y6" i="20"/>
  <c r="X6" i="20"/>
  <c r="V6" i="20"/>
  <c r="W6" i="20" s="1"/>
  <c r="R6" i="20"/>
  <c r="S6" i="20" s="1"/>
  <c r="K6" i="20"/>
  <c r="J6" i="20"/>
  <c r="H6" i="20"/>
  <c r="I6" i="20" s="1"/>
  <c r="D6" i="20"/>
  <c r="E6" i="20" s="1"/>
  <c r="Y5" i="20"/>
  <c r="X5" i="20"/>
  <c r="V5" i="20"/>
  <c r="W5" i="20" s="1"/>
  <c r="R5" i="20"/>
  <c r="S5" i="20" s="1"/>
  <c r="K5" i="20"/>
  <c r="J5" i="20"/>
  <c r="H5" i="20"/>
  <c r="D5" i="20"/>
  <c r="X1" i="20"/>
  <c r="Y59" i="19"/>
  <c r="X59" i="19"/>
  <c r="V59" i="19"/>
  <c r="W59" i="19" s="1"/>
  <c r="R59" i="19"/>
  <c r="S59" i="19" s="1"/>
  <c r="G59" i="19"/>
  <c r="F59" i="19"/>
  <c r="C59" i="19"/>
  <c r="B59" i="19"/>
  <c r="Y58" i="19"/>
  <c r="X58" i="19"/>
  <c r="V58" i="19"/>
  <c r="R58" i="19"/>
  <c r="S58" i="19" s="1"/>
  <c r="Y57" i="19"/>
  <c r="X57" i="19"/>
  <c r="Z57" i="19" s="1"/>
  <c r="AA57" i="19" s="1"/>
  <c r="V57" i="19"/>
  <c r="R57" i="19"/>
  <c r="S57" i="19" s="1"/>
  <c r="Y56" i="19"/>
  <c r="X56" i="19"/>
  <c r="V56" i="19"/>
  <c r="W56" i="19" s="1"/>
  <c r="R56" i="19"/>
  <c r="S56" i="19" s="1"/>
  <c r="Y55" i="19"/>
  <c r="X55" i="19"/>
  <c r="V55" i="19"/>
  <c r="W55" i="19" s="1"/>
  <c r="R55" i="19"/>
  <c r="S55" i="19" s="1"/>
  <c r="K55" i="19"/>
  <c r="J55" i="19"/>
  <c r="H55" i="19"/>
  <c r="I55" i="19" s="1"/>
  <c r="D55" i="19"/>
  <c r="E55" i="19" s="1"/>
  <c r="Y54" i="19"/>
  <c r="X54" i="19"/>
  <c r="V54" i="19"/>
  <c r="W54" i="19" s="1"/>
  <c r="R54" i="19"/>
  <c r="S54" i="19" s="1"/>
  <c r="K54" i="19"/>
  <c r="J54" i="19"/>
  <c r="H54" i="19"/>
  <c r="I54" i="19" s="1"/>
  <c r="D54" i="19"/>
  <c r="E54" i="19" s="1"/>
  <c r="Y53" i="19"/>
  <c r="X53" i="19"/>
  <c r="V53" i="19"/>
  <c r="W53" i="19" s="1"/>
  <c r="R53" i="19"/>
  <c r="S53" i="19" s="1"/>
  <c r="K53" i="19"/>
  <c r="J53" i="19"/>
  <c r="H53" i="19"/>
  <c r="I53" i="19" s="1"/>
  <c r="D53" i="19"/>
  <c r="E53" i="19" s="1"/>
  <c r="Y52" i="19"/>
  <c r="X52" i="19"/>
  <c r="V52" i="19"/>
  <c r="W52" i="19" s="1"/>
  <c r="R52" i="19"/>
  <c r="S52" i="19" s="1"/>
  <c r="K52" i="19"/>
  <c r="J52" i="19"/>
  <c r="H52" i="19"/>
  <c r="I52" i="19" s="1"/>
  <c r="D52" i="19"/>
  <c r="E52" i="19" s="1"/>
  <c r="Y51" i="19"/>
  <c r="X51" i="19"/>
  <c r="V51" i="19"/>
  <c r="W51" i="19" s="1"/>
  <c r="R51" i="19"/>
  <c r="S51" i="19" s="1"/>
  <c r="K51" i="19"/>
  <c r="J51" i="19"/>
  <c r="H51" i="19"/>
  <c r="I51" i="19" s="1"/>
  <c r="D51" i="19"/>
  <c r="E51" i="19" s="1"/>
  <c r="Y50" i="19"/>
  <c r="X50" i="19"/>
  <c r="V50" i="19"/>
  <c r="W50" i="19" s="1"/>
  <c r="R50" i="19"/>
  <c r="S50" i="19" s="1"/>
  <c r="K50" i="19"/>
  <c r="J50" i="19"/>
  <c r="H50" i="19"/>
  <c r="I50" i="19" s="1"/>
  <c r="D50" i="19"/>
  <c r="E50" i="19" s="1"/>
  <c r="Y49" i="19"/>
  <c r="X49" i="19"/>
  <c r="V49" i="19"/>
  <c r="W49" i="19" s="1"/>
  <c r="R49" i="19"/>
  <c r="S49" i="19" s="1"/>
  <c r="K49" i="19"/>
  <c r="J49" i="19"/>
  <c r="H49" i="19"/>
  <c r="I49" i="19" s="1"/>
  <c r="D49" i="19"/>
  <c r="E49" i="19" s="1"/>
  <c r="Y48" i="19"/>
  <c r="X48" i="19"/>
  <c r="V48" i="19"/>
  <c r="W48" i="19" s="1"/>
  <c r="R48" i="19"/>
  <c r="S48" i="19" s="1"/>
  <c r="K48" i="19"/>
  <c r="J48" i="19"/>
  <c r="H48" i="19"/>
  <c r="I48" i="19" s="1"/>
  <c r="D48" i="19"/>
  <c r="E48" i="19" s="1"/>
  <c r="Y47" i="19"/>
  <c r="X47" i="19"/>
  <c r="V47" i="19"/>
  <c r="W47" i="19" s="1"/>
  <c r="R47" i="19"/>
  <c r="S47" i="19" s="1"/>
  <c r="K47" i="19"/>
  <c r="J47" i="19"/>
  <c r="H47" i="19"/>
  <c r="I47" i="19" s="1"/>
  <c r="D47" i="19"/>
  <c r="E47" i="19" s="1"/>
  <c r="Y46" i="19"/>
  <c r="X46" i="19"/>
  <c r="V46" i="19"/>
  <c r="W46" i="19" s="1"/>
  <c r="R46" i="19"/>
  <c r="S46" i="19" s="1"/>
  <c r="K46" i="19"/>
  <c r="J46" i="19"/>
  <c r="H46" i="19"/>
  <c r="I46" i="19" s="1"/>
  <c r="D46" i="19"/>
  <c r="E46" i="19" s="1"/>
  <c r="Y45" i="19"/>
  <c r="X45" i="19"/>
  <c r="V45" i="19"/>
  <c r="W45" i="19" s="1"/>
  <c r="R45" i="19"/>
  <c r="S45" i="19" s="1"/>
  <c r="K45" i="19"/>
  <c r="J45" i="19"/>
  <c r="H45" i="19"/>
  <c r="D45" i="19"/>
  <c r="E45" i="19" s="1"/>
  <c r="Y44" i="19"/>
  <c r="X44" i="19"/>
  <c r="V44" i="19"/>
  <c r="W44" i="19" s="1"/>
  <c r="R44" i="19"/>
  <c r="S44" i="19" s="1"/>
  <c r="K44" i="19"/>
  <c r="J44" i="19"/>
  <c r="H44" i="19"/>
  <c r="I44" i="19" s="1"/>
  <c r="D44" i="19"/>
  <c r="E44" i="19" s="1"/>
  <c r="Y43" i="19"/>
  <c r="X43" i="19"/>
  <c r="V43" i="19"/>
  <c r="W43" i="19" s="1"/>
  <c r="R43" i="19"/>
  <c r="S43" i="19" s="1"/>
  <c r="K43" i="19"/>
  <c r="J43" i="19"/>
  <c r="H43" i="19"/>
  <c r="I43" i="19" s="1"/>
  <c r="D43" i="19"/>
  <c r="E43" i="19" s="1"/>
  <c r="Y42" i="19"/>
  <c r="X42" i="19"/>
  <c r="V42" i="19"/>
  <c r="W42" i="19" s="1"/>
  <c r="R42" i="19"/>
  <c r="S42" i="19" s="1"/>
  <c r="K42" i="19"/>
  <c r="J42" i="19"/>
  <c r="H42" i="19"/>
  <c r="I42" i="19" s="1"/>
  <c r="D42" i="19"/>
  <c r="E42" i="19" s="1"/>
  <c r="Y41" i="19"/>
  <c r="X41" i="19"/>
  <c r="V41" i="19"/>
  <c r="W41" i="19" s="1"/>
  <c r="R41" i="19"/>
  <c r="S41" i="19" s="1"/>
  <c r="K41" i="19"/>
  <c r="J41" i="19"/>
  <c r="H41" i="19"/>
  <c r="I41" i="19" s="1"/>
  <c r="D41" i="19"/>
  <c r="E41" i="19" s="1"/>
  <c r="Y40" i="19"/>
  <c r="X40" i="19"/>
  <c r="V40" i="19"/>
  <c r="W40" i="19" s="1"/>
  <c r="R40" i="19"/>
  <c r="S40" i="19" s="1"/>
  <c r="K40" i="19"/>
  <c r="J40" i="19"/>
  <c r="H40" i="19"/>
  <c r="I40" i="19" s="1"/>
  <c r="D40" i="19"/>
  <c r="E40" i="19" s="1"/>
  <c r="Y39" i="19"/>
  <c r="X39" i="19"/>
  <c r="V39" i="19"/>
  <c r="W39" i="19" s="1"/>
  <c r="R39" i="19"/>
  <c r="S39" i="19" s="1"/>
  <c r="K39" i="19"/>
  <c r="J39" i="19"/>
  <c r="H39" i="19"/>
  <c r="I39" i="19" s="1"/>
  <c r="D39" i="19"/>
  <c r="E39" i="19" s="1"/>
  <c r="Y38" i="19"/>
  <c r="X38" i="19"/>
  <c r="V38" i="19"/>
  <c r="W38" i="19" s="1"/>
  <c r="R38" i="19"/>
  <c r="S38" i="19" s="1"/>
  <c r="K38" i="19"/>
  <c r="J38" i="19"/>
  <c r="H38" i="19"/>
  <c r="I38" i="19" s="1"/>
  <c r="D38" i="19"/>
  <c r="E38" i="19" s="1"/>
  <c r="Y37" i="19"/>
  <c r="X37" i="19"/>
  <c r="V37" i="19"/>
  <c r="W37" i="19" s="1"/>
  <c r="R37" i="19"/>
  <c r="S37" i="19" s="1"/>
  <c r="K37" i="19"/>
  <c r="J37" i="19"/>
  <c r="H37" i="19"/>
  <c r="I37" i="19" s="1"/>
  <c r="D37" i="19"/>
  <c r="E37" i="19" s="1"/>
  <c r="Y36" i="19"/>
  <c r="X36" i="19"/>
  <c r="V36" i="19"/>
  <c r="W36" i="19" s="1"/>
  <c r="R36" i="19"/>
  <c r="S36" i="19" s="1"/>
  <c r="K36" i="19"/>
  <c r="J36" i="19"/>
  <c r="H36" i="19"/>
  <c r="I36" i="19" s="1"/>
  <c r="D36" i="19"/>
  <c r="E36" i="19" s="1"/>
  <c r="Y35" i="19"/>
  <c r="X35" i="19"/>
  <c r="V35" i="19"/>
  <c r="W35" i="19" s="1"/>
  <c r="R35" i="19"/>
  <c r="S35" i="19" s="1"/>
  <c r="K35" i="19"/>
  <c r="J35" i="19"/>
  <c r="H35" i="19"/>
  <c r="I35" i="19" s="1"/>
  <c r="D35" i="19"/>
  <c r="E35" i="19" s="1"/>
  <c r="Y34" i="19"/>
  <c r="X34" i="19"/>
  <c r="V34" i="19"/>
  <c r="W34" i="19" s="1"/>
  <c r="R34" i="19"/>
  <c r="S34" i="19" s="1"/>
  <c r="K34" i="19"/>
  <c r="J34" i="19"/>
  <c r="H34" i="19"/>
  <c r="I34" i="19" s="1"/>
  <c r="D34" i="19"/>
  <c r="E34" i="19" s="1"/>
  <c r="Y33" i="19"/>
  <c r="X33" i="19"/>
  <c r="V33" i="19"/>
  <c r="W33" i="19" s="1"/>
  <c r="R33" i="19"/>
  <c r="S33" i="19" s="1"/>
  <c r="K33" i="19"/>
  <c r="J33" i="19"/>
  <c r="H33" i="19"/>
  <c r="I33" i="19" s="1"/>
  <c r="D33" i="19"/>
  <c r="E33" i="19" s="1"/>
  <c r="Y32" i="19"/>
  <c r="X32" i="19"/>
  <c r="V32" i="19"/>
  <c r="W32" i="19" s="1"/>
  <c r="R32" i="19"/>
  <c r="S32" i="19" s="1"/>
  <c r="K32" i="19"/>
  <c r="J32" i="19"/>
  <c r="H32" i="19"/>
  <c r="I32" i="19" s="1"/>
  <c r="D32" i="19"/>
  <c r="E32" i="19" s="1"/>
  <c r="Y31" i="19"/>
  <c r="X31" i="19"/>
  <c r="V31" i="19"/>
  <c r="W31" i="19" s="1"/>
  <c r="R31" i="19"/>
  <c r="S31" i="19" s="1"/>
  <c r="K31" i="19"/>
  <c r="J31" i="19"/>
  <c r="H31" i="19"/>
  <c r="I31" i="19" s="1"/>
  <c r="D31" i="19"/>
  <c r="E31" i="19" s="1"/>
  <c r="Y30" i="19"/>
  <c r="X30" i="19"/>
  <c r="V30" i="19"/>
  <c r="W30" i="19" s="1"/>
  <c r="R30" i="19"/>
  <c r="S30" i="19" s="1"/>
  <c r="K30" i="19"/>
  <c r="J30" i="19"/>
  <c r="H30" i="19"/>
  <c r="I30" i="19" s="1"/>
  <c r="D30" i="19"/>
  <c r="E30" i="19" s="1"/>
  <c r="Y29" i="19"/>
  <c r="X29" i="19"/>
  <c r="V29" i="19"/>
  <c r="R29" i="19"/>
  <c r="K29" i="19"/>
  <c r="J29" i="19"/>
  <c r="H29" i="19"/>
  <c r="I29" i="19" s="1"/>
  <c r="D29" i="19"/>
  <c r="E29" i="19" s="1"/>
  <c r="Y28" i="19"/>
  <c r="X28" i="19"/>
  <c r="V28" i="19"/>
  <c r="W28" i="19" s="1"/>
  <c r="R28" i="19"/>
  <c r="S28" i="19" s="1"/>
  <c r="K28" i="19"/>
  <c r="J28" i="19"/>
  <c r="H28" i="19"/>
  <c r="I28" i="19" s="1"/>
  <c r="D28" i="19"/>
  <c r="E28" i="19" s="1"/>
  <c r="Y27" i="19"/>
  <c r="X27" i="19"/>
  <c r="V27" i="19"/>
  <c r="W27" i="19" s="1"/>
  <c r="R27" i="19"/>
  <c r="S27" i="19" s="1"/>
  <c r="K27" i="19"/>
  <c r="J27" i="19"/>
  <c r="H27" i="19"/>
  <c r="I27" i="19" s="1"/>
  <c r="D27" i="19"/>
  <c r="E27" i="19" s="1"/>
  <c r="Y26" i="19"/>
  <c r="X26" i="19"/>
  <c r="V26" i="19"/>
  <c r="W26" i="19" s="1"/>
  <c r="R26" i="19"/>
  <c r="S26" i="19" s="1"/>
  <c r="K26" i="19"/>
  <c r="J26" i="19"/>
  <c r="H26" i="19"/>
  <c r="I26" i="19" s="1"/>
  <c r="D26" i="19"/>
  <c r="E26" i="19" s="1"/>
  <c r="Y25" i="19"/>
  <c r="X25" i="19"/>
  <c r="V25" i="19"/>
  <c r="W25" i="19" s="1"/>
  <c r="R25" i="19"/>
  <c r="S25" i="19" s="1"/>
  <c r="K25" i="19"/>
  <c r="J25" i="19"/>
  <c r="H25" i="19"/>
  <c r="I25" i="19" s="1"/>
  <c r="D25" i="19"/>
  <c r="E25" i="19" s="1"/>
  <c r="Y24" i="19"/>
  <c r="X24" i="19"/>
  <c r="V24" i="19"/>
  <c r="W24" i="19" s="1"/>
  <c r="R24" i="19"/>
  <c r="S24" i="19" s="1"/>
  <c r="K24" i="19"/>
  <c r="J24" i="19"/>
  <c r="H24" i="19"/>
  <c r="I24" i="19" s="1"/>
  <c r="D24" i="19"/>
  <c r="E24" i="19" s="1"/>
  <c r="Y23" i="19"/>
  <c r="X23" i="19"/>
  <c r="V23" i="19"/>
  <c r="W23" i="19" s="1"/>
  <c r="R23" i="19"/>
  <c r="S23" i="19" s="1"/>
  <c r="K23" i="19"/>
  <c r="J23" i="19"/>
  <c r="H23" i="19"/>
  <c r="I23" i="19" s="1"/>
  <c r="D23" i="19"/>
  <c r="E23" i="19" s="1"/>
  <c r="Y22" i="19"/>
  <c r="X22" i="19"/>
  <c r="V22" i="19"/>
  <c r="W22" i="19" s="1"/>
  <c r="R22" i="19"/>
  <c r="S22" i="19" s="1"/>
  <c r="K22" i="19"/>
  <c r="J22" i="19"/>
  <c r="H22" i="19"/>
  <c r="I22" i="19" s="1"/>
  <c r="D22" i="19"/>
  <c r="E22" i="19" s="1"/>
  <c r="Y21" i="19"/>
  <c r="X21" i="19"/>
  <c r="V21" i="19"/>
  <c r="W21" i="19" s="1"/>
  <c r="R21" i="19"/>
  <c r="S21" i="19" s="1"/>
  <c r="K21" i="19"/>
  <c r="J21" i="19"/>
  <c r="H21" i="19"/>
  <c r="I21" i="19" s="1"/>
  <c r="D21" i="19"/>
  <c r="E21" i="19" s="1"/>
  <c r="Y20" i="19"/>
  <c r="X20" i="19"/>
  <c r="V20" i="19"/>
  <c r="W20" i="19" s="1"/>
  <c r="R20" i="19"/>
  <c r="S20" i="19" s="1"/>
  <c r="K20" i="19"/>
  <c r="J20" i="19"/>
  <c r="H20" i="19"/>
  <c r="I20" i="19" s="1"/>
  <c r="D20" i="19"/>
  <c r="E20" i="19" s="1"/>
  <c r="Y19" i="19"/>
  <c r="X19" i="19"/>
  <c r="V19" i="19"/>
  <c r="R19" i="19"/>
  <c r="S19" i="19" s="1"/>
  <c r="K19" i="19"/>
  <c r="J19" i="19"/>
  <c r="H19" i="19"/>
  <c r="I19" i="19" s="1"/>
  <c r="D19" i="19"/>
  <c r="E19" i="19" s="1"/>
  <c r="Y18" i="19"/>
  <c r="X18" i="19"/>
  <c r="V18" i="19"/>
  <c r="W18" i="19" s="1"/>
  <c r="R18" i="19"/>
  <c r="S18" i="19" s="1"/>
  <c r="K18" i="19"/>
  <c r="J18" i="19"/>
  <c r="H18" i="19"/>
  <c r="I18" i="19" s="1"/>
  <c r="D18" i="19"/>
  <c r="E18" i="19" s="1"/>
  <c r="Y17" i="19"/>
  <c r="X17" i="19"/>
  <c r="V17" i="19"/>
  <c r="W17" i="19" s="1"/>
  <c r="R17" i="19"/>
  <c r="S17" i="19" s="1"/>
  <c r="K17" i="19"/>
  <c r="J17" i="19"/>
  <c r="H17" i="19"/>
  <c r="D17" i="19"/>
  <c r="G65" i="19" s="1"/>
  <c r="Y16" i="19"/>
  <c r="X16" i="19"/>
  <c r="V16" i="19"/>
  <c r="W16" i="19" s="1"/>
  <c r="R16" i="19"/>
  <c r="S16" i="19" s="1"/>
  <c r="K16" i="19"/>
  <c r="J16" i="19"/>
  <c r="H16" i="19"/>
  <c r="I16" i="19" s="1"/>
  <c r="D16" i="19"/>
  <c r="E16" i="19" s="1"/>
  <c r="Y15" i="19"/>
  <c r="X15" i="19"/>
  <c r="V15" i="19"/>
  <c r="W15" i="19" s="1"/>
  <c r="R15" i="19"/>
  <c r="S15" i="19" s="1"/>
  <c r="K15" i="19"/>
  <c r="J15" i="19"/>
  <c r="H15" i="19"/>
  <c r="I15" i="19" s="1"/>
  <c r="D15" i="19"/>
  <c r="E15" i="19" s="1"/>
  <c r="Y14" i="19"/>
  <c r="X14" i="19"/>
  <c r="V14" i="19"/>
  <c r="W14" i="19" s="1"/>
  <c r="R14" i="19"/>
  <c r="S14" i="19" s="1"/>
  <c r="K14" i="19"/>
  <c r="J14" i="19"/>
  <c r="H14" i="19"/>
  <c r="I14" i="19" s="1"/>
  <c r="D14" i="19"/>
  <c r="E14" i="19" s="1"/>
  <c r="Y13" i="19"/>
  <c r="X13" i="19"/>
  <c r="V13" i="19"/>
  <c r="W13" i="19" s="1"/>
  <c r="R13" i="19"/>
  <c r="S13" i="19" s="1"/>
  <c r="K13" i="19"/>
  <c r="J13" i="19"/>
  <c r="H13" i="19"/>
  <c r="I13" i="19" s="1"/>
  <c r="D13" i="19"/>
  <c r="E13" i="19" s="1"/>
  <c r="Y12" i="19"/>
  <c r="X12" i="19"/>
  <c r="V12" i="19"/>
  <c r="W12" i="19" s="1"/>
  <c r="R12" i="19"/>
  <c r="S12" i="19" s="1"/>
  <c r="K12" i="19"/>
  <c r="J12" i="19"/>
  <c r="H12" i="19"/>
  <c r="I12" i="19" s="1"/>
  <c r="D12" i="19"/>
  <c r="E12" i="19" s="1"/>
  <c r="Y11" i="19"/>
  <c r="X11" i="19"/>
  <c r="V11" i="19"/>
  <c r="W11" i="19" s="1"/>
  <c r="R11" i="19"/>
  <c r="S11" i="19" s="1"/>
  <c r="K11" i="19"/>
  <c r="J11" i="19"/>
  <c r="H11" i="19"/>
  <c r="D11" i="19"/>
  <c r="Y10" i="19"/>
  <c r="X10" i="19"/>
  <c r="V10" i="19"/>
  <c r="W10" i="19" s="1"/>
  <c r="R10" i="19"/>
  <c r="S10" i="19" s="1"/>
  <c r="K10" i="19"/>
  <c r="J10" i="19"/>
  <c r="H10" i="19"/>
  <c r="I10" i="19" s="1"/>
  <c r="D10" i="19"/>
  <c r="E10" i="19" s="1"/>
  <c r="Y9" i="19"/>
  <c r="X9" i="19"/>
  <c r="V9" i="19"/>
  <c r="W9" i="19" s="1"/>
  <c r="R9" i="19"/>
  <c r="S9" i="19" s="1"/>
  <c r="K9" i="19"/>
  <c r="J9" i="19"/>
  <c r="H9" i="19"/>
  <c r="I9" i="19" s="1"/>
  <c r="D9" i="19"/>
  <c r="E9" i="19" s="1"/>
  <c r="Y8" i="19"/>
  <c r="X8" i="19"/>
  <c r="V8" i="19"/>
  <c r="W8" i="19" s="1"/>
  <c r="R8" i="19"/>
  <c r="S8" i="19" s="1"/>
  <c r="K8" i="19"/>
  <c r="J8" i="19"/>
  <c r="H8" i="19"/>
  <c r="I8" i="19" s="1"/>
  <c r="D8" i="19"/>
  <c r="E8" i="19" s="1"/>
  <c r="Y7" i="19"/>
  <c r="X7" i="19"/>
  <c r="V7" i="19"/>
  <c r="W7" i="19" s="1"/>
  <c r="R7" i="19"/>
  <c r="S7" i="19" s="1"/>
  <c r="K7" i="19"/>
  <c r="J7" i="19"/>
  <c r="H7" i="19"/>
  <c r="I7" i="19" s="1"/>
  <c r="D7" i="19"/>
  <c r="E7" i="19" s="1"/>
  <c r="Y6" i="19"/>
  <c r="X6" i="19"/>
  <c r="V6" i="19"/>
  <c r="W6" i="19" s="1"/>
  <c r="R6" i="19"/>
  <c r="S6" i="19" s="1"/>
  <c r="K6" i="19"/>
  <c r="J6" i="19"/>
  <c r="H6" i="19"/>
  <c r="I6" i="19" s="1"/>
  <c r="D6" i="19"/>
  <c r="E6" i="19" s="1"/>
  <c r="Y5" i="19"/>
  <c r="X5" i="19"/>
  <c r="V5" i="19"/>
  <c r="W5" i="19" s="1"/>
  <c r="R5" i="19"/>
  <c r="S5" i="19" s="1"/>
  <c r="K5" i="19"/>
  <c r="J5" i="19"/>
  <c r="H5" i="19"/>
  <c r="D5" i="19"/>
  <c r="X1" i="19"/>
  <c r="X1" i="18"/>
  <c r="Y59" i="18"/>
  <c r="X59" i="18"/>
  <c r="V59" i="18"/>
  <c r="W59" i="18" s="1"/>
  <c r="R59" i="18"/>
  <c r="S59" i="18" s="1"/>
  <c r="G59" i="18"/>
  <c r="F59" i="18"/>
  <c r="C59" i="18"/>
  <c r="B59" i="18"/>
  <c r="Y58" i="18"/>
  <c r="X58" i="18"/>
  <c r="V58" i="18"/>
  <c r="R58" i="18"/>
  <c r="S58" i="18" s="1"/>
  <c r="Y57" i="18"/>
  <c r="X57" i="18"/>
  <c r="V57" i="18"/>
  <c r="R57" i="18"/>
  <c r="S57" i="18" s="1"/>
  <c r="Y56" i="18"/>
  <c r="X56" i="18"/>
  <c r="V56" i="18"/>
  <c r="W56" i="18" s="1"/>
  <c r="R56" i="18"/>
  <c r="S56" i="18" s="1"/>
  <c r="Y55" i="18"/>
  <c r="X55" i="18"/>
  <c r="V55" i="18"/>
  <c r="W55" i="18" s="1"/>
  <c r="R55" i="18"/>
  <c r="S55" i="18" s="1"/>
  <c r="K55" i="18"/>
  <c r="J55" i="18"/>
  <c r="H55" i="18"/>
  <c r="I55" i="18" s="1"/>
  <c r="D55" i="18"/>
  <c r="E55" i="18" s="1"/>
  <c r="Y54" i="18"/>
  <c r="X54" i="18"/>
  <c r="V54" i="18"/>
  <c r="W54" i="18" s="1"/>
  <c r="R54" i="18"/>
  <c r="S54" i="18" s="1"/>
  <c r="K54" i="18"/>
  <c r="J54" i="18"/>
  <c r="H54" i="18"/>
  <c r="I54" i="18" s="1"/>
  <c r="D54" i="18"/>
  <c r="E54" i="18" s="1"/>
  <c r="Y53" i="18"/>
  <c r="X53" i="18"/>
  <c r="V53" i="18"/>
  <c r="W53" i="18" s="1"/>
  <c r="R53" i="18"/>
  <c r="S53" i="18" s="1"/>
  <c r="K53" i="18"/>
  <c r="J53" i="18"/>
  <c r="H53" i="18"/>
  <c r="I53" i="18" s="1"/>
  <c r="D53" i="18"/>
  <c r="E53" i="18" s="1"/>
  <c r="Y52" i="18"/>
  <c r="X52" i="18"/>
  <c r="V52" i="18"/>
  <c r="W52" i="18" s="1"/>
  <c r="R52" i="18"/>
  <c r="S52" i="18" s="1"/>
  <c r="K52" i="18"/>
  <c r="J52" i="18"/>
  <c r="H52" i="18"/>
  <c r="I52" i="18" s="1"/>
  <c r="D52" i="18"/>
  <c r="E52" i="18" s="1"/>
  <c r="Y51" i="18"/>
  <c r="X51" i="18"/>
  <c r="V51" i="18"/>
  <c r="W51" i="18" s="1"/>
  <c r="R51" i="18"/>
  <c r="S51" i="18" s="1"/>
  <c r="K51" i="18"/>
  <c r="J51" i="18"/>
  <c r="H51" i="18"/>
  <c r="I51" i="18" s="1"/>
  <c r="D51" i="18"/>
  <c r="E51" i="18" s="1"/>
  <c r="Y50" i="18"/>
  <c r="X50" i="18"/>
  <c r="V50" i="18"/>
  <c r="W50" i="18" s="1"/>
  <c r="R50" i="18"/>
  <c r="S50" i="18" s="1"/>
  <c r="K50" i="18"/>
  <c r="J50" i="18"/>
  <c r="H50" i="18"/>
  <c r="I50" i="18" s="1"/>
  <c r="D50" i="18"/>
  <c r="E50" i="18" s="1"/>
  <c r="Y49" i="18"/>
  <c r="X49" i="18"/>
  <c r="V49" i="18"/>
  <c r="W49" i="18" s="1"/>
  <c r="R49" i="18"/>
  <c r="S49" i="18" s="1"/>
  <c r="K49" i="18"/>
  <c r="J49" i="18"/>
  <c r="H49" i="18"/>
  <c r="I49" i="18" s="1"/>
  <c r="D49" i="18"/>
  <c r="E49" i="18" s="1"/>
  <c r="Y48" i="18"/>
  <c r="X48" i="18"/>
  <c r="V48" i="18"/>
  <c r="W48" i="18" s="1"/>
  <c r="R48" i="18"/>
  <c r="S48" i="18" s="1"/>
  <c r="K48" i="18"/>
  <c r="J48" i="18"/>
  <c r="H48" i="18"/>
  <c r="I48" i="18" s="1"/>
  <c r="D48" i="18"/>
  <c r="E48" i="18" s="1"/>
  <c r="Y47" i="18"/>
  <c r="X47" i="18"/>
  <c r="V47" i="18"/>
  <c r="W47" i="18" s="1"/>
  <c r="R47" i="18"/>
  <c r="S47" i="18" s="1"/>
  <c r="K47" i="18"/>
  <c r="J47" i="18"/>
  <c r="H47" i="18"/>
  <c r="I47" i="18" s="1"/>
  <c r="D47" i="18"/>
  <c r="E47" i="18" s="1"/>
  <c r="Y46" i="18"/>
  <c r="X46" i="18"/>
  <c r="V46" i="18"/>
  <c r="W46" i="18" s="1"/>
  <c r="R46" i="18"/>
  <c r="S46" i="18" s="1"/>
  <c r="K46" i="18"/>
  <c r="J46" i="18"/>
  <c r="H46" i="18"/>
  <c r="I46" i="18" s="1"/>
  <c r="D46" i="18"/>
  <c r="E46" i="18" s="1"/>
  <c r="Y45" i="18"/>
  <c r="X45" i="18"/>
  <c r="V45" i="18"/>
  <c r="W45" i="18" s="1"/>
  <c r="R45" i="18"/>
  <c r="S45" i="18" s="1"/>
  <c r="K45" i="18"/>
  <c r="J45" i="18"/>
  <c r="H45" i="18"/>
  <c r="D45" i="18"/>
  <c r="Y44" i="18"/>
  <c r="X44" i="18"/>
  <c r="V44" i="18"/>
  <c r="W44" i="18" s="1"/>
  <c r="R44" i="18"/>
  <c r="S44" i="18" s="1"/>
  <c r="K44" i="18"/>
  <c r="J44" i="18"/>
  <c r="H44" i="18"/>
  <c r="I44" i="18" s="1"/>
  <c r="D44" i="18"/>
  <c r="E44" i="18" s="1"/>
  <c r="Y43" i="18"/>
  <c r="X43" i="18"/>
  <c r="V43" i="18"/>
  <c r="W43" i="18" s="1"/>
  <c r="R43" i="18"/>
  <c r="S43" i="18" s="1"/>
  <c r="K43" i="18"/>
  <c r="J43" i="18"/>
  <c r="H43" i="18"/>
  <c r="I43" i="18" s="1"/>
  <c r="D43" i="18"/>
  <c r="E43" i="18" s="1"/>
  <c r="Y42" i="18"/>
  <c r="X42" i="18"/>
  <c r="V42" i="18"/>
  <c r="W42" i="18" s="1"/>
  <c r="R42" i="18"/>
  <c r="S42" i="18" s="1"/>
  <c r="K42" i="18"/>
  <c r="J42" i="18"/>
  <c r="H42" i="18"/>
  <c r="I42" i="18" s="1"/>
  <c r="D42" i="18"/>
  <c r="E42" i="18" s="1"/>
  <c r="Y41" i="18"/>
  <c r="X41" i="18"/>
  <c r="V41" i="18"/>
  <c r="W41" i="18" s="1"/>
  <c r="R41" i="18"/>
  <c r="S41" i="18" s="1"/>
  <c r="K41" i="18"/>
  <c r="J41" i="18"/>
  <c r="H41" i="18"/>
  <c r="I41" i="18" s="1"/>
  <c r="D41" i="18"/>
  <c r="E41" i="18" s="1"/>
  <c r="Y40" i="18"/>
  <c r="X40" i="18"/>
  <c r="V40" i="18"/>
  <c r="W40" i="18" s="1"/>
  <c r="R40" i="18"/>
  <c r="S40" i="18" s="1"/>
  <c r="K40" i="18"/>
  <c r="J40" i="18"/>
  <c r="H40" i="18"/>
  <c r="I40" i="18" s="1"/>
  <c r="D40" i="18"/>
  <c r="E40" i="18" s="1"/>
  <c r="Y39" i="18"/>
  <c r="X39" i="18"/>
  <c r="V39" i="18"/>
  <c r="W39" i="18" s="1"/>
  <c r="R39" i="18"/>
  <c r="S39" i="18" s="1"/>
  <c r="K39" i="18"/>
  <c r="J39" i="18"/>
  <c r="H39" i="18"/>
  <c r="I39" i="18" s="1"/>
  <c r="D39" i="18"/>
  <c r="E39" i="18" s="1"/>
  <c r="Y38" i="18"/>
  <c r="X38" i="18"/>
  <c r="V38" i="18"/>
  <c r="W38" i="18" s="1"/>
  <c r="R38" i="18"/>
  <c r="S38" i="18" s="1"/>
  <c r="K38" i="18"/>
  <c r="J38" i="18"/>
  <c r="H38" i="18"/>
  <c r="I38" i="18" s="1"/>
  <c r="D38" i="18"/>
  <c r="E38" i="18" s="1"/>
  <c r="Y37" i="18"/>
  <c r="X37" i="18"/>
  <c r="V37" i="18"/>
  <c r="W37" i="18" s="1"/>
  <c r="R37" i="18"/>
  <c r="S37" i="18" s="1"/>
  <c r="K37" i="18"/>
  <c r="J37" i="18"/>
  <c r="H37" i="18"/>
  <c r="I37" i="18" s="1"/>
  <c r="D37" i="18"/>
  <c r="E37" i="18" s="1"/>
  <c r="Y36" i="18"/>
  <c r="X36" i="18"/>
  <c r="V36" i="18"/>
  <c r="W36" i="18" s="1"/>
  <c r="R36" i="18"/>
  <c r="S36" i="18" s="1"/>
  <c r="K36" i="18"/>
  <c r="J36" i="18"/>
  <c r="H36" i="18"/>
  <c r="I36" i="18" s="1"/>
  <c r="D36" i="18"/>
  <c r="E36" i="18" s="1"/>
  <c r="Y35" i="18"/>
  <c r="X35" i="18"/>
  <c r="V35" i="18"/>
  <c r="W35" i="18" s="1"/>
  <c r="R35" i="18"/>
  <c r="S35" i="18" s="1"/>
  <c r="K35" i="18"/>
  <c r="J35" i="18"/>
  <c r="H35" i="18"/>
  <c r="I35" i="18" s="1"/>
  <c r="D35" i="18"/>
  <c r="E35" i="18" s="1"/>
  <c r="Y34" i="18"/>
  <c r="X34" i="18"/>
  <c r="V34" i="18"/>
  <c r="W34" i="18" s="1"/>
  <c r="R34" i="18"/>
  <c r="S34" i="18" s="1"/>
  <c r="K34" i="18"/>
  <c r="J34" i="18"/>
  <c r="H34" i="18"/>
  <c r="I34" i="18" s="1"/>
  <c r="D34" i="18"/>
  <c r="E34" i="18" s="1"/>
  <c r="Y33" i="18"/>
  <c r="X33" i="18"/>
  <c r="V33" i="18"/>
  <c r="W33" i="18" s="1"/>
  <c r="R33" i="18"/>
  <c r="S33" i="18" s="1"/>
  <c r="K33" i="18"/>
  <c r="J33" i="18"/>
  <c r="H33" i="18"/>
  <c r="I33" i="18" s="1"/>
  <c r="D33" i="18"/>
  <c r="E33" i="18" s="1"/>
  <c r="Y32" i="18"/>
  <c r="X32" i="18"/>
  <c r="V32" i="18"/>
  <c r="W32" i="18" s="1"/>
  <c r="R32" i="18"/>
  <c r="S32" i="18" s="1"/>
  <c r="K32" i="18"/>
  <c r="J32" i="18"/>
  <c r="H32" i="18"/>
  <c r="I32" i="18" s="1"/>
  <c r="D32" i="18"/>
  <c r="E32" i="18" s="1"/>
  <c r="Y31" i="18"/>
  <c r="X31" i="18"/>
  <c r="V31" i="18"/>
  <c r="W31" i="18" s="1"/>
  <c r="R31" i="18"/>
  <c r="S31" i="18" s="1"/>
  <c r="K31" i="18"/>
  <c r="J31" i="18"/>
  <c r="H31" i="18"/>
  <c r="I31" i="18" s="1"/>
  <c r="D31" i="18"/>
  <c r="E31" i="18" s="1"/>
  <c r="Y30" i="18"/>
  <c r="X30" i="18"/>
  <c r="V30" i="18"/>
  <c r="W30" i="18" s="1"/>
  <c r="R30" i="18"/>
  <c r="S30" i="18" s="1"/>
  <c r="K30" i="18"/>
  <c r="J30" i="18"/>
  <c r="H30" i="18"/>
  <c r="I30" i="18" s="1"/>
  <c r="D30" i="18"/>
  <c r="E30" i="18" s="1"/>
  <c r="Y29" i="18"/>
  <c r="X29" i="18"/>
  <c r="V29" i="18"/>
  <c r="K70" i="18" s="1"/>
  <c r="R29" i="18"/>
  <c r="K29" i="18"/>
  <c r="J29" i="18"/>
  <c r="H29" i="18"/>
  <c r="I29" i="18" s="1"/>
  <c r="D29" i="18"/>
  <c r="E29" i="18" s="1"/>
  <c r="Y28" i="18"/>
  <c r="X28" i="18"/>
  <c r="V28" i="18"/>
  <c r="W28" i="18" s="1"/>
  <c r="R28" i="18"/>
  <c r="S28" i="18" s="1"/>
  <c r="K28" i="18"/>
  <c r="J28" i="18"/>
  <c r="H28" i="18"/>
  <c r="I28" i="18" s="1"/>
  <c r="D28" i="18"/>
  <c r="E28" i="18" s="1"/>
  <c r="Y27" i="18"/>
  <c r="X27" i="18"/>
  <c r="V27" i="18"/>
  <c r="W27" i="18" s="1"/>
  <c r="R27" i="18"/>
  <c r="S27" i="18" s="1"/>
  <c r="K27" i="18"/>
  <c r="J27" i="18"/>
  <c r="H27" i="18"/>
  <c r="I27" i="18" s="1"/>
  <c r="D27" i="18"/>
  <c r="E27" i="18" s="1"/>
  <c r="Y26" i="18"/>
  <c r="X26" i="18"/>
  <c r="V26" i="18"/>
  <c r="W26" i="18" s="1"/>
  <c r="R26" i="18"/>
  <c r="S26" i="18" s="1"/>
  <c r="K26" i="18"/>
  <c r="J26" i="18"/>
  <c r="H26" i="18"/>
  <c r="I26" i="18" s="1"/>
  <c r="D26" i="18"/>
  <c r="E26" i="18" s="1"/>
  <c r="Y25" i="18"/>
  <c r="X25" i="18"/>
  <c r="V25" i="18"/>
  <c r="W25" i="18" s="1"/>
  <c r="R25" i="18"/>
  <c r="S25" i="18" s="1"/>
  <c r="K25" i="18"/>
  <c r="J25" i="18"/>
  <c r="H25" i="18"/>
  <c r="I25" i="18" s="1"/>
  <c r="D25" i="18"/>
  <c r="E25" i="18" s="1"/>
  <c r="Y24" i="18"/>
  <c r="X24" i="18"/>
  <c r="V24" i="18"/>
  <c r="W24" i="18" s="1"/>
  <c r="R24" i="18"/>
  <c r="S24" i="18" s="1"/>
  <c r="K24" i="18"/>
  <c r="J24" i="18"/>
  <c r="H24" i="18"/>
  <c r="I24" i="18" s="1"/>
  <c r="D24" i="18"/>
  <c r="E24" i="18" s="1"/>
  <c r="Y23" i="18"/>
  <c r="X23" i="18"/>
  <c r="V23" i="18"/>
  <c r="W23" i="18" s="1"/>
  <c r="R23" i="18"/>
  <c r="S23" i="18" s="1"/>
  <c r="K23" i="18"/>
  <c r="J23" i="18"/>
  <c r="H23" i="18"/>
  <c r="I23" i="18" s="1"/>
  <c r="D23" i="18"/>
  <c r="E23" i="18" s="1"/>
  <c r="Y22" i="18"/>
  <c r="X22" i="18"/>
  <c r="V22" i="18"/>
  <c r="W22" i="18" s="1"/>
  <c r="R22" i="18"/>
  <c r="S22" i="18" s="1"/>
  <c r="K22" i="18"/>
  <c r="J22" i="18"/>
  <c r="H22" i="18"/>
  <c r="I22" i="18" s="1"/>
  <c r="D22" i="18"/>
  <c r="E22" i="18" s="1"/>
  <c r="Y21" i="18"/>
  <c r="X21" i="18"/>
  <c r="V21" i="18"/>
  <c r="W21" i="18" s="1"/>
  <c r="R21" i="18"/>
  <c r="S21" i="18" s="1"/>
  <c r="K21" i="18"/>
  <c r="J21" i="18"/>
  <c r="H21" i="18"/>
  <c r="I21" i="18" s="1"/>
  <c r="D21" i="18"/>
  <c r="E21" i="18" s="1"/>
  <c r="Y20" i="18"/>
  <c r="X20" i="18"/>
  <c r="V20" i="18"/>
  <c r="W20" i="18" s="1"/>
  <c r="R20" i="18"/>
  <c r="S20" i="18" s="1"/>
  <c r="K20" i="18"/>
  <c r="J20" i="18"/>
  <c r="H20" i="18"/>
  <c r="I20" i="18" s="1"/>
  <c r="D20" i="18"/>
  <c r="E20" i="18" s="1"/>
  <c r="Y19" i="18"/>
  <c r="X19" i="18"/>
  <c r="V19" i="18"/>
  <c r="R19" i="18"/>
  <c r="K19" i="18"/>
  <c r="J19" i="18"/>
  <c r="H19" i="18"/>
  <c r="I19" i="18" s="1"/>
  <c r="D19" i="18"/>
  <c r="E19" i="18" s="1"/>
  <c r="Y18" i="18"/>
  <c r="X18" i="18"/>
  <c r="V18" i="18"/>
  <c r="W18" i="18" s="1"/>
  <c r="R18" i="18"/>
  <c r="S18" i="18" s="1"/>
  <c r="K18" i="18"/>
  <c r="J18" i="18"/>
  <c r="H18" i="18"/>
  <c r="I18" i="18" s="1"/>
  <c r="D18" i="18"/>
  <c r="E18" i="18" s="1"/>
  <c r="Y17" i="18"/>
  <c r="X17" i="18"/>
  <c r="V17" i="18"/>
  <c r="W17" i="18" s="1"/>
  <c r="R17" i="18"/>
  <c r="S17" i="18" s="1"/>
  <c r="K17" i="18"/>
  <c r="J17" i="18"/>
  <c r="H17" i="18"/>
  <c r="D17" i="18"/>
  <c r="Y16" i="18"/>
  <c r="X16" i="18"/>
  <c r="V16" i="18"/>
  <c r="W16" i="18" s="1"/>
  <c r="R16" i="18"/>
  <c r="S16" i="18" s="1"/>
  <c r="K16" i="18"/>
  <c r="J16" i="18"/>
  <c r="H16" i="18"/>
  <c r="I16" i="18" s="1"/>
  <c r="D16" i="18"/>
  <c r="E16" i="18" s="1"/>
  <c r="Y15" i="18"/>
  <c r="X15" i="18"/>
  <c r="V15" i="18"/>
  <c r="W15" i="18" s="1"/>
  <c r="R15" i="18"/>
  <c r="S15" i="18" s="1"/>
  <c r="K15" i="18"/>
  <c r="J15" i="18"/>
  <c r="H15" i="18"/>
  <c r="I15" i="18" s="1"/>
  <c r="D15" i="18"/>
  <c r="E15" i="18" s="1"/>
  <c r="Y14" i="18"/>
  <c r="X14" i="18"/>
  <c r="V14" i="18"/>
  <c r="W14" i="18" s="1"/>
  <c r="R14" i="18"/>
  <c r="S14" i="18" s="1"/>
  <c r="K14" i="18"/>
  <c r="J14" i="18"/>
  <c r="H14" i="18"/>
  <c r="I14" i="18" s="1"/>
  <c r="D14" i="18"/>
  <c r="E14" i="18" s="1"/>
  <c r="Y13" i="18"/>
  <c r="X13" i="18"/>
  <c r="V13" i="18"/>
  <c r="W13" i="18" s="1"/>
  <c r="R13" i="18"/>
  <c r="S13" i="18" s="1"/>
  <c r="K13" i="18"/>
  <c r="J13" i="18"/>
  <c r="H13" i="18"/>
  <c r="I13" i="18" s="1"/>
  <c r="D13" i="18"/>
  <c r="E13" i="18" s="1"/>
  <c r="Y12" i="18"/>
  <c r="X12" i="18"/>
  <c r="V12" i="18"/>
  <c r="W12" i="18" s="1"/>
  <c r="R12" i="18"/>
  <c r="S12" i="18" s="1"/>
  <c r="K12" i="18"/>
  <c r="J12" i="18"/>
  <c r="H12" i="18"/>
  <c r="I12" i="18" s="1"/>
  <c r="D12" i="18"/>
  <c r="E12" i="18" s="1"/>
  <c r="Y11" i="18"/>
  <c r="X11" i="18"/>
  <c r="V11" i="18"/>
  <c r="W11" i="18" s="1"/>
  <c r="R11" i="18"/>
  <c r="S11" i="18" s="1"/>
  <c r="K11" i="18"/>
  <c r="J11" i="18"/>
  <c r="H11" i="18"/>
  <c r="D11" i="18"/>
  <c r="E11" i="18" s="1"/>
  <c r="Y10" i="18"/>
  <c r="X10" i="18"/>
  <c r="V10" i="18"/>
  <c r="W10" i="18" s="1"/>
  <c r="R10" i="18"/>
  <c r="S10" i="18" s="1"/>
  <c r="K10" i="18"/>
  <c r="J10" i="18"/>
  <c r="H10" i="18"/>
  <c r="I10" i="18" s="1"/>
  <c r="D10" i="18"/>
  <c r="E10" i="18" s="1"/>
  <c r="Y9" i="18"/>
  <c r="X9" i="18"/>
  <c r="V9" i="18"/>
  <c r="W9" i="18" s="1"/>
  <c r="R9" i="18"/>
  <c r="S9" i="18" s="1"/>
  <c r="K9" i="18"/>
  <c r="J9" i="18"/>
  <c r="H9" i="18"/>
  <c r="I9" i="18" s="1"/>
  <c r="D9" i="18"/>
  <c r="E9" i="18" s="1"/>
  <c r="Y8" i="18"/>
  <c r="X8" i="18"/>
  <c r="V8" i="18"/>
  <c r="W8" i="18" s="1"/>
  <c r="R8" i="18"/>
  <c r="S8" i="18" s="1"/>
  <c r="K8" i="18"/>
  <c r="J8" i="18"/>
  <c r="H8" i="18"/>
  <c r="I8" i="18" s="1"/>
  <c r="D8" i="18"/>
  <c r="E8" i="18" s="1"/>
  <c r="Y7" i="18"/>
  <c r="X7" i="18"/>
  <c r="V7" i="18"/>
  <c r="W7" i="18" s="1"/>
  <c r="R7" i="18"/>
  <c r="S7" i="18" s="1"/>
  <c r="K7" i="18"/>
  <c r="J7" i="18"/>
  <c r="H7" i="18"/>
  <c r="I7" i="18" s="1"/>
  <c r="D7" i="18"/>
  <c r="E7" i="18" s="1"/>
  <c r="Y6" i="18"/>
  <c r="X6" i="18"/>
  <c r="V6" i="18"/>
  <c r="W6" i="18" s="1"/>
  <c r="R6" i="18"/>
  <c r="S6" i="18" s="1"/>
  <c r="K6" i="18"/>
  <c r="J6" i="18"/>
  <c r="H6" i="18"/>
  <c r="I6" i="18" s="1"/>
  <c r="D6" i="18"/>
  <c r="E6" i="18" s="1"/>
  <c r="Y5" i="18"/>
  <c r="X5" i="18"/>
  <c r="V5" i="18"/>
  <c r="W5" i="18" s="1"/>
  <c r="R5" i="18"/>
  <c r="S5" i="18" s="1"/>
  <c r="K5" i="18"/>
  <c r="J5" i="18"/>
  <c r="H5" i="18"/>
  <c r="D5" i="18"/>
  <c r="E5" i="18" s="1"/>
  <c r="X1" i="17"/>
  <c r="J70" i="17"/>
  <c r="H70" i="17"/>
  <c r="F70" i="17"/>
  <c r="D70" i="17"/>
  <c r="J69" i="17"/>
  <c r="H69" i="17"/>
  <c r="F69" i="17"/>
  <c r="D69" i="17"/>
  <c r="J68" i="17"/>
  <c r="H68" i="17"/>
  <c r="F68" i="17"/>
  <c r="D68" i="17"/>
  <c r="J67" i="17"/>
  <c r="H67" i="17"/>
  <c r="F67" i="17"/>
  <c r="D67" i="17"/>
  <c r="J66" i="17"/>
  <c r="H66" i="17"/>
  <c r="F66" i="17"/>
  <c r="D66" i="17"/>
  <c r="J65" i="17"/>
  <c r="H65" i="17"/>
  <c r="D65" i="17"/>
  <c r="J64" i="17"/>
  <c r="H64" i="17"/>
  <c r="D64" i="17"/>
  <c r="J63" i="17"/>
  <c r="H63" i="17"/>
  <c r="D63" i="17"/>
  <c r="Y59" i="17"/>
  <c r="X59" i="17"/>
  <c r="V59" i="17"/>
  <c r="W59" i="17" s="1"/>
  <c r="R59" i="17"/>
  <c r="S59" i="17" s="1"/>
  <c r="G59" i="17"/>
  <c r="C59" i="17"/>
  <c r="B59" i="17"/>
  <c r="Y58" i="17"/>
  <c r="X58" i="17"/>
  <c r="V58" i="17"/>
  <c r="R58" i="17"/>
  <c r="S58" i="17" s="1"/>
  <c r="Y57" i="17"/>
  <c r="X57" i="17"/>
  <c r="V57" i="17"/>
  <c r="R57" i="17"/>
  <c r="S57" i="17" s="1"/>
  <c r="Y56" i="17"/>
  <c r="X56" i="17"/>
  <c r="V56" i="17"/>
  <c r="W56" i="17" s="1"/>
  <c r="R56" i="17"/>
  <c r="S56" i="17" s="1"/>
  <c r="Y55" i="17"/>
  <c r="X55" i="17"/>
  <c r="V55" i="17"/>
  <c r="W55" i="17" s="1"/>
  <c r="R55" i="17"/>
  <c r="S55" i="17" s="1"/>
  <c r="K55" i="17"/>
  <c r="J55" i="17"/>
  <c r="H55" i="17"/>
  <c r="I55" i="17" s="1"/>
  <c r="D55" i="17"/>
  <c r="E55" i="17" s="1"/>
  <c r="Y54" i="17"/>
  <c r="X54" i="17"/>
  <c r="V54" i="17"/>
  <c r="W54" i="17" s="1"/>
  <c r="R54" i="17"/>
  <c r="S54" i="17" s="1"/>
  <c r="K54" i="17"/>
  <c r="J54" i="17"/>
  <c r="H54" i="17"/>
  <c r="I54" i="17" s="1"/>
  <c r="D54" i="17"/>
  <c r="E54" i="17" s="1"/>
  <c r="Y53" i="17"/>
  <c r="X53" i="17"/>
  <c r="V53" i="17"/>
  <c r="W53" i="17" s="1"/>
  <c r="R53" i="17"/>
  <c r="S53" i="17" s="1"/>
  <c r="K53" i="17"/>
  <c r="J53" i="17"/>
  <c r="H53" i="17"/>
  <c r="I53" i="17" s="1"/>
  <c r="D53" i="17"/>
  <c r="E53" i="17" s="1"/>
  <c r="Y52" i="17"/>
  <c r="X52" i="17"/>
  <c r="V52" i="17"/>
  <c r="W52" i="17" s="1"/>
  <c r="R52" i="17"/>
  <c r="S52" i="17" s="1"/>
  <c r="K52" i="17"/>
  <c r="J52" i="17"/>
  <c r="H52" i="17"/>
  <c r="I52" i="17" s="1"/>
  <c r="D52" i="17"/>
  <c r="E52" i="17" s="1"/>
  <c r="Y51" i="17"/>
  <c r="X51" i="17"/>
  <c r="V51" i="17"/>
  <c r="W51" i="17" s="1"/>
  <c r="R51" i="17"/>
  <c r="S51" i="17" s="1"/>
  <c r="K51" i="17"/>
  <c r="J51" i="17"/>
  <c r="H51" i="17"/>
  <c r="I51" i="17" s="1"/>
  <c r="D51" i="17"/>
  <c r="E51" i="17" s="1"/>
  <c r="Y50" i="17"/>
  <c r="X50" i="17"/>
  <c r="V50" i="17"/>
  <c r="W50" i="17" s="1"/>
  <c r="S50" i="17"/>
  <c r="R50" i="17"/>
  <c r="K50" i="17"/>
  <c r="J50" i="17"/>
  <c r="H50" i="17"/>
  <c r="I50" i="17" s="1"/>
  <c r="D50" i="17"/>
  <c r="E50" i="17" s="1"/>
  <c r="Y49" i="17"/>
  <c r="X49" i="17"/>
  <c r="V49" i="17"/>
  <c r="W49" i="17" s="1"/>
  <c r="R49" i="17"/>
  <c r="S49" i="17" s="1"/>
  <c r="K49" i="17"/>
  <c r="J49" i="17"/>
  <c r="H49" i="17"/>
  <c r="I49" i="17" s="1"/>
  <c r="D49" i="17"/>
  <c r="E49" i="17" s="1"/>
  <c r="Y48" i="17"/>
  <c r="X48" i="17"/>
  <c r="V48" i="17"/>
  <c r="W48" i="17" s="1"/>
  <c r="R48" i="17"/>
  <c r="S48" i="17" s="1"/>
  <c r="K48" i="17"/>
  <c r="J48" i="17"/>
  <c r="H48" i="17"/>
  <c r="I48" i="17" s="1"/>
  <c r="D48" i="17"/>
  <c r="E48" i="17" s="1"/>
  <c r="Y47" i="17"/>
  <c r="X47" i="17"/>
  <c r="V47" i="17"/>
  <c r="W47" i="17" s="1"/>
  <c r="R47" i="17"/>
  <c r="S47" i="17" s="1"/>
  <c r="K47" i="17"/>
  <c r="J47" i="17"/>
  <c r="L47" i="17" s="1"/>
  <c r="M47" i="17" s="1"/>
  <c r="H47" i="17"/>
  <c r="I47" i="17" s="1"/>
  <c r="D47" i="17"/>
  <c r="E47" i="17" s="1"/>
  <c r="Y46" i="17"/>
  <c r="X46" i="17"/>
  <c r="V46" i="17"/>
  <c r="W46" i="17" s="1"/>
  <c r="R46" i="17"/>
  <c r="S46" i="17" s="1"/>
  <c r="K46" i="17"/>
  <c r="J46" i="17"/>
  <c r="L46" i="17" s="1"/>
  <c r="M46" i="17" s="1"/>
  <c r="H46" i="17"/>
  <c r="I46" i="17" s="1"/>
  <c r="D46" i="17"/>
  <c r="E46" i="17" s="1"/>
  <c r="Y45" i="17"/>
  <c r="X45" i="17"/>
  <c r="V45" i="17"/>
  <c r="W45" i="17" s="1"/>
  <c r="R45" i="17"/>
  <c r="S45" i="17" s="1"/>
  <c r="K45" i="17"/>
  <c r="J45" i="17"/>
  <c r="H45" i="17"/>
  <c r="I45" i="17" s="1"/>
  <c r="D45" i="17"/>
  <c r="E45" i="17" s="1"/>
  <c r="Y44" i="17"/>
  <c r="X44" i="17"/>
  <c r="V44" i="17"/>
  <c r="W44" i="17" s="1"/>
  <c r="R44" i="17"/>
  <c r="S44" i="17" s="1"/>
  <c r="K44" i="17"/>
  <c r="J44" i="17"/>
  <c r="L44" i="17" s="1"/>
  <c r="M44" i="17" s="1"/>
  <c r="H44" i="17"/>
  <c r="I44" i="17" s="1"/>
  <c r="D44" i="17"/>
  <c r="E44" i="17" s="1"/>
  <c r="Y43" i="17"/>
  <c r="X43" i="17"/>
  <c r="Z43" i="17" s="1"/>
  <c r="AA43" i="17" s="1"/>
  <c r="V43" i="17"/>
  <c r="W43" i="17" s="1"/>
  <c r="R43" i="17"/>
  <c r="S43" i="17" s="1"/>
  <c r="K43" i="17"/>
  <c r="J43" i="17"/>
  <c r="H43" i="17"/>
  <c r="I43" i="17" s="1"/>
  <c r="D43" i="17"/>
  <c r="E43" i="17" s="1"/>
  <c r="Y42" i="17"/>
  <c r="X42" i="17"/>
  <c r="V42" i="17"/>
  <c r="W42" i="17" s="1"/>
  <c r="R42" i="17"/>
  <c r="S42" i="17" s="1"/>
  <c r="K42" i="17"/>
  <c r="J42" i="17"/>
  <c r="H42" i="17"/>
  <c r="I42" i="17" s="1"/>
  <c r="D42" i="17"/>
  <c r="E42" i="17" s="1"/>
  <c r="Y41" i="17"/>
  <c r="X41" i="17"/>
  <c r="Z41" i="17" s="1"/>
  <c r="AA41" i="17" s="1"/>
  <c r="V41" i="17"/>
  <c r="W41" i="17" s="1"/>
  <c r="R41" i="17"/>
  <c r="S41" i="17" s="1"/>
  <c r="K41" i="17"/>
  <c r="J41" i="17"/>
  <c r="L41" i="17" s="1"/>
  <c r="M41" i="17" s="1"/>
  <c r="H41" i="17"/>
  <c r="I41" i="17" s="1"/>
  <c r="D41" i="17"/>
  <c r="E41" i="17" s="1"/>
  <c r="Y40" i="17"/>
  <c r="X40" i="17"/>
  <c r="Z40" i="17" s="1"/>
  <c r="AA40" i="17" s="1"/>
  <c r="V40" i="17"/>
  <c r="W40" i="17" s="1"/>
  <c r="R40" i="17"/>
  <c r="S40" i="17" s="1"/>
  <c r="K40" i="17"/>
  <c r="J40" i="17"/>
  <c r="L40" i="17" s="1"/>
  <c r="M40" i="17" s="1"/>
  <c r="H40" i="17"/>
  <c r="I40" i="17" s="1"/>
  <c r="D40" i="17"/>
  <c r="E40" i="17" s="1"/>
  <c r="Y39" i="17"/>
  <c r="X39" i="17"/>
  <c r="V39" i="17"/>
  <c r="W39" i="17" s="1"/>
  <c r="R39" i="17"/>
  <c r="S39" i="17" s="1"/>
  <c r="K39" i="17"/>
  <c r="J39" i="17"/>
  <c r="H39" i="17"/>
  <c r="I39" i="17" s="1"/>
  <c r="D39" i="17"/>
  <c r="E39" i="17" s="1"/>
  <c r="Y38" i="17"/>
  <c r="X38" i="17"/>
  <c r="V38" i="17"/>
  <c r="W38" i="17" s="1"/>
  <c r="R38" i="17"/>
  <c r="S38" i="17" s="1"/>
  <c r="K38" i="17"/>
  <c r="J38" i="17"/>
  <c r="H38" i="17"/>
  <c r="I38" i="17" s="1"/>
  <c r="D38" i="17"/>
  <c r="E38" i="17" s="1"/>
  <c r="Y37" i="17"/>
  <c r="X37" i="17"/>
  <c r="Z37" i="17" s="1"/>
  <c r="AA37" i="17" s="1"/>
  <c r="V37" i="17"/>
  <c r="W37" i="17" s="1"/>
  <c r="R37" i="17"/>
  <c r="S37" i="17" s="1"/>
  <c r="K37" i="17"/>
  <c r="J37" i="17"/>
  <c r="L37" i="17" s="1"/>
  <c r="M37" i="17" s="1"/>
  <c r="H37" i="17"/>
  <c r="I37" i="17" s="1"/>
  <c r="D37" i="17"/>
  <c r="E37" i="17" s="1"/>
  <c r="Y36" i="17"/>
  <c r="X36" i="17"/>
  <c r="V36" i="17"/>
  <c r="W36" i="17" s="1"/>
  <c r="R36" i="17"/>
  <c r="S36" i="17" s="1"/>
  <c r="K36" i="17"/>
  <c r="J36" i="17"/>
  <c r="H36" i="17"/>
  <c r="I36" i="17" s="1"/>
  <c r="D36" i="17"/>
  <c r="E36" i="17" s="1"/>
  <c r="Y35" i="17"/>
  <c r="X35" i="17"/>
  <c r="V35" i="17"/>
  <c r="W35" i="17" s="1"/>
  <c r="R35" i="17"/>
  <c r="S35" i="17" s="1"/>
  <c r="K35" i="17"/>
  <c r="J35" i="17"/>
  <c r="L35" i="17" s="1"/>
  <c r="M35" i="17" s="1"/>
  <c r="H35" i="17"/>
  <c r="I35" i="17" s="1"/>
  <c r="D35" i="17"/>
  <c r="E35" i="17" s="1"/>
  <c r="Y34" i="17"/>
  <c r="X34" i="17"/>
  <c r="V34" i="17"/>
  <c r="W34" i="17" s="1"/>
  <c r="R34" i="17"/>
  <c r="S34" i="17" s="1"/>
  <c r="K34" i="17"/>
  <c r="J34" i="17"/>
  <c r="L34" i="17" s="1"/>
  <c r="M34" i="17" s="1"/>
  <c r="H34" i="17"/>
  <c r="I34" i="17" s="1"/>
  <c r="D34" i="17"/>
  <c r="E34" i="17" s="1"/>
  <c r="Y33" i="17"/>
  <c r="X33" i="17"/>
  <c r="V33" i="17"/>
  <c r="W33" i="17" s="1"/>
  <c r="R33" i="17"/>
  <c r="S33" i="17" s="1"/>
  <c r="K33" i="17"/>
  <c r="J33" i="17"/>
  <c r="H33" i="17"/>
  <c r="I33" i="17" s="1"/>
  <c r="D33" i="17"/>
  <c r="E33" i="17" s="1"/>
  <c r="Y32" i="17"/>
  <c r="X32" i="17"/>
  <c r="V32" i="17"/>
  <c r="W32" i="17" s="1"/>
  <c r="R32" i="17"/>
  <c r="S32" i="17" s="1"/>
  <c r="K32" i="17"/>
  <c r="J32" i="17"/>
  <c r="H32" i="17"/>
  <c r="I32" i="17" s="1"/>
  <c r="D32" i="17"/>
  <c r="E32" i="17" s="1"/>
  <c r="Y31" i="17"/>
  <c r="X31" i="17"/>
  <c r="V31" i="17"/>
  <c r="W31" i="17" s="1"/>
  <c r="R31" i="17"/>
  <c r="S31" i="17" s="1"/>
  <c r="K31" i="17"/>
  <c r="J31" i="17"/>
  <c r="H31" i="17"/>
  <c r="I31" i="17" s="1"/>
  <c r="D31" i="17"/>
  <c r="E31" i="17" s="1"/>
  <c r="Y30" i="17"/>
  <c r="X30" i="17"/>
  <c r="Z30" i="17" s="1"/>
  <c r="AA30" i="17" s="1"/>
  <c r="V30" i="17"/>
  <c r="W30" i="17" s="1"/>
  <c r="R30" i="17"/>
  <c r="S30" i="17" s="1"/>
  <c r="K30" i="17"/>
  <c r="J30" i="17"/>
  <c r="H30" i="17"/>
  <c r="I30" i="17" s="1"/>
  <c r="D30" i="17"/>
  <c r="E30" i="17" s="1"/>
  <c r="Y29" i="17"/>
  <c r="X29" i="17"/>
  <c r="Z29" i="17" s="1"/>
  <c r="V29" i="17"/>
  <c r="R29" i="17"/>
  <c r="S29" i="17" s="1"/>
  <c r="K29" i="17"/>
  <c r="J29" i="17"/>
  <c r="H29" i="17"/>
  <c r="I29" i="17" s="1"/>
  <c r="D29" i="17"/>
  <c r="E29" i="17" s="1"/>
  <c r="Y28" i="17"/>
  <c r="X28" i="17"/>
  <c r="V28" i="17"/>
  <c r="W28" i="17" s="1"/>
  <c r="R28" i="17"/>
  <c r="S28" i="17" s="1"/>
  <c r="K28" i="17"/>
  <c r="J28" i="17"/>
  <c r="H28" i="17"/>
  <c r="I28" i="17" s="1"/>
  <c r="D28" i="17"/>
  <c r="E28" i="17" s="1"/>
  <c r="Y27" i="17"/>
  <c r="X27" i="17"/>
  <c r="V27" i="17"/>
  <c r="W27" i="17" s="1"/>
  <c r="R27" i="17"/>
  <c r="S27" i="17" s="1"/>
  <c r="K27" i="17"/>
  <c r="J27" i="17"/>
  <c r="H27" i="17"/>
  <c r="I27" i="17" s="1"/>
  <c r="D27" i="17"/>
  <c r="E27" i="17" s="1"/>
  <c r="Y26" i="17"/>
  <c r="X26" i="17"/>
  <c r="V26" i="17"/>
  <c r="W26" i="17" s="1"/>
  <c r="R26" i="17"/>
  <c r="S26" i="17" s="1"/>
  <c r="K26" i="17"/>
  <c r="J26" i="17"/>
  <c r="H26" i="17"/>
  <c r="I26" i="17" s="1"/>
  <c r="D26" i="17"/>
  <c r="E26" i="17" s="1"/>
  <c r="Y25" i="17"/>
  <c r="X25" i="17"/>
  <c r="V25" i="17"/>
  <c r="W25" i="17" s="1"/>
  <c r="R25" i="17"/>
  <c r="S25" i="17" s="1"/>
  <c r="K25" i="17"/>
  <c r="J25" i="17"/>
  <c r="H25" i="17"/>
  <c r="I25" i="17" s="1"/>
  <c r="D25" i="17"/>
  <c r="E25" i="17" s="1"/>
  <c r="Y24" i="17"/>
  <c r="X24" i="17"/>
  <c r="V24" i="17"/>
  <c r="W24" i="17" s="1"/>
  <c r="R24" i="17"/>
  <c r="S24" i="17" s="1"/>
  <c r="K24" i="17"/>
  <c r="J24" i="17"/>
  <c r="H24" i="17"/>
  <c r="I24" i="17" s="1"/>
  <c r="D24" i="17"/>
  <c r="E24" i="17" s="1"/>
  <c r="Y23" i="17"/>
  <c r="X23" i="17"/>
  <c r="V23" i="17"/>
  <c r="W23" i="17" s="1"/>
  <c r="R23" i="17"/>
  <c r="S23" i="17" s="1"/>
  <c r="K23" i="17"/>
  <c r="J23" i="17"/>
  <c r="H23" i="17"/>
  <c r="I23" i="17" s="1"/>
  <c r="D23" i="17"/>
  <c r="E23" i="17" s="1"/>
  <c r="Y22" i="17"/>
  <c r="X22" i="17"/>
  <c r="V22" i="17"/>
  <c r="W22" i="17" s="1"/>
  <c r="R22" i="17"/>
  <c r="S22" i="17" s="1"/>
  <c r="K22" i="17"/>
  <c r="J22" i="17"/>
  <c r="H22" i="17"/>
  <c r="I22" i="17" s="1"/>
  <c r="D22" i="17"/>
  <c r="E22" i="17" s="1"/>
  <c r="Y21" i="17"/>
  <c r="X21" i="17"/>
  <c r="V21" i="17"/>
  <c r="W21" i="17" s="1"/>
  <c r="R21" i="17"/>
  <c r="S21" i="17" s="1"/>
  <c r="K21" i="17"/>
  <c r="J21" i="17"/>
  <c r="H21" i="17"/>
  <c r="I21" i="17" s="1"/>
  <c r="D21" i="17"/>
  <c r="E21" i="17" s="1"/>
  <c r="Y20" i="17"/>
  <c r="X20" i="17"/>
  <c r="Z20" i="17" s="1"/>
  <c r="AA20" i="17" s="1"/>
  <c r="V20" i="17"/>
  <c r="W20" i="17" s="1"/>
  <c r="R20" i="17"/>
  <c r="S20" i="17" s="1"/>
  <c r="K20" i="17"/>
  <c r="J20" i="17"/>
  <c r="H20" i="17"/>
  <c r="I20" i="17" s="1"/>
  <c r="D20" i="17"/>
  <c r="E20" i="17" s="1"/>
  <c r="Y19" i="17"/>
  <c r="X19" i="17"/>
  <c r="V19" i="17"/>
  <c r="W19" i="17" s="1"/>
  <c r="R19" i="17"/>
  <c r="K19" i="17"/>
  <c r="J19" i="17"/>
  <c r="H19" i="17"/>
  <c r="I19" i="17" s="1"/>
  <c r="D19" i="17"/>
  <c r="E19" i="17" s="1"/>
  <c r="Y18" i="17"/>
  <c r="X18" i="17"/>
  <c r="Z18" i="17" s="1"/>
  <c r="AA18" i="17" s="1"/>
  <c r="V18" i="17"/>
  <c r="W18" i="17" s="1"/>
  <c r="R18" i="17"/>
  <c r="S18" i="17" s="1"/>
  <c r="K18" i="17"/>
  <c r="J18" i="17"/>
  <c r="H18" i="17"/>
  <c r="I18" i="17" s="1"/>
  <c r="D18" i="17"/>
  <c r="E18" i="17" s="1"/>
  <c r="Y17" i="17"/>
  <c r="X17" i="17"/>
  <c r="Z17" i="17" s="1"/>
  <c r="AA17" i="17" s="1"/>
  <c r="V17" i="17"/>
  <c r="W17" i="17" s="1"/>
  <c r="R17" i="17"/>
  <c r="S17" i="17" s="1"/>
  <c r="K17" i="17"/>
  <c r="J17" i="17"/>
  <c r="H17" i="17"/>
  <c r="D17" i="17"/>
  <c r="Y16" i="17"/>
  <c r="X16" i="17"/>
  <c r="Z16" i="17" s="1"/>
  <c r="AA16" i="17" s="1"/>
  <c r="V16" i="17"/>
  <c r="W16" i="17" s="1"/>
  <c r="R16" i="17"/>
  <c r="S16" i="17" s="1"/>
  <c r="K16" i="17"/>
  <c r="J16" i="17"/>
  <c r="H16" i="17"/>
  <c r="I16" i="17" s="1"/>
  <c r="D16" i="17"/>
  <c r="E16" i="17" s="1"/>
  <c r="Y15" i="17"/>
  <c r="X15" i="17"/>
  <c r="Z15" i="17" s="1"/>
  <c r="AA15" i="17" s="1"/>
  <c r="V15" i="17"/>
  <c r="W15" i="17" s="1"/>
  <c r="R15" i="17"/>
  <c r="S15" i="17" s="1"/>
  <c r="K15" i="17"/>
  <c r="J15" i="17"/>
  <c r="H15" i="17"/>
  <c r="I15" i="17" s="1"/>
  <c r="D15" i="17"/>
  <c r="E15" i="17" s="1"/>
  <c r="Y14" i="17"/>
  <c r="X14" i="17"/>
  <c r="V14" i="17"/>
  <c r="W14" i="17" s="1"/>
  <c r="R14" i="17"/>
  <c r="S14" i="17" s="1"/>
  <c r="K14" i="17"/>
  <c r="J14" i="17"/>
  <c r="H14" i="17"/>
  <c r="I14" i="17" s="1"/>
  <c r="D14" i="17"/>
  <c r="E14" i="17" s="1"/>
  <c r="Y13" i="17"/>
  <c r="X13" i="17"/>
  <c r="V13" i="17"/>
  <c r="W13" i="17" s="1"/>
  <c r="R13" i="17"/>
  <c r="S13" i="17" s="1"/>
  <c r="K13" i="17"/>
  <c r="J13" i="17"/>
  <c r="H13" i="17"/>
  <c r="I13" i="17" s="1"/>
  <c r="D13" i="17"/>
  <c r="E13" i="17" s="1"/>
  <c r="Y12" i="17"/>
  <c r="X12" i="17"/>
  <c r="V12" i="17"/>
  <c r="W12" i="17" s="1"/>
  <c r="R12" i="17"/>
  <c r="S12" i="17" s="1"/>
  <c r="K12" i="17"/>
  <c r="J12" i="17"/>
  <c r="H12" i="17"/>
  <c r="I12" i="17" s="1"/>
  <c r="D12" i="17"/>
  <c r="E12" i="17" s="1"/>
  <c r="Y11" i="17"/>
  <c r="X11" i="17"/>
  <c r="V11" i="17"/>
  <c r="W11" i="17" s="1"/>
  <c r="R11" i="17"/>
  <c r="S11" i="17" s="1"/>
  <c r="K11" i="17"/>
  <c r="N64" i="17" s="1"/>
  <c r="J11" i="17"/>
  <c r="H11" i="17"/>
  <c r="D11" i="17"/>
  <c r="Y10" i="17"/>
  <c r="X10" i="17"/>
  <c r="V10" i="17"/>
  <c r="W10" i="17" s="1"/>
  <c r="R10" i="17"/>
  <c r="S10" i="17" s="1"/>
  <c r="K10" i="17"/>
  <c r="J10" i="17"/>
  <c r="H10" i="17"/>
  <c r="I10" i="17" s="1"/>
  <c r="D10" i="17"/>
  <c r="E10" i="17" s="1"/>
  <c r="Y9" i="17"/>
  <c r="X9" i="17"/>
  <c r="V9" i="17"/>
  <c r="W9" i="17" s="1"/>
  <c r="R9" i="17"/>
  <c r="S9" i="17" s="1"/>
  <c r="K9" i="17"/>
  <c r="J9" i="17"/>
  <c r="H9" i="17"/>
  <c r="I9" i="17" s="1"/>
  <c r="D9" i="17"/>
  <c r="E9" i="17" s="1"/>
  <c r="Y8" i="17"/>
  <c r="X8" i="17"/>
  <c r="V8" i="17"/>
  <c r="W8" i="17" s="1"/>
  <c r="R8" i="17"/>
  <c r="S8" i="17" s="1"/>
  <c r="K8" i="17"/>
  <c r="J8" i="17"/>
  <c r="H8" i="17"/>
  <c r="I8" i="17" s="1"/>
  <c r="D8" i="17"/>
  <c r="E8" i="17" s="1"/>
  <c r="Y7" i="17"/>
  <c r="X7" i="17"/>
  <c r="V7" i="17"/>
  <c r="W7" i="17" s="1"/>
  <c r="R7" i="17"/>
  <c r="S7" i="17" s="1"/>
  <c r="K7" i="17"/>
  <c r="J7" i="17"/>
  <c r="H7" i="17"/>
  <c r="I7" i="17" s="1"/>
  <c r="D7" i="17"/>
  <c r="E7" i="17" s="1"/>
  <c r="Y6" i="17"/>
  <c r="X6" i="17"/>
  <c r="W6" i="17"/>
  <c r="R6" i="17"/>
  <c r="S6" i="17" s="1"/>
  <c r="K6" i="17"/>
  <c r="J6" i="17"/>
  <c r="H6" i="17"/>
  <c r="I6" i="17" s="1"/>
  <c r="D6" i="17"/>
  <c r="E6" i="17" s="1"/>
  <c r="Y5" i="17"/>
  <c r="X5" i="17"/>
  <c r="V5" i="17"/>
  <c r="W5" i="17" s="1"/>
  <c r="R5" i="17"/>
  <c r="K5" i="17"/>
  <c r="J5" i="17"/>
  <c r="H5" i="17"/>
  <c r="I5" i="17" s="1"/>
  <c r="D5" i="17"/>
  <c r="Z52" i="27" l="1"/>
  <c r="AA52" i="27" s="1"/>
  <c r="W57" i="27"/>
  <c r="W58" i="27"/>
  <c r="Z59" i="26"/>
  <c r="AA59" i="26" s="1"/>
  <c r="Z58" i="26"/>
  <c r="AA58" i="26" s="1"/>
  <c r="Z18" i="26"/>
  <c r="AA18" i="26" s="1"/>
  <c r="Z17" i="26"/>
  <c r="AA17" i="26" s="1"/>
  <c r="Z12" i="26"/>
  <c r="AA12" i="26" s="1"/>
  <c r="Z53" i="25"/>
  <c r="AA53" i="25" s="1"/>
  <c r="Z43" i="25"/>
  <c r="AA43" i="25" s="1"/>
  <c r="Z49" i="25"/>
  <c r="AA49" i="25" s="1"/>
  <c r="Z47" i="24"/>
  <c r="AA47" i="24" s="1"/>
  <c r="K65" i="23"/>
  <c r="Z52" i="22"/>
  <c r="AA52" i="22" s="1"/>
  <c r="L53" i="22"/>
  <c r="M53" i="22" s="1"/>
  <c r="L46" i="22"/>
  <c r="M46" i="22" s="1"/>
  <c r="L39" i="22"/>
  <c r="M39" i="22" s="1"/>
  <c r="Z37" i="21"/>
  <c r="AA37" i="21" s="1"/>
  <c r="Z54" i="27"/>
  <c r="AA54" i="27" s="1"/>
  <c r="L10" i="27"/>
  <c r="M10" i="27" s="1"/>
  <c r="Z6" i="26"/>
  <c r="AA6" i="26" s="1"/>
  <c r="L30" i="26"/>
  <c r="M30" i="26" s="1"/>
  <c r="L32" i="26"/>
  <c r="M32" i="26" s="1"/>
  <c r="L37" i="26"/>
  <c r="M37" i="26" s="1"/>
  <c r="L39" i="26"/>
  <c r="M39" i="26" s="1"/>
  <c r="L40" i="26"/>
  <c r="M40" i="26" s="1"/>
  <c r="L44" i="26"/>
  <c r="M44" i="26" s="1"/>
  <c r="L19" i="20"/>
  <c r="M19" i="20" s="1"/>
  <c r="Z59" i="19"/>
  <c r="AA59" i="19" s="1"/>
  <c r="Z51" i="19"/>
  <c r="AA51" i="19" s="1"/>
  <c r="L40" i="24"/>
  <c r="M40" i="24" s="1"/>
  <c r="Z23" i="23"/>
  <c r="AA23" i="23" s="1"/>
  <c r="Z46" i="23"/>
  <c r="AA46" i="23" s="1"/>
  <c r="W58" i="22"/>
  <c r="Z50" i="21"/>
  <c r="AA50" i="21" s="1"/>
  <c r="Z53" i="21"/>
  <c r="AA53" i="21" s="1"/>
  <c r="Z19" i="21"/>
  <c r="L8" i="21"/>
  <c r="M8" i="21" s="1"/>
  <c r="L12" i="21"/>
  <c r="M12" i="21" s="1"/>
  <c r="L18" i="21"/>
  <c r="M18" i="21" s="1"/>
  <c r="L21" i="21"/>
  <c r="M21" i="21" s="1"/>
  <c r="Z48" i="20"/>
  <c r="AA48" i="20" s="1"/>
  <c r="Z49" i="20"/>
  <c r="AA49" i="20" s="1"/>
  <c r="Z53" i="20"/>
  <c r="AA53" i="20" s="1"/>
  <c r="Z20" i="20"/>
  <c r="AA20" i="20" s="1"/>
  <c r="L29" i="20"/>
  <c r="M29" i="20" s="1"/>
  <c r="Z55" i="19"/>
  <c r="AA55" i="19" s="1"/>
  <c r="Z43" i="19"/>
  <c r="AA43" i="19" s="1"/>
  <c r="Z44" i="19"/>
  <c r="AA44" i="19" s="1"/>
  <c r="Z45" i="19"/>
  <c r="AA45" i="19" s="1"/>
  <c r="Z46" i="19"/>
  <c r="AA46" i="19" s="1"/>
  <c r="Z47" i="19"/>
  <c r="AA47" i="19" s="1"/>
  <c r="Z48" i="19"/>
  <c r="AA48" i="19" s="1"/>
  <c r="Z49" i="19"/>
  <c r="AA49" i="19" s="1"/>
  <c r="Z50" i="19"/>
  <c r="AA50" i="19" s="1"/>
  <c r="W57" i="19"/>
  <c r="Z17" i="19"/>
  <c r="AA17" i="19" s="1"/>
  <c r="Z52" i="19"/>
  <c r="AA52" i="19" s="1"/>
  <c r="Z53" i="19"/>
  <c r="AA53" i="19" s="1"/>
  <c r="Z54" i="19"/>
  <c r="AA54" i="19" s="1"/>
  <c r="Z49" i="17"/>
  <c r="AA49" i="17" s="1"/>
  <c r="L51" i="17"/>
  <c r="M51" i="17" s="1"/>
  <c r="L36" i="17"/>
  <c r="M36" i="17" s="1"/>
  <c r="Z12" i="18"/>
  <c r="AA12" i="18" s="1"/>
  <c r="Z5" i="18"/>
  <c r="AA5" i="18" s="1"/>
  <c r="Z6" i="18"/>
  <c r="AA6" i="18" s="1"/>
  <c r="Z7" i="18"/>
  <c r="AA7" i="18" s="1"/>
  <c r="Z10" i="18"/>
  <c r="AA10" i="18" s="1"/>
  <c r="Z13" i="18"/>
  <c r="AA13" i="18" s="1"/>
  <c r="Z20" i="18"/>
  <c r="AA20" i="18" s="1"/>
  <c r="Z21" i="18"/>
  <c r="AA21" i="18" s="1"/>
  <c r="Z24" i="18"/>
  <c r="AA24" i="18" s="1"/>
  <c r="Z28" i="18"/>
  <c r="AA28" i="18" s="1"/>
  <c r="Z31" i="18"/>
  <c r="AA31" i="18" s="1"/>
  <c r="Z33" i="18"/>
  <c r="AA33" i="18" s="1"/>
  <c r="Z35" i="18"/>
  <c r="AA35" i="18" s="1"/>
  <c r="Z37" i="18"/>
  <c r="AA37" i="18" s="1"/>
  <c r="Z39" i="18"/>
  <c r="AA39" i="18" s="1"/>
  <c r="Z41" i="18"/>
  <c r="AA41" i="18" s="1"/>
  <c r="Z43" i="18"/>
  <c r="AA43" i="18" s="1"/>
  <c r="Z45" i="18"/>
  <c r="AA45" i="18" s="1"/>
  <c r="Z47" i="18"/>
  <c r="AA47" i="18" s="1"/>
  <c r="Z49" i="18"/>
  <c r="AA49" i="18" s="1"/>
  <c r="Z53" i="18"/>
  <c r="AA53" i="18" s="1"/>
  <c r="Z55" i="18"/>
  <c r="AA55" i="18" s="1"/>
  <c r="Z57" i="18"/>
  <c r="AA57" i="18" s="1"/>
  <c r="Z59" i="18"/>
  <c r="AA59" i="18" s="1"/>
  <c r="L9" i="18"/>
  <c r="M9" i="18" s="1"/>
  <c r="L13" i="18"/>
  <c r="M13" i="18" s="1"/>
  <c r="L14" i="18"/>
  <c r="M14" i="18" s="1"/>
  <c r="L15" i="18"/>
  <c r="M15" i="18" s="1"/>
  <c r="L18" i="18"/>
  <c r="M18" i="18" s="1"/>
  <c r="L21" i="18"/>
  <c r="M21" i="18" s="1"/>
  <c r="L22" i="18"/>
  <c r="M22" i="18" s="1"/>
  <c r="L25" i="18"/>
  <c r="M25" i="18" s="1"/>
  <c r="L26" i="18"/>
  <c r="M26" i="18" s="1"/>
  <c r="L27" i="18"/>
  <c r="M27" i="18" s="1"/>
  <c r="L28" i="18"/>
  <c r="M28" i="18" s="1"/>
  <c r="L29" i="18"/>
  <c r="M29" i="18" s="1"/>
  <c r="L31" i="18"/>
  <c r="M31" i="18" s="1"/>
  <c r="L32" i="18"/>
  <c r="M32" i="18" s="1"/>
  <c r="L33" i="18"/>
  <c r="M33" i="18" s="1"/>
  <c r="L34" i="18"/>
  <c r="M34" i="18" s="1"/>
  <c r="L35" i="18"/>
  <c r="M35" i="18" s="1"/>
  <c r="L36" i="18"/>
  <c r="M36" i="18" s="1"/>
  <c r="L37" i="18"/>
  <c r="M37" i="18" s="1"/>
  <c r="L38" i="18"/>
  <c r="M38" i="18" s="1"/>
  <c r="L39" i="18"/>
  <c r="M39" i="18" s="1"/>
  <c r="L40" i="18"/>
  <c r="M40" i="18" s="1"/>
  <c r="L42" i="18"/>
  <c r="M42" i="18" s="1"/>
  <c r="L43" i="18"/>
  <c r="M43" i="18" s="1"/>
  <c r="L44" i="18"/>
  <c r="M44" i="18" s="1"/>
  <c r="L46" i="18"/>
  <c r="M46" i="18" s="1"/>
  <c r="L47" i="18"/>
  <c r="M47" i="18" s="1"/>
  <c r="L48" i="18"/>
  <c r="M48" i="18" s="1"/>
  <c r="L49" i="18"/>
  <c r="M49" i="18" s="1"/>
  <c r="L50" i="18"/>
  <c r="M50" i="18" s="1"/>
  <c r="L51" i="18"/>
  <c r="M51" i="18" s="1"/>
  <c r="L52" i="18"/>
  <c r="M52" i="18" s="1"/>
  <c r="L54" i="18"/>
  <c r="M54" i="18" s="1"/>
  <c r="L55" i="18"/>
  <c r="M55" i="18" s="1"/>
  <c r="Z54" i="17"/>
  <c r="AA54" i="17" s="1"/>
  <c r="N68" i="17"/>
  <c r="N69" i="17"/>
  <c r="N70" i="17"/>
  <c r="Z35" i="17"/>
  <c r="AA35" i="17" s="1"/>
  <c r="Z38" i="17"/>
  <c r="AA38" i="17" s="1"/>
  <c r="Z44" i="17"/>
  <c r="AA44" i="17" s="1"/>
  <c r="Z50" i="17"/>
  <c r="AA50" i="17" s="1"/>
  <c r="Z51" i="17"/>
  <c r="AA51" i="17" s="1"/>
  <c r="Z52" i="17"/>
  <c r="AA52" i="17" s="1"/>
  <c r="Z55" i="17"/>
  <c r="AA55" i="17" s="1"/>
  <c r="N63" i="17"/>
  <c r="N66" i="17"/>
  <c r="M65" i="17"/>
  <c r="N65" i="17"/>
  <c r="N67" i="17"/>
  <c r="L6" i="17"/>
  <c r="M6" i="17" s="1"/>
  <c r="L10" i="17"/>
  <c r="M10" i="17" s="1"/>
  <c r="L13" i="17"/>
  <c r="M13" i="17" s="1"/>
  <c r="L14" i="17"/>
  <c r="M14" i="17" s="1"/>
  <c r="L15" i="17"/>
  <c r="M15" i="17" s="1"/>
  <c r="L17" i="17"/>
  <c r="M17" i="17" s="1"/>
  <c r="L19" i="17"/>
  <c r="M19" i="17" s="1"/>
  <c r="L22" i="17"/>
  <c r="M22" i="17" s="1"/>
  <c r="L25" i="17"/>
  <c r="M25" i="17" s="1"/>
  <c r="L54" i="17"/>
  <c r="M54" i="17" s="1"/>
  <c r="Z45" i="27"/>
  <c r="AA45" i="27" s="1"/>
  <c r="Z49" i="27"/>
  <c r="AA49" i="27" s="1"/>
  <c r="Z48" i="27"/>
  <c r="AA48" i="27" s="1"/>
  <c r="Z44" i="27"/>
  <c r="AA44" i="27" s="1"/>
  <c r="L34" i="27"/>
  <c r="M34" i="27" s="1"/>
  <c r="L6" i="27"/>
  <c r="M6" i="27" s="1"/>
  <c r="Z56" i="27"/>
  <c r="AA56" i="27" s="1"/>
  <c r="Z51" i="27"/>
  <c r="AA51" i="27" s="1"/>
  <c r="Z46" i="27"/>
  <c r="AA46" i="27" s="1"/>
  <c r="Z43" i="27"/>
  <c r="AA43" i="27" s="1"/>
  <c r="Z27" i="27"/>
  <c r="AA27" i="27" s="1"/>
  <c r="Z11" i="27"/>
  <c r="AA11" i="27" s="1"/>
  <c r="L49" i="27"/>
  <c r="M49" i="27" s="1"/>
  <c r="L42" i="27"/>
  <c r="M42" i="27" s="1"/>
  <c r="L38" i="27"/>
  <c r="M38" i="27" s="1"/>
  <c r="L30" i="27"/>
  <c r="M30" i="27" s="1"/>
  <c r="L26" i="27"/>
  <c r="M26" i="27" s="1"/>
  <c r="L22" i="27"/>
  <c r="M22" i="27" s="1"/>
  <c r="L18" i="27"/>
  <c r="M18" i="27" s="1"/>
  <c r="L14" i="27"/>
  <c r="M14" i="27" s="1"/>
  <c r="K69" i="27"/>
  <c r="K68" i="27"/>
  <c r="Z15" i="27"/>
  <c r="AA15" i="27" s="1"/>
  <c r="Z31" i="27"/>
  <c r="AA31" i="27" s="1"/>
  <c r="K70" i="27"/>
  <c r="Z35" i="27"/>
  <c r="AA35" i="27" s="1"/>
  <c r="Z59" i="27"/>
  <c r="AA59" i="27" s="1"/>
  <c r="Z7" i="27"/>
  <c r="AA7" i="27" s="1"/>
  <c r="Z23" i="27"/>
  <c r="AA23" i="27" s="1"/>
  <c r="Z39" i="27"/>
  <c r="AA39" i="27" s="1"/>
  <c r="Z47" i="27"/>
  <c r="AA47" i="27" s="1"/>
  <c r="Z50" i="27"/>
  <c r="AA50" i="27" s="1"/>
  <c r="Z55" i="27"/>
  <c r="AA55" i="27" s="1"/>
  <c r="Z57" i="27"/>
  <c r="AA57" i="27" s="1"/>
  <c r="M69" i="27"/>
  <c r="N68" i="27"/>
  <c r="M68" i="27"/>
  <c r="N69" i="27"/>
  <c r="G69" i="27"/>
  <c r="G68" i="27"/>
  <c r="S19" i="27"/>
  <c r="Z8" i="27"/>
  <c r="AA8" i="27" s="1"/>
  <c r="Z12" i="27"/>
  <c r="AA12" i="27" s="1"/>
  <c r="Z16" i="27"/>
  <c r="AA16" i="27" s="1"/>
  <c r="Z20" i="27"/>
  <c r="AA20" i="27" s="1"/>
  <c r="Z24" i="27"/>
  <c r="AA24" i="27" s="1"/>
  <c r="Z28" i="27"/>
  <c r="AA28" i="27" s="1"/>
  <c r="L70" i="27"/>
  <c r="Z32" i="27"/>
  <c r="AA32" i="27" s="1"/>
  <c r="Z36" i="27"/>
  <c r="AA36" i="27" s="1"/>
  <c r="Z40" i="27"/>
  <c r="AA40" i="27" s="1"/>
  <c r="G67" i="27"/>
  <c r="Z5" i="27"/>
  <c r="AA5" i="27" s="1"/>
  <c r="Z9" i="27"/>
  <c r="AA9" i="27" s="1"/>
  <c r="Z13" i="27"/>
  <c r="AA13" i="27" s="1"/>
  <c r="Z17" i="27"/>
  <c r="AA17" i="27" s="1"/>
  <c r="Z21" i="27"/>
  <c r="AA21" i="27" s="1"/>
  <c r="Z25" i="27"/>
  <c r="AA25" i="27" s="1"/>
  <c r="G70" i="27"/>
  <c r="N70" i="27"/>
  <c r="M70" i="27"/>
  <c r="Z33" i="27"/>
  <c r="AA33" i="27" s="1"/>
  <c r="Z37" i="27"/>
  <c r="AA37" i="27" s="1"/>
  <c r="Z41" i="27"/>
  <c r="AA41" i="27" s="1"/>
  <c r="Z6" i="27"/>
  <c r="AA6" i="27" s="1"/>
  <c r="Z10" i="27"/>
  <c r="AA10" i="27" s="1"/>
  <c r="Z14" i="27"/>
  <c r="AA14" i="27" s="1"/>
  <c r="Z18" i="27"/>
  <c r="AA18" i="27" s="1"/>
  <c r="L69" i="27"/>
  <c r="L68" i="27"/>
  <c r="Z22" i="27"/>
  <c r="AA22" i="27" s="1"/>
  <c r="Z26" i="27"/>
  <c r="AA26" i="27" s="1"/>
  <c r="S29" i="27"/>
  <c r="Z30" i="27"/>
  <c r="AA30" i="27" s="1"/>
  <c r="Z34" i="27"/>
  <c r="AA34" i="27" s="1"/>
  <c r="Z38" i="27"/>
  <c r="AA38" i="27" s="1"/>
  <c r="Z42" i="27"/>
  <c r="AA42" i="27" s="1"/>
  <c r="Z58" i="27"/>
  <c r="AA58" i="27" s="1"/>
  <c r="I45" i="27"/>
  <c r="K67" i="27"/>
  <c r="K63" i="27"/>
  <c r="K66" i="27"/>
  <c r="L7" i="27"/>
  <c r="M7" i="27" s="1"/>
  <c r="L15" i="27"/>
  <c r="M15" i="27" s="1"/>
  <c r="L19" i="27"/>
  <c r="M19" i="27" s="1"/>
  <c r="L23" i="27"/>
  <c r="M23" i="27" s="1"/>
  <c r="L27" i="27"/>
  <c r="M27" i="27" s="1"/>
  <c r="L31" i="27"/>
  <c r="M31" i="27" s="1"/>
  <c r="L35" i="27"/>
  <c r="M35" i="27" s="1"/>
  <c r="L39" i="27"/>
  <c r="M39" i="27" s="1"/>
  <c r="L43" i="27"/>
  <c r="M43" i="27" s="1"/>
  <c r="L51" i="27"/>
  <c r="M51" i="27" s="1"/>
  <c r="L8" i="27"/>
  <c r="M8" i="27" s="1"/>
  <c r="L12" i="27"/>
  <c r="M12" i="27" s="1"/>
  <c r="L16" i="27"/>
  <c r="M16" i="27" s="1"/>
  <c r="L20" i="27"/>
  <c r="M20" i="27" s="1"/>
  <c r="L24" i="27"/>
  <c r="M24" i="27" s="1"/>
  <c r="L28" i="27"/>
  <c r="M28" i="27" s="1"/>
  <c r="L32" i="27"/>
  <c r="M32" i="27" s="1"/>
  <c r="L36" i="27"/>
  <c r="M36" i="27" s="1"/>
  <c r="L40" i="27"/>
  <c r="M40" i="27" s="1"/>
  <c r="L53" i="27"/>
  <c r="M53" i="27" s="1"/>
  <c r="L9" i="27"/>
  <c r="M9" i="27" s="1"/>
  <c r="K64" i="27"/>
  <c r="L13" i="27"/>
  <c r="M13" i="27" s="1"/>
  <c r="L21" i="27"/>
  <c r="M21" i="27" s="1"/>
  <c r="L25" i="27"/>
  <c r="M25" i="27" s="1"/>
  <c r="L29" i="27"/>
  <c r="M29" i="27" s="1"/>
  <c r="L33" i="27"/>
  <c r="M33" i="27" s="1"/>
  <c r="L37" i="27"/>
  <c r="M37" i="27" s="1"/>
  <c r="L41" i="27"/>
  <c r="M41" i="27" s="1"/>
  <c r="L47" i="27"/>
  <c r="M47" i="27" s="1"/>
  <c r="L55" i="27"/>
  <c r="M55" i="27" s="1"/>
  <c r="M67" i="27"/>
  <c r="N67" i="27"/>
  <c r="G63" i="27"/>
  <c r="G66" i="27"/>
  <c r="M63" i="27"/>
  <c r="N66" i="27"/>
  <c r="M66" i="27"/>
  <c r="N63" i="27"/>
  <c r="G64" i="27"/>
  <c r="N64" i="27"/>
  <c r="M64" i="27"/>
  <c r="G65" i="27"/>
  <c r="M65" i="27"/>
  <c r="N65" i="27"/>
  <c r="E5" i="27"/>
  <c r="E11" i="27"/>
  <c r="E17" i="27"/>
  <c r="L67" i="27"/>
  <c r="L46" i="27"/>
  <c r="M46" i="27" s="1"/>
  <c r="L50" i="27"/>
  <c r="M50" i="27" s="1"/>
  <c r="L54" i="27"/>
  <c r="M54" i="27" s="1"/>
  <c r="D59" i="27"/>
  <c r="J59" i="27"/>
  <c r="L63" i="27"/>
  <c r="L66" i="27"/>
  <c r="L64" i="27"/>
  <c r="L65" i="27"/>
  <c r="L44" i="27"/>
  <c r="M44" i="27" s="1"/>
  <c r="E45" i="27"/>
  <c r="L48" i="27"/>
  <c r="M48" i="27" s="1"/>
  <c r="L52" i="27"/>
  <c r="M52" i="27" s="1"/>
  <c r="Z14" i="26"/>
  <c r="AA14" i="26" s="1"/>
  <c r="Z8" i="26"/>
  <c r="AA8" i="26" s="1"/>
  <c r="L53" i="26"/>
  <c r="M53" i="26" s="1"/>
  <c r="L31" i="26"/>
  <c r="M31" i="26" s="1"/>
  <c r="Z13" i="26"/>
  <c r="AA13" i="26" s="1"/>
  <c r="Z10" i="26"/>
  <c r="AA10" i="26" s="1"/>
  <c r="L55" i="26"/>
  <c r="M55" i="26" s="1"/>
  <c r="L52" i="26"/>
  <c r="M52" i="26" s="1"/>
  <c r="L48" i="26"/>
  <c r="M48" i="26" s="1"/>
  <c r="L47" i="26"/>
  <c r="M47" i="26" s="1"/>
  <c r="L36" i="26"/>
  <c r="M36" i="26" s="1"/>
  <c r="L24" i="26"/>
  <c r="M24" i="26" s="1"/>
  <c r="L28" i="26"/>
  <c r="M28" i="26" s="1"/>
  <c r="L29" i="26"/>
  <c r="M29" i="26" s="1"/>
  <c r="L27" i="26"/>
  <c r="M27" i="26" s="1"/>
  <c r="L26" i="26"/>
  <c r="M26" i="26" s="1"/>
  <c r="L25" i="26"/>
  <c r="M25" i="26" s="1"/>
  <c r="K64" i="26"/>
  <c r="G70" i="26"/>
  <c r="L70" i="26"/>
  <c r="L65" i="26"/>
  <c r="K69" i="26"/>
  <c r="K68" i="26"/>
  <c r="W19" i="26"/>
  <c r="K70" i="26"/>
  <c r="Z9" i="26"/>
  <c r="AA9" i="26" s="1"/>
  <c r="Z11" i="26"/>
  <c r="AA11" i="26" s="1"/>
  <c r="Z20" i="26"/>
  <c r="AA20" i="26" s="1"/>
  <c r="W29" i="26"/>
  <c r="W57" i="26"/>
  <c r="W58" i="26"/>
  <c r="S29" i="26"/>
  <c r="N70" i="26"/>
  <c r="M70" i="26"/>
  <c r="G69" i="26"/>
  <c r="G68" i="26"/>
  <c r="L69" i="26"/>
  <c r="L68" i="26"/>
  <c r="Z7" i="26"/>
  <c r="AA7" i="26" s="1"/>
  <c r="Z15" i="26"/>
  <c r="AA15" i="26" s="1"/>
  <c r="Z16" i="26"/>
  <c r="AA16" i="26" s="1"/>
  <c r="S19" i="26"/>
  <c r="N68" i="26"/>
  <c r="M68" i="26"/>
  <c r="N69" i="26"/>
  <c r="M69" i="26"/>
  <c r="Z21" i="26"/>
  <c r="AA21" i="26" s="1"/>
  <c r="Z22" i="26"/>
  <c r="AA22" i="26" s="1"/>
  <c r="Z56" i="26"/>
  <c r="AA56" i="26" s="1"/>
  <c r="K63" i="26"/>
  <c r="K66" i="26"/>
  <c r="I11" i="26"/>
  <c r="I5" i="26"/>
  <c r="K65" i="26"/>
  <c r="K67" i="26"/>
  <c r="I17" i="26"/>
  <c r="L38" i="26"/>
  <c r="M38" i="26" s="1"/>
  <c r="I45" i="26"/>
  <c r="L46" i="26"/>
  <c r="M46" i="26" s="1"/>
  <c r="L54" i="26"/>
  <c r="M54" i="26" s="1"/>
  <c r="M63" i="26"/>
  <c r="N66" i="26"/>
  <c r="M66" i="26"/>
  <c r="N63" i="26"/>
  <c r="N64" i="26"/>
  <c r="M64" i="26"/>
  <c r="G67" i="26"/>
  <c r="L45" i="26"/>
  <c r="L67" i="26"/>
  <c r="E17" i="26"/>
  <c r="M65" i="26"/>
  <c r="N65" i="26"/>
  <c r="E45" i="26"/>
  <c r="M67" i="26"/>
  <c r="N67" i="26"/>
  <c r="G63" i="26"/>
  <c r="G66" i="26"/>
  <c r="L63" i="26"/>
  <c r="L66" i="26"/>
  <c r="G64" i="26"/>
  <c r="L64" i="26"/>
  <c r="L33" i="26"/>
  <c r="M33" i="26" s="1"/>
  <c r="L34" i="26"/>
  <c r="M34" i="26" s="1"/>
  <c r="L35" i="26"/>
  <c r="M35" i="26" s="1"/>
  <c r="L41" i="26"/>
  <c r="M41" i="26" s="1"/>
  <c r="L42" i="26"/>
  <c r="M42" i="26" s="1"/>
  <c r="L43" i="26"/>
  <c r="M43" i="26" s="1"/>
  <c r="L49" i="26"/>
  <c r="M49" i="26" s="1"/>
  <c r="L50" i="26"/>
  <c r="M50" i="26" s="1"/>
  <c r="L51" i="26"/>
  <c r="M51" i="26" s="1"/>
  <c r="Z57" i="25"/>
  <c r="AA57" i="25" s="1"/>
  <c r="Z51" i="25"/>
  <c r="AA51" i="25" s="1"/>
  <c r="Z50" i="25"/>
  <c r="AA50" i="25" s="1"/>
  <c r="Z44" i="25"/>
  <c r="AA44" i="25" s="1"/>
  <c r="W58" i="25"/>
  <c r="Z47" i="25"/>
  <c r="AA47" i="25" s="1"/>
  <c r="Z45" i="25"/>
  <c r="AA45" i="25" s="1"/>
  <c r="Z9" i="25"/>
  <c r="AA9" i="25" s="1"/>
  <c r="L52" i="25"/>
  <c r="M52" i="25" s="1"/>
  <c r="Z59" i="25"/>
  <c r="AA59" i="25" s="1"/>
  <c r="Z52" i="25"/>
  <c r="AA52" i="25" s="1"/>
  <c r="Z41" i="25"/>
  <c r="AA41" i="25" s="1"/>
  <c r="Z30" i="25"/>
  <c r="AA30" i="25" s="1"/>
  <c r="Z25" i="25"/>
  <c r="AA25" i="25" s="1"/>
  <c r="Z14" i="25"/>
  <c r="AA14" i="25" s="1"/>
  <c r="G65" i="25"/>
  <c r="G64" i="25"/>
  <c r="K70" i="25"/>
  <c r="Z6" i="25"/>
  <c r="AA6" i="25" s="1"/>
  <c r="Z17" i="25"/>
  <c r="AA17" i="25" s="1"/>
  <c r="K68" i="25"/>
  <c r="K69" i="25"/>
  <c r="Z22" i="25"/>
  <c r="AA22" i="25" s="1"/>
  <c r="Z33" i="25"/>
  <c r="AA33" i="25" s="1"/>
  <c r="Z38" i="25"/>
  <c r="AA38" i="25" s="1"/>
  <c r="Z54" i="25"/>
  <c r="AA54" i="25" s="1"/>
  <c r="Z56" i="25"/>
  <c r="AA56" i="25" s="1"/>
  <c r="Z46" i="25"/>
  <c r="AA46" i="25" s="1"/>
  <c r="Z48" i="25"/>
  <c r="AA48" i="25" s="1"/>
  <c r="Z7" i="25"/>
  <c r="AA7" i="25" s="1"/>
  <c r="Z12" i="25"/>
  <c r="AA12" i="25" s="1"/>
  <c r="Z15" i="25"/>
  <c r="AA15" i="25" s="1"/>
  <c r="Z20" i="25"/>
  <c r="AA20" i="25" s="1"/>
  <c r="Z23" i="25"/>
  <c r="AA23" i="25" s="1"/>
  <c r="Z28" i="25"/>
  <c r="AA28" i="25" s="1"/>
  <c r="L70" i="25"/>
  <c r="Z31" i="25"/>
  <c r="AA31" i="25" s="1"/>
  <c r="Z36" i="25"/>
  <c r="AA36" i="25" s="1"/>
  <c r="Z39" i="25"/>
  <c r="AA39" i="25" s="1"/>
  <c r="Z5" i="25"/>
  <c r="AA5" i="25" s="1"/>
  <c r="Z10" i="25"/>
  <c r="AA10" i="25" s="1"/>
  <c r="Z13" i="25"/>
  <c r="AA13" i="25" s="1"/>
  <c r="Z18" i="25"/>
  <c r="AA18" i="25" s="1"/>
  <c r="L69" i="25"/>
  <c r="L68" i="25"/>
  <c r="Z21" i="25"/>
  <c r="AA21" i="25" s="1"/>
  <c r="Z26" i="25"/>
  <c r="AA26" i="25" s="1"/>
  <c r="G70" i="25"/>
  <c r="N70" i="25"/>
  <c r="M70" i="25"/>
  <c r="Z34" i="25"/>
  <c r="AA34" i="25" s="1"/>
  <c r="Z37" i="25"/>
  <c r="AA37" i="25" s="1"/>
  <c r="Z42" i="25"/>
  <c r="AA42" i="25" s="1"/>
  <c r="Z8" i="25"/>
  <c r="AA8" i="25" s="1"/>
  <c r="Z11" i="25"/>
  <c r="AA11" i="25" s="1"/>
  <c r="Z16" i="25"/>
  <c r="AA16" i="25" s="1"/>
  <c r="G69" i="25"/>
  <c r="G68" i="25"/>
  <c r="M69" i="25"/>
  <c r="N68" i="25"/>
  <c r="M68" i="25"/>
  <c r="N69" i="25"/>
  <c r="Z24" i="25"/>
  <c r="AA24" i="25" s="1"/>
  <c r="Z27" i="25"/>
  <c r="AA27" i="25" s="1"/>
  <c r="S29" i="25"/>
  <c r="Z32" i="25"/>
  <c r="AA32" i="25" s="1"/>
  <c r="Z35" i="25"/>
  <c r="AA35" i="25" s="1"/>
  <c r="Z40" i="25"/>
  <c r="AA40" i="25" s="1"/>
  <c r="Z58" i="25"/>
  <c r="AA58" i="25" s="1"/>
  <c r="K63" i="25"/>
  <c r="K66" i="25"/>
  <c r="K64" i="25"/>
  <c r="L44" i="25"/>
  <c r="M44" i="25" s="1"/>
  <c r="L64" i="25"/>
  <c r="K65" i="25"/>
  <c r="I45" i="25"/>
  <c r="K67" i="25"/>
  <c r="L48" i="25"/>
  <c r="M48" i="25" s="1"/>
  <c r="G63" i="25"/>
  <c r="G66" i="25"/>
  <c r="M63" i="25"/>
  <c r="N66" i="25"/>
  <c r="M66" i="25"/>
  <c r="N63" i="25"/>
  <c r="L7" i="25"/>
  <c r="M7" i="25" s="1"/>
  <c r="L9" i="25"/>
  <c r="M9" i="25" s="1"/>
  <c r="N64" i="25"/>
  <c r="M64" i="25"/>
  <c r="L13" i="25"/>
  <c r="M13" i="25" s="1"/>
  <c r="L15" i="25"/>
  <c r="M15" i="25" s="1"/>
  <c r="M65" i="25"/>
  <c r="N65" i="25"/>
  <c r="L19" i="25"/>
  <c r="M19" i="25" s="1"/>
  <c r="L21" i="25"/>
  <c r="M21" i="25" s="1"/>
  <c r="L23" i="25"/>
  <c r="M23" i="25" s="1"/>
  <c r="L25" i="25"/>
  <c r="M25" i="25" s="1"/>
  <c r="L27" i="25"/>
  <c r="M27" i="25" s="1"/>
  <c r="L29" i="25"/>
  <c r="M29" i="25" s="1"/>
  <c r="L31" i="25"/>
  <c r="M31" i="25" s="1"/>
  <c r="L33" i="25"/>
  <c r="M33" i="25" s="1"/>
  <c r="L35" i="25"/>
  <c r="M35" i="25" s="1"/>
  <c r="L37" i="25"/>
  <c r="M37" i="25" s="1"/>
  <c r="L39" i="25"/>
  <c r="M39" i="25" s="1"/>
  <c r="L41" i="25"/>
  <c r="M41" i="25" s="1"/>
  <c r="L43" i="25"/>
  <c r="M43" i="25" s="1"/>
  <c r="L47" i="25"/>
  <c r="M47" i="25" s="1"/>
  <c r="L51" i="25"/>
  <c r="M51" i="25" s="1"/>
  <c r="L55" i="25"/>
  <c r="M55" i="25" s="1"/>
  <c r="E5" i="25"/>
  <c r="E11" i="25"/>
  <c r="E17" i="25"/>
  <c r="L67" i="25"/>
  <c r="L46" i="25"/>
  <c r="M46" i="25" s="1"/>
  <c r="L50" i="25"/>
  <c r="M50" i="25" s="1"/>
  <c r="L54" i="25"/>
  <c r="M54" i="25" s="1"/>
  <c r="D59" i="25"/>
  <c r="L6" i="25"/>
  <c r="M6" i="25" s="1"/>
  <c r="L8" i="25"/>
  <c r="M8" i="25" s="1"/>
  <c r="L10" i="25"/>
  <c r="M10" i="25" s="1"/>
  <c r="L12" i="25"/>
  <c r="M12" i="25" s="1"/>
  <c r="L14" i="25"/>
  <c r="M14" i="25" s="1"/>
  <c r="L16" i="25"/>
  <c r="M16" i="25" s="1"/>
  <c r="L18" i="25"/>
  <c r="M18" i="25" s="1"/>
  <c r="L20" i="25"/>
  <c r="M20" i="25" s="1"/>
  <c r="L22" i="25"/>
  <c r="M22" i="25" s="1"/>
  <c r="L24" i="25"/>
  <c r="M24" i="25" s="1"/>
  <c r="L26" i="25"/>
  <c r="M26" i="25" s="1"/>
  <c r="L28" i="25"/>
  <c r="M28" i="25" s="1"/>
  <c r="L30" i="25"/>
  <c r="M30" i="25" s="1"/>
  <c r="L32" i="25"/>
  <c r="M32" i="25" s="1"/>
  <c r="L34" i="25"/>
  <c r="M34" i="25" s="1"/>
  <c r="L36" i="25"/>
  <c r="M36" i="25" s="1"/>
  <c r="L38" i="25"/>
  <c r="M38" i="25" s="1"/>
  <c r="L40" i="25"/>
  <c r="M40" i="25" s="1"/>
  <c r="L42" i="25"/>
  <c r="M42" i="25" s="1"/>
  <c r="G67" i="25"/>
  <c r="M67" i="25"/>
  <c r="N67" i="25"/>
  <c r="L49" i="25"/>
  <c r="M49" i="25" s="1"/>
  <c r="L53" i="25"/>
  <c r="M53" i="25" s="1"/>
  <c r="J59" i="25"/>
  <c r="L63" i="25"/>
  <c r="L66" i="25"/>
  <c r="Z54" i="24"/>
  <c r="AA54" i="24" s="1"/>
  <c r="Z53" i="24"/>
  <c r="AA53" i="24" s="1"/>
  <c r="Z50" i="24"/>
  <c r="AA50" i="24" s="1"/>
  <c r="Z49" i="24"/>
  <c r="AA49" i="24" s="1"/>
  <c r="Z45" i="24"/>
  <c r="AA45" i="24" s="1"/>
  <c r="W58" i="24"/>
  <c r="L53" i="24"/>
  <c r="M53" i="24" s="1"/>
  <c r="L36" i="24"/>
  <c r="M36" i="24" s="1"/>
  <c r="L32" i="24"/>
  <c r="M32" i="24" s="1"/>
  <c r="L28" i="24"/>
  <c r="M28" i="24" s="1"/>
  <c r="L24" i="24"/>
  <c r="M24" i="24" s="1"/>
  <c r="L16" i="24"/>
  <c r="M16" i="24" s="1"/>
  <c r="K64" i="24"/>
  <c r="L9" i="24"/>
  <c r="M9" i="24" s="1"/>
  <c r="Z58" i="24"/>
  <c r="AA58" i="24" s="1"/>
  <c r="G70" i="24"/>
  <c r="Z6" i="24"/>
  <c r="AA6" i="24" s="1"/>
  <c r="Z17" i="24"/>
  <c r="AA17" i="24" s="1"/>
  <c r="Z33" i="24"/>
  <c r="AA33" i="24" s="1"/>
  <c r="Z10" i="24"/>
  <c r="AA10" i="24" s="1"/>
  <c r="Z21" i="24"/>
  <c r="AA21" i="24" s="1"/>
  <c r="K70" i="24"/>
  <c r="Z37" i="24"/>
  <c r="AA37" i="24" s="1"/>
  <c r="K68" i="24"/>
  <c r="K69" i="24"/>
  <c r="Z25" i="24"/>
  <c r="AA25" i="24" s="1"/>
  <c r="Z41" i="24"/>
  <c r="AA41" i="24" s="1"/>
  <c r="Z44" i="24"/>
  <c r="AA44" i="24" s="1"/>
  <c r="Z46" i="24"/>
  <c r="AA46" i="24" s="1"/>
  <c r="Z48" i="24"/>
  <c r="AA48" i="24" s="1"/>
  <c r="Z52" i="24"/>
  <c r="AA52" i="24" s="1"/>
  <c r="Z57" i="24"/>
  <c r="AA57" i="24" s="1"/>
  <c r="N70" i="24"/>
  <c r="M70" i="24"/>
  <c r="Z7" i="24"/>
  <c r="AA7" i="24" s="1"/>
  <c r="Z11" i="24"/>
  <c r="AA11" i="24" s="1"/>
  <c r="Z14" i="24"/>
  <c r="AA14" i="24" s="1"/>
  <c r="Z18" i="24"/>
  <c r="AA18" i="24" s="1"/>
  <c r="L69" i="24"/>
  <c r="L68" i="24"/>
  <c r="Z22" i="24"/>
  <c r="AA22" i="24" s="1"/>
  <c r="Z26" i="24"/>
  <c r="AA26" i="24" s="1"/>
  <c r="S29" i="24"/>
  <c r="Z30" i="24"/>
  <c r="AA30" i="24" s="1"/>
  <c r="Z34" i="24"/>
  <c r="AA34" i="24" s="1"/>
  <c r="Z38" i="24"/>
  <c r="AA38" i="24" s="1"/>
  <c r="Z42" i="24"/>
  <c r="AA42" i="24" s="1"/>
  <c r="Z56" i="24"/>
  <c r="AA56" i="24" s="1"/>
  <c r="Z8" i="24"/>
  <c r="AA8" i="24" s="1"/>
  <c r="Z12" i="24"/>
  <c r="AA12" i="24" s="1"/>
  <c r="Z15" i="24"/>
  <c r="AA15" i="24" s="1"/>
  <c r="G69" i="24"/>
  <c r="G68" i="24"/>
  <c r="M69" i="24"/>
  <c r="N68" i="24"/>
  <c r="M68" i="24"/>
  <c r="N69" i="24"/>
  <c r="Z23" i="24"/>
  <c r="AA23" i="24" s="1"/>
  <c r="Z27" i="24"/>
  <c r="AA27" i="24" s="1"/>
  <c r="Z31" i="24"/>
  <c r="AA31" i="24" s="1"/>
  <c r="Z35" i="24"/>
  <c r="AA35" i="24" s="1"/>
  <c r="Z39" i="24"/>
  <c r="AA39" i="24" s="1"/>
  <c r="Z5" i="24"/>
  <c r="AA5" i="24" s="1"/>
  <c r="Z9" i="24"/>
  <c r="AA9" i="24" s="1"/>
  <c r="Z13" i="24"/>
  <c r="AA13" i="24" s="1"/>
  <c r="Z16" i="24"/>
  <c r="AA16" i="24" s="1"/>
  <c r="S19" i="24"/>
  <c r="Z20" i="24"/>
  <c r="AA20" i="24" s="1"/>
  <c r="Z24" i="24"/>
  <c r="AA24" i="24" s="1"/>
  <c r="Z28" i="24"/>
  <c r="AA28" i="24" s="1"/>
  <c r="L70" i="24"/>
  <c r="Z32" i="24"/>
  <c r="AA32" i="24" s="1"/>
  <c r="Z36" i="24"/>
  <c r="AA36" i="24" s="1"/>
  <c r="Z40" i="24"/>
  <c r="AA40" i="24" s="1"/>
  <c r="L6" i="24"/>
  <c r="M6" i="24" s="1"/>
  <c r="L10" i="24"/>
  <c r="M10" i="24" s="1"/>
  <c r="L21" i="24"/>
  <c r="M21" i="24" s="1"/>
  <c r="L25" i="24"/>
  <c r="M25" i="24" s="1"/>
  <c r="L29" i="24"/>
  <c r="M29" i="24" s="1"/>
  <c r="I45" i="24"/>
  <c r="K67" i="24"/>
  <c r="K63" i="24"/>
  <c r="K66" i="24"/>
  <c r="L7" i="24"/>
  <c r="M7" i="24" s="1"/>
  <c r="L18" i="24"/>
  <c r="M18" i="24" s="1"/>
  <c r="L22" i="24"/>
  <c r="M22" i="24" s="1"/>
  <c r="L42" i="24"/>
  <c r="M42" i="24" s="1"/>
  <c r="L8" i="24"/>
  <c r="M8" i="24" s="1"/>
  <c r="K65" i="24"/>
  <c r="L27" i="24"/>
  <c r="M27" i="24" s="1"/>
  <c r="L43" i="24"/>
  <c r="M43" i="24" s="1"/>
  <c r="L47" i="24"/>
  <c r="M47" i="24" s="1"/>
  <c r="N66" i="24"/>
  <c r="M66" i="24"/>
  <c r="N63" i="24"/>
  <c r="M63" i="24"/>
  <c r="N65" i="24"/>
  <c r="M65" i="24"/>
  <c r="M64" i="24"/>
  <c r="N64" i="24"/>
  <c r="N67" i="24"/>
  <c r="M67" i="24"/>
  <c r="L55" i="24"/>
  <c r="M55" i="24" s="1"/>
  <c r="L54" i="24"/>
  <c r="M54" i="24" s="1"/>
  <c r="L52" i="24"/>
  <c r="M52" i="24" s="1"/>
  <c r="L51" i="24"/>
  <c r="M51" i="24" s="1"/>
  <c r="L50" i="24"/>
  <c r="M50" i="24" s="1"/>
  <c r="L49" i="24"/>
  <c r="M49" i="24" s="1"/>
  <c r="L48" i="24"/>
  <c r="M48" i="24" s="1"/>
  <c r="G67" i="24"/>
  <c r="L67" i="24"/>
  <c r="L46" i="24"/>
  <c r="M46" i="24" s="1"/>
  <c r="E45" i="24"/>
  <c r="L44" i="24"/>
  <c r="M44" i="24" s="1"/>
  <c r="L41" i="24"/>
  <c r="M41" i="24" s="1"/>
  <c r="L39" i="24"/>
  <c r="M39" i="24" s="1"/>
  <c r="L38" i="24"/>
  <c r="M38" i="24" s="1"/>
  <c r="L37" i="24"/>
  <c r="M37" i="24" s="1"/>
  <c r="L35" i="24"/>
  <c r="M35" i="24" s="1"/>
  <c r="L34" i="24"/>
  <c r="M34" i="24" s="1"/>
  <c r="L33" i="24"/>
  <c r="M33" i="24" s="1"/>
  <c r="L31" i="24"/>
  <c r="M31" i="24" s="1"/>
  <c r="L30" i="24"/>
  <c r="M30" i="24" s="1"/>
  <c r="L26" i="24"/>
  <c r="M26" i="24" s="1"/>
  <c r="L23" i="24"/>
  <c r="M23" i="24" s="1"/>
  <c r="L20" i="24"/>
  <c r="M20" i="24" s="1"/>
  <c r="L65" i="24"/>
  <c r="L19" i="24"/>
  <c r="M19" i="24" s="1"/>
  <c r="G65" i="24"/>
  <c r="E17" i="24"/>
  <c r="L15" i="24"/>
  <c r="M15" i="24" s="1"/>
  <c r="L14" i="24"/>
  <c r="M14" i="24" s="1"/>
  <c r="L13" i="24"/>
  <c r="M13" i="24" s="1"/>
  <c r="G64" i="24"/>
  <c r="L12" i="24"/>
  <c r="M12" i="24" s="1"/>
  <c r="L64" i="24"/>
  <c r="E11" i="24"/>
  <c r="J59" i="24"/>
  <c r="L63" i="24"/>
  <c r="L66" i="24"/>
  <c r="G63" i="24"/>
  <c r="G66" i="24"/>
  <c r="E5" i="24"/>
  <c r="D59" i="24"/>
  <c r="Z51" i="23"/>
  <c r="AA51" i="23" s="1"/>
  <c r="Z55" i="23"/>
  <c r="AA55" i="23" s="1"/>
  <c r="Z53" i="23"/>
  <c r="AA53" i="23" s="1"/>
  <c r="Z49" i="23"/>
  <c r="AA49" i="23" s="1"/>
  <c r="Z44" i="23"/>
  <c r="AA44" i="23" s="1"/>
  <c r="Z31" i="23"/>
  <c r="AA31" i="23" s="1"/>
  <c r="Z15" i="23"/>
  <c r="AA15" i="23" s="1"/>
  <c r="Z58" i="23"/>
  <c r="AA58" i="23" s="1"/>
  <c r="Z39" i="23"/>
  <c r="AA39" i="23" s="1"/>
  <c r="Z7" i="23"/>
  <c r="AA7" i="23" s="1"/>
  <c r="L55" i="23"/>
  <c r="M55" i="23" s="1"/>
  <c r="K70" i="23"/>
  <c r="Z35" i="23"/>
  <c r="AA35" i="23" s="1"/>
  <c r="Z45" i="23"/>
  <c r="AA45" i="23" s="1"/>
  <c r="Z48" i="23"/>
  <c r="AA48" i="23" s="1"/>
  <c r="Z50" i="23"/>
  <c r="AA50" i="23" s="1"/>
  <c r="Z52" i="23"/>
  <c r="AA52" i="23" s="1"/>
  <c r="Z57" i="23"/>
  <c r="AA57" i="23" s="1"/>
  <c r="Z11" i="23"/>
  <c r="AA11" i="23" s="1"/>
  <c r="K69" i="23"/>
  <c r="K68" i="23"/>
  <c r="Z27" i="23"/>
  <c r="AA27" i="23" s="1"/>
  <c r="Z43" i="23"/>
  <c r="AA43" i="23" s="1"/>
  <c r="Z47" i="23"/>
  <c r="AA47" i="23" s="1"/>
  <c r="Z54" i="23"/>
  <c r="AA54" i="23" s="1"/>
  <c r="W58" i="23"/>
  <c r="G69" i="23"/>
  <c r="G68" i="23"/>
  <c r="M69" i="23"/>
  <c r="N68" i="23"/>
  <c r="M68" i="23"/>
  <c r="N69" i="23"/>
  <c r="Z8" i="23"/>
  <c r="AA8" i="23" s="1"/>
  <c r="Z12" i="23"/>
  <c r="AA12" i="23" s="1"/>
  <c r="Z16" i="23"/>
  <c r="AA16" i="23" s="1"/>
  <c r="S19" i="23"/>
  <c r="Z20" i="23"/>
  <c r="AA20" i="23" s="1"/>
  <c r="Z24" i="23"/>
  <c r="AA24" i="23" s="1"/>
  <c r="Z28" i="23"/>
  <c r="AA28" i="23" s="1"/>
  <c r="L70" i="23"/>
  <c r="Z32" i="23"/>
  <c r="AA32" i="23" s="1"/>
  <c r="Z36" i="23"/>
  <c r="AA36" i="23" s="1"/>
  <c r="Z40" i="23"/>
  <c r="AA40" i="23" s="1"/>
  <c r="Z56" i="23"/>
  <c r="AA56" i="23" s="1"/>
  <c r="Z5" i="23"/>
  <c r="AA5" i="23" s="1"/>
  <c r="Z9" i="23"/>
  <c r="AA9" i="23" s="1"/>
  <c r="Z13" i="23"/>
  <c r="AA13" i="23" s="1"/>
  <c r="Z17" i="23"/>
  <c r="AA17" i="23" s="1"/>
  <c r="Z21" i="23"/>
  <c r="AA21" i="23" s="1"/>
  <c r="Z25" i="23"/>
  <c r="AA25" i="23" s="1"/>
  <c r="G70" i="23"/>
  <c r="N70" i="23"/>
  <c r="M70" i="23"/>
  <c r="Z33" i="23"/>
  <c r="AA33" i="23" s="1"/>
  <c r="Z37" i="23"/>
  <c r="AA37" i="23" s="1"/>
  <c r="Z41" i="23"/>
  <c r="AA41" i="23" s="1"/>
  <c r="Z6" i="23"/>
  <c r="AA6" i="23" s="1"/>
  <c r="Z10" i="23"/>
  <c r="AA10" i="23" s="1"/>
  <c r="Z14" i="23"/>
  <c r="AA14" i="23" s="1"/>
  <c r="Z18" i="23"/>
  <c r="AA18" i="23" s="1"/>
  <c r="L69" i="23"/>
  <c r="L68" i="23"/>
  <c r="Z22" i="23"/>
  <c r="AA22" i="23" s="1"/>
  <c r="Z26" i="23"/>
  <c r="AA26" i="23" s="1"/>
  <c r="S29" i="23"/>
  <c r="Z30" i="23"/>
  <c r="AA30" i="23" s="1"/>
  <c r="Z34" i="23"/>
  <c r="AA34" i="23" s="1"/>
  <c r="Z38" i="23"/>
  <c r="AA38" i="23" s="1"/>
  <c r="Z42" i="23"/>
  <c r="AA42" i="23" s="1"/>
  <c r="I45" i="23"/>
  <c r="K67" i="23"/>
  <c r="K63" i="23"/>
  <c r="K66" i="23"/>
  <c r="L15" i="23"/>
  <c r="M15" i="23" s="1"/>
  <c r="L19" i="23"/>
  <c r="M19" i="23" s="1"/>
  <c r="L23" i="23"/>
  <c r="M23" i="23" s="1"/>
  <c r="L27" i="23"/>
  <c r="M27" i="23" s="1"/>
  <c r="L31" i="23"/>
  <c r="M31" i="23" s="1"/>
  <c r="L35" i="23"/>
  <c r="M35" i="23" s="1"/>
  <c r="L39" i="23"/>
  <c r="M39" i="23" s="1"/>
  <c r="L43" i="23"/>
  <c r="M43" i="23" s="1"/>
  <c r="L47" i="23"/>
  <c r="M47" i="23" s="1"/>
  <c r="L9" i="23"/>
  <c r="M9" i="23" s="1"/>
  <c r="K64" i="23"/>
  <c r="L13" i="23"/>
  <c r="M13" i="23" s="1"/>
  <c r="L21" i="23"/>
  <c r="M21" i="23" s="1"/>
  <c r="L25" i="23"/>
  <c r="M25" i="23" s="1"/>
  <c r="L29" i="23"/>
  <c r="M29" i="23" s="1"/>
  <c r="L33" i="23"/>
  <c r="M33" i="23" s="1"/>
  <c r="L37" i="23"/>
  <c r="M37" i="23" s="1"/>
  <c r="L41" i="23"/>
  <c r="M41" i="23" s="1"/>
  <c r="L51" i="23"/>
  <c r="M51" i="23" s="1"/>
  <c r="N63" i="23"/>
  <c r="N66" i="23"/>
  <c r="M63" i="23"/>
  <c r="M66" i="23"/>
  <c r="N64" i="23"/>
  <c r="M64" i="23"/>
  <c r="N65" i="23"/>
  <c r="M65" i="23"/>
  <c r="E11" i="23"/>
  <c r="E17" i="23"/>
  <c r="L67" i="23"/>
  <c r="L46" i="23"/>
  <c r="M46" i="23" s="1"/>
  <c r="L50" i="23"/>
  <c r="M50" i="23" s="1"/>
  <c r="L54" i="23"/>
  <c r="M54" i="23" s="1"/>
  <c r="L8" i="23"/>
  <c r="M8" i="23" s="1"/>
  <c r="L10" i="23"/>
  <c r="M10" i="23" s="1"/>
  <c r="L12" i="23"/>
  <c r="M12" i="23" s="1"/>
  <c r="L14" i="23"/>
  <c r="M14" i="23" s="1"/>
  <c r="L16" i="23"/>
  <c r="M16" i="23" s="1"/>
  <c r="L18" i="23"/>
  <c r="M18" i="23" s="1"/>
  <c r="L20" i="23"/>
  <c r="M20" i="23" s="1"/>
  <c r="L22" i="23"/>
  <c r="M22" i="23" s="1"/>
  <c r="L24" i="23"/>
  <c r="M24" i="23" s="1"/>
  <c r="L26" i="23"/>
  <c r="M26" i="23" s="1"/>
  <c r="L28" i="23"/>
  <c r="M28" i="23" s="1"/>
  <c r="L30" i="23"/>
  <c r="M30" i="23" s="1"/>
  <c r="L32" i="23"/>
  <c r="M32" i="23" s="1"/>
  <c r="L34" i="23"/>
  <c r="M34" i="23" s="1"/>
  <c r="L36" i="23"/>
  <c r="M36" i="23" s="1"/>
  <c r="L38" i="23"/>
  <c r="M38" i="23" s="1"/>
  <c r="L40" i="23"/>
  <c r="M40" i="23" s="1"/>
  <c r="L42" i="23"/>
  <c r="M42" i="23" s="1"/>
  <c r="G67" i="23"/>
  <c r="N67" i="23"/>
  <c r="M67" i="23"/>
  <c r="L49" i="23"/>
  <c r="M49" i="23" s="1"/>
  <c r="L53" i="23"/>
  <c r="M53" i="23" s="1"/>
  <c r="L64" i="23"/>
  <c r="L65" i="23"/>
  <c r="L44" i="23"/>
  <c r="M44" i="23" s="1"/>
  <c r="E45" i="23"/>
  <c r="L48" i="23"/>
  <c r="M48" i="23" s="1"/>
  <c r="L52" i="23"/>
  <c r="M52" i="23" s="1"/>
  <c r="L7" i="23"/>
  <c r="M7" i="23" s="1"/>
  <c r="J59" i="23"/>
  <c r="L63" i="23"/>
  <c r="L66" i="23"/>
  <c r="G63" i="23"/>
  <c r="G66" i="23"/>
  <c r="E5" i="23"/>
  <c r="D59" i="23"/>
  <c r="L6" i="23"/>
  <c r="M6" i="23" s="1"/>
  <c r="Z59" i="22"/>
  <c r="AA59" i="22" s="1"/>
  <c r="Z58" i="22"/>
  <c r="AA58" i="22" s="1"/>
  <c r="Z56" i="22"/>
  <c r="AA56" i="22" s="1"/>
  <c r="Z34" i="22"/>
  <c r="AA34" i="22" s="1"/>
  <c r="L44" i="22"/>
  <c r="M44" i="22" s="1"/>
  <c r="L38" i="22"/>
  <c r="M38" i="22" s="1"/>
  <c r="L32" i="22"/>
  <c r="M32" i="22" s="1"/>
  <c r="Z54" i="22"/>
  <c r="AA54" i="22" s="1"/>
  <c r="L55" i="22"/>
  <c r="M55" i="22" s="1"/>
  <c r="L52" i="22"/>
  <c r="M52" i="22" s="1"/>
  <c r="L51" i="22"/>
  <c r="M51" i="22" s="1"/>
  <c r="L48" i="22"/>
  <c r="M48" i="22" s="1"/>
  <c r="L37" i="22"/>
  <c r="M37" i="22" s="1"/>
  <c r="L30" i="22"/>
  <c r="M30" i="22" s="1"/>
  <c r="L24" i="22"/>
  <c r="M24" i="22" s="1"/>
  <c r="K70" i="22"/>
  <c r="W57" i="22"/>
  <c r="Z16" i="22"/>
  <c r="AA16" i="22" s="1"/>
  <c r="Z8" i="22"/>
  <c r="AA8" i="22" s="1"/>
  <c r="G65" i="22"/>
  <c r="G64" i="22"/>
  <c r="K68" i="22"/>
  <c r="K69" i="22"/>
  <c r="Z10" i="22"/>
  <c r="AA10" i="22" s="1"/>
  <c r="Z18" i="22"/>
  <c r="AA18" i="22" s="1"/>
  <c r="W29" i="22"/>
  <c r="Z12" i="22"/>
  <c r="AA12" i="22" s="1"/>
  <c r="Z20" i="22"/>
  <c r="AA20" i="22" s="1"/>
  <c r="Z6" i="22"/>
  <c r="AA6" i="22" s="1"/>
  <c r="Z14" i="22"/>
  <c r="AA14" i="22" s="1"/>
  <c r="Z22" i="22"/>
  <c r="AA22" i="22" s="1"/>
  <c r="Z26" i="22"/>
  <c r="AA26" i="22" s="1"/>
  <c r="Z28" i="22"/>
  <c r="AA28" i="22" s="1"/>
  <c r="Z32" i="22"/>
  <c r="AA32" i="22" s="1"/>
  <c r="Z36" i="22"/>
  <c r="AA36" i="22" s="1"/>
  <c r="Z46" i="22"/>
  <c r="AA46" i="22" s="1"/>
  <c r="L69" i="22"/>
  <c r="L68" i="22"/>
  <c r="N70" i="22"/>
  <c r="M70" i="22"/>
  <c r="Z7" i="22"/>
  <c r="AA7" i="22" s="1"/>
  <c r="Z11" i="22"/>
  <c r="AA11" i="22" s="1"/>
  <c r="Z15" i="22"/>
  <c r="AA15" i="22" s="1"/>
  <c r="G69" i="22"/>
  <c r="G68" i="22"/>
  <c r="M69" i="22"/>
  <c r="N68" i="22"/>
  <c r="M68" i="22"/>
  <c r="N69" i="22"/>
  <c r="Z30" i="22"/>
  <c r="AA30" i="22" s="1"/>
  <c r="Z42" i="22"/>
  <c r="AA42" i="22" s="1"/>
  <c r="Z44" i="22"/>
  <c r="AA44" i="22" s="1"/>
  <c r="Z50" i="22"/>
  <c r="AA50" i="22" s="1"/>
  <c r="Z57" i="22"/>
  <c r="AA57" i="22" s="1"/>
  <c r="Z5" i="22"/>
  <c r="AA5" i="22" s="1"/>
  <c r="Z9" i="22"/>
  <c r="AA9" i="22" s="1"/>
  <c r="Z13" i="22"/>
  <c r="AA13" i="22" s="1"/>
  <c r="Z17" i="22"/>
  <c r="AA17" i="22" s="1"/>
  <c r="Z21" i="22"/>
  <c r="AA21" i="22" s="1"/>
  <c r="G70" i="22"/>
  <c r="L70" i="22"/>
  <c r="Z38" i="22"/>
  <c r="AA38" i="22" s="1"/>
  <c r="Z40" i="22"/>
  <c r="AA40" i="22" s="1"/>
  <c r="Z48" i="22"/>
  <c r="AA48" i="22" s="1"/>
  <c r="K63" i="22"/>
  <c r="K66" i="22"/>
  <c r="L7" i="22"/>
  <c r="M7" i="22" s="1"/>
  <c r="L15" i="22"/>
  <c r="M15" i="22" s="1"/>
  <c r="L19" i="22"/>
  <c r="M19" i="22" s="1"/>
  <c r="L23" i="22"/>
  <c r="M23" i="22" s="1"/>
  <c r="L9" i="22"/>
  <c r="M9" i="22" s="1"/>
  <c r="K64" i="22"/>
  <c r="L13" i="22"/>
  <c r="M13" i="22" s="1"/>
  <c r="L21" i="22"/>
  <c r="M21" i="22" s="1"/>
  <c r="L26" i="22"/>
  <c r="M26" i="22" s="1"/>
  <c r="L36" i="22"/>
  <c r="M36" i="22" s="1"/>
  <c r="L40" i="22"/>
  <c r="M40" i="22" s="1"/>
  <c r="L43" i="22"/>
  <c r="M43" i="22" s="1"/>
  <c r="K67" i="22"/>
  <c r="L47" i="22"/>
  <c r="M47" i="22" s="1"/>
  <c r="L54" i="22"/>
  <c r="M54" i="22" s="1"/>
  <c r="G63" i="22"/>
  <c r="G66" i="22"/>
  <c r="N64" i="22"/>
  <c r="M64" i="22"/>
  <c r="M65" i="22"/>
  <c r="N65" i="22"/>
  <c r="E5" i="22"/>
  <c r="E11" i="22"/>
  <c r="E17" i="22"/>
  <c r="G67" i="22"/>
  <c r="L45" i="22"/>
  <c r="L67" i="22"/>
  <c r="L6" i="22"/>
  <c r="M6" i="22" s="1"/>
  <c r="L8" i="22"/>
  <c r="M8" i="22" s="1"/>
  <c r="L10" i="22"/>
  <c r="M10" i="22" s="1"/>
  <c r="L12" i="22"/>
  <c r="M12" i="22" s="1"/>
  <c r="L14" i="22"/>
  <c r="M14" i="22" s="1"/>
  <c r="L16" i="22"/>
  <c r="M16" i="22" s="1"/>
  <c r="L18" i="22"/>
  <c r="M18" i="22" s="1"/>
  <c r="L20" i="22"/>
  <c r="M20" i="22" s="1"/>
  <c r="L22" i="22"/>
  <c r="M22" i="22" s="1"/>
  <c r="E45" i="22"/>
  <c r="M67" i="22"/>
  <c r="N67" i="22"/>
  <c r="M63" i="22"/>
  <c r="M66" i="22"/>
  <c r="N66" i="22"/>
  <c r="N63" i="22"/>
  <c r="L63" i="22"/>
  <c r="L66" i="22"/>
  <c r="L64" i="22"/>
  <c r="L65" i="22"/>
  <c r="L28" i="22"/>
  <c r="M28" i="22" s="1"/>
  <c r="L33" i="22"/>
  <c r="M33" i="22" s="1"/>
  <c r="L34" i="22"/>
  <c r="M34" i="22" s="1"/>
  <c r="L41" i="22"/>
  <c r="M41" i="22" s="1"/>
  <c r="L42" i="22"/>
  <c r="M42" i="22" s="1"/>
  <c r="L49" i="22"/>
  <c r="M49" i="22" s="1"/>
  <c r="L50" i="22"/>
  <c r="M50" i="22" s="1"/>
  <c r="Z49" i="21"/>
  <c r="AA49" i="21" s="1"/>
  <c r="Z42" i="21"/>
  <c r="AA42" i="21" s="1"/>
  <c r="Z34" i="21"/>
  <c r="AA34" i="21" s="1"/>
  <c r="Z26" i="21"/>
  <c r="AA26" i="21" s="1"/>
  <c r="Z22" i="21"/>
  <c r="AA22" i="21" s="1"/>
  <c r="L22" i="21"/>
  <c r="M22" i="21" s="1"/>
  <c r="L16" i="21"/>
  <c r="M16" i="21" s="1"/>
  <c r="Z47" i="21"/>
  <c r="AA47" i="21" s="1"/>
  <c r="Z43" i="21"/>
  <c r="AA43" i="21" s="1"/>
  <c r="Z33" i="21"/>
  <c r="AA33" i="21" s="1"/>
  <c r="Z31" i="21"/>
  <c r="AA31" i="21" s="1"/>
  <c r="Z23" i="21"/>
  <c r="AA23" i="21" s="1"/>
  <c r="Z10" i="21"/>
  <c r="AA10" i="21" s="1"/>
  <c r="Z9" i="21"/>
  <c r="AA9" i="21" s="1"/>
  <c r="Z6" i="21"/>
  <c r="AA6" i="21" s="1"/>
  <c r="Z12" i="21"/>
  <c r="AA12" i="21" s="1"/>
  <c r="L14" i="21"/>
  <c r="M14" i="21" s="1"/>
  <c r="Z8" i="21"/>
  <c r="AA8" i="21" s="1"/>
  <c r="Z11" i="21"/>
  <c r="AA11" i="21" s="1"/>
  <c r="Z21" i="21"/>
  <c r="AA21" i="21" s="1"/>
  <c r="Z24" i="21"/>
  <c r="AA24" i="21" s="1"/>
  <c r="Z35" i="21"/>
  <c r="AA35" i="21" s="1"/>
  <c r="Z40" i="21"/>
  <c r="AA40" i="21" s="1"/>
  <c r="Z45" i="21"/>
  <c r="AA45" i="21" s="1"/>
  <c r="Z51" i="21"/>
  <c r="AA51" i="21" s="1"/>
  <c r="Z57" i="21"/>
  <c r="AA57" i="21" s="1"/>
  <c r="K69" i="21"/>
  <c r="K68" i="21"/>
  <c r="Z5" i="21"/>
  <c r="AA5" i="21" s="1"/>
  <c r="Z14" i="21"/>
  <c r="AA14" i="21" s="1"/>
  <c r="Z15" i="21"/>
  <c r="AA15" i="21" s="1"/>
  <c r="Z16" i="21"/>
  <c r="AA16" i="21" s="1"/>
  <c r="Z17" i="21"/>
  <c r="AA17" i="21" s="1"/>
  <c r="Z18" i="21"/>
  <c r="AA18" i="21" s="1"/>
  <c r="Z25" i="21"/>
  <c r="AA25" i="21" s="1"/>
  <c r="Z27" i="21"/>
  <c r="AA27" i="21" s="1"/>
  <c r="K70" i="21"/>
  <c r="Z36" i="21"/>
  <c r="AA36" i="21" s="1"/>
  <c r="Z38" i="21"/>
  <c r="AA38" i="21" s="1"/>
  <c r="Z44" i="21"/>
  <c r="AA44" i="21" s="1"/>
  <c r="K67" i="21"/>
  <c r="Z52" i="21"/>
  <c r="AA52" i="21" s="1"/>
  <c r="Z54" i="21"/>
  <c r="AA54" i="21" s="1"/>
  <c r="W57" i="21"/>
  <c r="W58" i="21"/>
  <c r="G68" i="21"/>
  <c r="G69" i="21"/>
  <c r="L70" i="21"/>
  <c r="G67" i="21"/>
  <c r="L68" i="21"/>
  <c r="L69" i="21"/>
  <c r="G70" i="21"/>
  <c r="M70" i="21"/>
  <c r="N70" i="21"/>
  <c r="Z7" i="21"/>
  <c r="AA7" i="21" s="1"/>
  <c r="Z13" i="21"/>
  <c r="AA13" i="21" s="1"/>
  <c r="M68" i="21"/>
  <c r="N69" i="21"/>
  <c r="M69" i="21"/>
  <c r="N68" i="21"/>
  <c r="Z20" i="21"/>
  <c r="AA20" i="21" s="1"/>
  <c r="Z28" i="21"/>
  <c r="AA28" i="21" s="1"/>
  <c r="Z30" i="21"/>
  <c r="AA30" i="21" s="1"/>
  <c r="Z32" i="21"/>
  <c r="AA32" i="21" s="1"/>
  <c r="Z39" i="21"/>
  <c r="AA39" i="21" s="1"/>
  <c r="Z41" i="21"/>
  <c r="AA41" i="21" s="1"/>
  <c r="Z46" i="21"/>
  <c r="AA46" i="21" s="1"/>
  <c r="Z48" i="21"/>
  <c r="AA48" i="21" s="1"/>
  <c r="Z55" i="21"/>
  <c r="AA55" i="21" s="1"/>
  <c r="Z59" i="21"/>
  <c r="AA59" i="21" s="1"/>
  <c r="K63" i="21"/>
  <c r="K66" i="21"/>
  <c r="I5" i="21"/>
  <c r="I45" i="21"/>
  <c r="L20" i="21"/>
  <c r="M20" i="21" s="1"/>
  <c r="L67" i="21"/>
  <c r="L6" i="21"/>
  <c r="M6" i="21" s="1"/>
  <c r="L9" i="21"/>
  <c r="M9" i="21" s="1"/>
  <c r="L10" i="21"/>
  <c r="M10" i="21" s="1"/>
  <c r="K64" i="21"/>
  <c r="I17" i="21"/>
  <c r="G63" i="21"/>
  <c r="G66" i="21"/>
  <c r="G64" i="21"/>
  <c r="L17" i="21"/>
  <c r="L65" i="21"/>
  <c r="L7" i="21"/>
  <c r="M7" i="21" s="1"/>
  <c r="L15" i="21"/>
  <c r="M15" i="21" s="1"/>
  <c r="G65" i="21"/>
  <c r="M65" i="21"/>
  <c r="N65" i="21"/>
  <c r="L19" i="21"/>
  <c r="M19" i="21" s="1"/>
  <c r="L23" i="21"/>
  <c r="M23" i="21" s="1"/>
  <c r="M63" i="21"/>
  <c r="N66" i="21"/>
  <c r="M66" i="21"/>
  <c r="N63" i="21"/>
  <c r="N64" i="21"/>
  <c r="M64" i="21"/>
  <c r="E45" i="21"/>
  <c r="M67" i="21"/>
  <c r="N67" i="21"/>
  <c r="L63" i="21"/>
  <c r="L66" i="21"/>
  <c r="L13" i="21"/>
  <c r="M13" i="21" s="1"/>
  <c r="Z51" i="20"/>
  <c r="AA51" i="20" s="1"/>
  <c r="Z43" i="20"/>
  <c r="AA43" i="20" s="1"/>
  <c r="Z57" i="20"/>
  <c r="AA57" i="20" s="1"/>
  <c r="Z55" i="20"/>
  <c r="AA55" i="20" s="1"/>
  <c r="G64" i="20"/>
  <c r="Z59" i="20"/>
  <c r="AA59" i="20" s="1"/>
  <c r="W58" i="20"/>
  <c r="Z36" i="20"/>
  <c r="AA36" i="20" s="1"/>
  <c r="K70" i="20"/>
  <c r="L15" i="20"/>
  <c r="M15" i="20" s="1"/>
  <c r="L13" i="20"/>
  <c r="M13" i="20" s="1"/>
  <c r="Z50" i="20"/>
  <c r="AA50" i="20" s="1"/>
  <c r="Z47" i="20"/>
  <c r="AA47" i="20" s="1"/>
  <c r="Z45" i="20"/>
  <c r="AA45" i="20" s="1"/>
  <c r="L55" i="20"/>
  <c r="M55" i="20" s="1"/>
  <c r="L51" i="20"/>
  <c r="M51" i="20" s="1"/>
  <c r="L47" i="20"/>
  <c r="M47" i="20" s="1"/>
  <c r="L43" i="20"/>
  <c r="M43" i="20" s="1"/>
  <c r="L41" i="20"/>
  <c r="M41" i="20" s="1"/>
  <c r="L39" i="20"/>
  <c r="M39" i="20" s="1"/>
  <c r="L37" i="20"/>
  <c r="M37" i="20" s="1"/>
  <c r="L35" i="20"/>
  <c r="M35" i="20" s="1"/>
  <c r="L33" i="20"/>
  <c r="M33" i="20" s="1"/>
  <c r="L31" i="20"/>
  <c r="M31" i="20" s="1"/>
  <c r="L27" i="20"/>
  <c r="M27" i="20" s="1"/>
  <c r="L25" i="20"/>
  <c r="M25" i="20" s="1"/>
  <c r="L23" i="20"/>
  <c r="M23" i="20" s="1"/>
  <c r="L21" i="20"/>
  <c r="M21" i="20" s="1"/>
  <c r="L9" i="20"/>
  <c r="M9" i="20" s="1"/>
  <c r="L7" i="20"/>
  <c r="M7" i="20" s="1"/>
  <c r="Z8" i="20"/>
  <c r="AA8" i="20" s="1"/>
  <c r="Z24" i="20"/>
  <c r="AA24" i="20" s="1"/>
  <c r="L70" i="20"/>
  <c r="Z40" i="20"/>
  <c r="AA40" i="20" s="1"/>
  <c r="Z12" i="20"/>
  <c r="AA12" i="20" s="1"/>
  <c r="K68" i="20"/>
  <c r="K69" i="20"/>
  <c r="Z28" i="20"/>
  <c r="AA28" i="20" s="1"/>
  <c r="Z52" i="20"/>
  <c r="AA52" i="20" s="1"/>
  <c r="Z54" i="20"/>
  <c r="AA54" i="20" s="1"/>
  <c r="Z56" i="20"/>
  <c r="AA56" i="20" s="1"/>
  <c r="Z16" i="20"/>
  <c r="AA16" i="20" s="1"/>
  <c r="Z32" i="20"/>
  <c r="AA32" i="20" s="1"/>
  <c r="Z44" i="20"/>
  <c r="AA44" i="20" s="1"/>
  <c r="Z46" i="20"/>
  <c r="AA46" i="20" s="1"/>
  <c r="W57" i="20"/>
  <c r="Z5" i="20"/>
  <c r="AA5" i="20" s="1"/>
  <c r="Z9" i="20"/>
  <c r="AA9" i="20" s="1"/>
  <c r="Z13" i="20"/>
  <c r="AA13" i="20" s="1"/>
  <c r="Z17" i="20"/>
  <c r="AA17" i="20" s="1"/>
  <c r="Z21" i="20"/>
  <c r="AA21" i="20" s="1"/>
  <c r="Z25" i="20"/>
  <c r="AA25" i="20" s="1"/>
  <c r="G70" i="20"/>
  <c r="N70" i="20"/>
  <c r="M70" i="20"/>
  <c r="Z33" i="20"/>
  <c r="AA33" i="20" s="1"/>
  <c r="Z37" i="20"/>
  <c r="AA37" i="20" s="1"/>
  <c r="Z41" i="20"/>
  <c r="AA41" i="20" s="1"/>
  <c r="Z6" i="20"/>
  <c r="AA6" i="20" s="1"/>
  <c r="Z10" i="20"/>
  <c r="AA10" i="20" s="1"/>
  <c r="Z14" i="20"/>
  <c r="AA14" i="20" s="1"/>
  <c r="Z18" i="20"/>
  <c r="AA18" i="20" s="1"/>
  <c r="L69" i="20"/>
  <c r="L68" i="20"/>
  <c r="Z22" i="20"/>
  <c r="AA22" i="20" s="1"/>
  <c r="Z26" i="20"/>
  <c r="AA26" i="20" s="1"/>
  <c r="S29" i="20"/>
  <c r="Z30" i="20"/>
  <c r="AA30" i="20" s="1"/>
  <c r="Z34" i="20"/>
  <c r="AA34" i="20" s="1"/>
  <c r="Z38" i="20"/>
  <c r="AA38" i="20" s="1"/>
  <c r="Z42" i="20"/>
  <c r="AA42" i="20" s="1"/>
  <c r="Z7" i="20"/>
  <c r="AA7" i="20" s="1"/>
  <c r="Z11" i="20"/>
  <c r="AA11" i="20" s="1"/>
  <c r="Z15" i="20"/>
  <c r="AA15" i="20" s="1"/>
  <c r="G69" i="20"/>
  <c r="G68" i="20"/>
  <c r="M69" i="20"/>
  <c r="N68" i="20"/>
  <c r="M68" i="20"/>
  <c r="N69" i="20"/>
  <c r="Z23" i="20"/>
  <c r="AA23" i="20" s="1"/>
  <c r="Z27" i="20"/>
  <c r="AA27" i="20" s="1"/>
  <c r="Z31" i="20"/>
  <c r="AA31" i="20" s="1"/>
  <c r="Z35" i="20"/>
  <c r="AA35" i="20" s="1"/>
  <c r="Z39" i="20"/>
  <c r="AA39" i="20" s="1"/>
  <c r="Z58" i="20"/>
  <c r="AA58" i="20" s="1"/>
  <c r="G63" i="20"/>
  <c r="G66" i="20"/>
  <c r="M63" i="20"/>
  <c r="N66" i="20"/>
  <c r="M66" i="20"/>
  <c r="N63" i="20"/>
  <c r="N64" i="20"/>
  <c r="M64" i="20"/>
  <c r="M65" i="20"/>
  <c r="N65" i="20"/>
  <c r="I45" i="20"/>
  <c r="K67" i="20"/>
  <c r="E5" i="20"/>
  <c r="E11" i="20"/>
  <c r="E17" i="20"/>
  <c r="L67" i="20"/>
  <c r="L46" i="20"/>
  <c r="M46" i="20" s="1"/>
  <c r="L50" i="20"/>
  <c r="M50" i="20" s="1"/>
  <c r="L54" i="20"/>
  <c r="M54" i="20" s="1"/>
  <c r="D59" i="20"/>
  <c r="K66" i="20"/>
  <c r="K63" i="20"/>
  <c r="L6" i="20"/>
  <c r="M6" i="20" s="1"/>
  <c r="L8" i="20"/>
  <c r="M8" i="20" s="1"/>
  <c r="L10" i="20"/>
  <c r="M10" i="20" s="1"/>
  <c r="K64" i="20"/>
  <c r="L12" i="20"/>
  <c r="M12" i="20" s="1"/>
  <c r="L14" i="20"/>
  <c r="M14" i="20" s="1"/>
  <c r="L16" i="20"/>
  <c r="M16" i="20" s="1"/>
  <c r="K65" i="20"/>
  <c r="L18" i="20"/>
  <c r="M18" i="20" s="1"/>
  <c r="L20" i="20"/>
  <c r="M20" i="20" s="1"/>
  <c r="L22" i="20"/>
  <c r="M22" i="20" s="1"/>
  <c r="L24" i="20"/>
  <c r="M24" i="20" s="1"/>
  <c r="L26" i="20"/>
  <c r="M26" i="20" s="1"/>
  <c r="L28" i="20"/>
  <c r="M28" i="20" s="1"/>
  <c r="L30" i="20"/>
  <c r="M30" i="20" s="1"/>
  <c r="L32" i="20"/>
  <c r="M32" i="20" s="1"/>
  <c r="L34" i="20"/>
  <c r="M34" i="20" s="1"/>
  <c r="L36" i="20"/>
  <c r="M36" i="20" s="1"/>
  <c r="L38" i="20"/>
  <c r="M38" i="20" s="1"/>
  <c r="L40" i="20"/>
  <c r="M40" i="20" s="1"/>
  <c r="L42" i="20"/>
  <c r="M42" i="20" s="1"/>
  <c r="G67" i="20"/>
  <c r="M67" i="20"/>
  <c r="N67" i="20"/>
  <c r="L49" i="20"/>
  <c r="M49" i="20" s="1"/>
  <c r="L53" i="20"/>
  <c r="M53" i="20" s="1"/>
  <c r="J59" i="20"/>
  <c r="L63" i="20"/>
  <c r="L66" i="20"/>
  <c r="L64" i="20"/>
  <c r="L65" i="20"/>
  <c r="L44" i="20"/>
  <c r="M44" i="20" s="1"/>
  <c r="E45" i="20"/>
  <c r="L48" i="20"/>
  <c r="M48" i="20" s="1"/>
  <c r="L52" i="20"/>
  <c r="M52" i="20" s="1"/>
  <c r="Z6" i="19"/>
  <c r="AA6" i="19" s="1"/>
  <c r="Z38" i="19"/>
  <c r="AA38" i="19" s="1"/>
  <c r="Z33" i="19"/>
  <c r="AA33" i="19" s="1"/>
  <c r="Z22" i="19"/>
  <c r="AA22" i="19" s="1"/>
  <c r="L52" i="19"/>
  <c r="M52" i="19" s="1"/>
  <c r="L44" i="19"/>
  <c r="M44" i="19" s="1"/>
  <c r="L65" i="19"/>
  <c r="G64" i="19"/>
  <c r="K69" i="19"/>
  <c r="K68" i="19"/>
  <c r="Z9" i="19"/>
  <c r="AA9" i="19" s="1"/>
  <c r="Z14" i="19"/>
  <c r="AA14" i="19" s="1"/>
  <c r="Z25" i="19"/>
  <c r="AA25" i="19" s="1"/>
  <c r="Z30" i="19"/>
  <c r="AA30" i="19" s="1"/>
  <c r="Z41" i="19"/>
  <c r="AA41" i="19" s="1"/>
  <c r="K70" i="19"/>
  <c r="Z42" i="19"/>
  <c r="AA42" i="19" s="1"/>
  <c r="W58" i="19"/>
  <c r="Z58" i="19"/>
  <c r="AA58" i="19" s="1"/>
  <c r="Z56" i="19"/>
  <c r="AA56" i="19" s="1"/>
  <c r="Z7" i="19"/>
  <c r="AA7" i="19" s="1"/>
  <c r="Z12" i="19"/>
  <c r="AA12" i="19" s="1"/>
  <c r="Z15" i="19"/>
  <c r="AA15" i="19" s="1"/>
  <c r="Z20" i="19"/>
  <c r="AA20" i="19" s="1"/>
  <c r="Z23" i="19"/>
  <c r="AA23" i="19" s="1"/>
  <c r="Z28" i="19"/>
  <c r="AA28" i="19" s="1"/>
  <c r="L70" i="19"/>
  <c r="Z31" i="19"/>
  <c r="AA31" i="19" s="1"/>
  <c r="Z36" i="19"/>
  <c r="AA36" i="19" s="1"/>
  <c r="Z39" i="19"/>
  <c r="AA39" i="19" s="1"/>
  <c r="Z5" i="19"/>
  <c r="AA5" i="19" s="1"/>
  <c r="Z10" i="19"/>
  <c r="AA10" i="19" s="1"/>
  <c r="Z13" i="19"/>
  <c r="AA13" i="19" s="1"/>
  <c r="Z18" i="19"/>
  <c r="AA18" i="19" s="1"/>
  <c r="L69" i="19"/>
  <c r="L68" i="19"/>
  <c r="Z21" i="19"/>
  <c r="AA21" i="19" s="1"/>
  <c r="Z26" i="19"/>
  <c r="AA26" i="19" s="1"/>
  <c r="G70" i="19"/>
  <c r="N70" i="19"/>
  <c r="M70" i="19"/>
  <c r="Z34" i="19"/>
  <c r="AA34" i="19" s="1"/>
  <c r="Z37" i="19"/>
  <c r="AA37" i="19" s="1"/>
  <c r="Z8" i="19"/>
  <c r="AA8" i="19" s="1"/>
  <c r="Z11" i="19"/>
  <c r="AA11" i="19" s="1"/>
  <c r="Z16" i="19"/>
  <c r="AA16" i="19" s="1"/>
  <c r="G69" i="19"/>
  <c r="G68" i="19"/>
  <c r="M69" i="19"/>
  <c r="N68" i="19"/>
  <c r="M68" i="19"/>
  <c r="N69" i="19"/>
  <c r="Z24" i="19"/>
  <c r="AA24" i="19" s="1"/>
  <c r="Z27" i="19"/>
  <c r="AA27" i="19" s="1"/>
  <c r="S29" i="19"/>
  <c r="Z32" i="19"/>
  <c r="AA32" i="19" s="1"/>
  <c r="Z35" i="19"/>
  <c r="AA35" i="19" s="1"/>
  <c r="Z40" i="19"/>
  <c r="AA40" i="19" s="1"/>
  <c r="K64" i="19"/>
  <c r="L64" i="19"/>
  <c r="K65" i="19"/>
  <c r="I45" i="19"/>
  <c r="K67" i="19"/>
  <c r="L48" i="19"/>
  <c r="M48" i="19" s="1"/>
  <c r="K63" i="19"/>
  <c r="K66" i="19"/>
  <c r="J59" i="19"/>
  <c r="L63" i="19"/>
  <c r="L66" i="19"/>
  <c r="G63" i="19"/>
  <c r="G66" i="19"/>
  <c r="M63" i="19"/>
  <c r="N66" i="19"/>
  <c r="M66" i="19"/>
  <c r="N63" i="19"/>
  <c r="L7" i="19"/>
  <c r="M7" i="19" s="1"/>
  <c r="L9" i="19"/>
  <c r="M9" i="19" s="1"/>
  <c r="N64" i="19"/>
  <c r="M64" i="19"/>
  <c r="L13" i="19"/>
  <c r="M13" i="19" s="1"/>
  <c r="L15" i="19"/>
  <c r="M15" i="19" s="1"/>
  <c r="M65" i="19"/>
  <c r="N65" i="19"/>
  <c r="L19" i="19"/>
  <c r="M19" i="19" s="1"/>
  <c r="L21" i="19"/>
  <c r="M21" i="19" s="1"/>
  <c r="L23" i="19"/>
  <c r="M23" i="19" s="1"/>
  <c r="L25" i="19"/>
  <c r="M25" i="19" s="1"/>
  <c r="L27" i="19"/>
  <c r="M27" i="19" s="1"/>
  <c r="L29" i="19"/>
  <c r="M29" i="19" s="1"/>
  <c r="L31" i="19"/>
  <c r="M31" i="19" s="1"/>
  <c r="L33" i="19"/>
  <c r="M33" i="19" s="1"/>
  <c r="L35" i="19"/>
  <c r="M35" i="19" s="1"/>
  <c r="L37" i="19"/>
  <c r="M37" i="19" s="1"/>
  <c r="L39" i="19"/>
  <c r="M39" i="19" s="1"/>
  <c r="L41" i="19"/>
  <c r="M41" i="19" s="1"/>
  <c r="L43" i="19"/>
  <c r="M43" i="19" s="1"/>
  <c r="L47" i="19"/>
  <c r="M47" i="19" s="1"/>
  <c r="L51" i="19"/>
  <c r="M51" i="19" s="1"/>
  <c r="L55" i="19"/>
  <c r="M55" i="19" s="1"/>
  <c r="E5" i="19"/>
  <c r="E11" i="19"/>
  <c r="E17" i="19"/>
  <c r="L67" i="19"/>
  <c r="L46" i="19"/>
  <c r="M46" i="19" s="1"/>
  <c r="L50" i="19"/>
  <c r="M50" i="19" s="1"/>
  <c r="L54" i="19"/>
  <c r="M54" i="19" s="1"/>
  <c r="D59" i="19"/>
  <c r="L6" i="19"/>
  <c r="M6" i="19" s="1"/>
  <c r="L8" i="19"/>
  <c r="M8" i="19" s="1"/>
  <c r="L10" i="19"/>
  <c r="M10" i="19" s="1"/>
  <c r="L12" i="19"/>
  <c r="M12" i="19" s="1"/>
  <c r="L14" i="19"/>
  <c r="M14" i="19" s="1"/>
  <c r="L16" i="19"/>
  <c r="M16" i="19" s="1"/>
  <c r="L18" i="19"/>
  <c r="M18" i="19" s="1"/>
  <c r="L20" i="19"/>
  <c r="M20" i="19" s="1"/>
  <c r="L22" i="19"/>
  <c r="M22" i="19" s="1"/>
  <c r="L24" i="19"/>
  <c r="M24" i="19" s="1"/>
  <c r="L26" i="19"/>
  <c r="M26" i="19" s="1"/>
  <c r="L28" i="19"/>
  <c r="M28" i="19" s="1"/>
  <c r="L30" i="19"/>
  <c r="M30" i="19" s="1"/>
  <c r="L32" i="19"/>
  <c r="M32" i="19" s="1"/>
  <c r="L34" i="19"/>
  <c r="M34" i="19" s="1"/>
  <c r="L36" i="19"/>
  <c r="M36" i="19" s="1"/>
  <c r="L38" i="19"/>
  <c r="M38" i="19" s="1"/>
  <c r="L40" i="19"/>
  <c r="M40" i="19" s="1"/>
  <c r="L42" i="19"/>
  <c r="M42" i="19" s="1"/>
  <c r="G67" i="19"/>
  <c r="M67" i="19"/>
  <c r="N67" i="19"/>
  <c r="L49" i="19"/>
  <c r="M49" i="19" s="1"/>
  <c r="L53" i="19"/>
  <c r="M53" i="19" s="1"/>
  <c r="Z51" i="18"/>
  <c r="AA51" i="18" s="1"/>
  <c r="Z23" i="18"/>
  <c r="AA23" i="18" s="1"/>
  <c r="Z16" i="18"/>
  <c r="AA16" i="18" s="1"/>
  <c r="Z15" i="18"/>
  <c r="AA15" i="18" s="1"/>
  <c r="Z11" i="18"/>
  <c r="AA11" i="18" s="1"/>
  <c r="Z9" i="18"/>
  <c r="AA9" i="18" s="1"/>
  <c r="L53" i="18"/>
  <c r="M53" i="18" s="1"/>
  <c r="L41" i="18"/>
  <c r="M41" i="18" s="1"/>
  <c r="L30" i="18"/>
  <c r="M30" i="18" s="1"/>
  <c r="L24" i="18"/>
  <c r="M24" i="18" s="1"/>
  <c r="L23" i="18"/>
  <c r="M23" i="18" s="1"/>
  <c r="L20" i="18"/>
  <c r="M20" i="18" s="1"/>
  <c r="L19" i="18"/>
  <c r="M19" i="18" s="1"/>
  <c r="L16" i="18"/>
  <c r="M16" i="18" s="1"/>
  <c r="L12" i="18"/>
  <c r="M12" i="18" s="1"/>
  <c r="L11" i="18"/>
  <c r="M11" i="18" s="1"/>
  <c r="L10" i="18"/>
  <c r="M10" i="18" s="1"/>
  <c r="L8" i="18"/>
  <c r="M8" i="18" s="1"/>
  <c r="L7" i="18"/>
  <c r="M7" i="18" s="1"/>
  <c r="L6" i="18"/>
  <c r="M6" i="18" s="1"/>
  <c r="L5" i="18"/>
  <c r="M5" i="18" s="1"/>
  <c r="Z26" i="18"/>
  <c r="AA26" i="18" s="1"/>
  <c r="Z18" i="18"/>
  <c r="AA18" i="18" s="1"/>
  <c r="Z8" i="18"/>
  <c r="AA8" i="18" s="1"/>
  <c r="Z14" i="18"/>
  <c r="AA14" i="18" s="1"/>
  <c r="K69" i="18"/>
  <c r="K68" i="18"/>
  <c r="Z22" i="18"/>
  <c r="AA22" i="18" s="1"/>
  <c r="Z30" i="18"/>
  <c r="AA30" i="18" s="1"/>
  <c r="Z32" i="18"/>
  <c r="AA32" i="18" s="1"/>
  <c r="Z34" i="18"/>
  <c r="AA34" i="18" s="1"/>
  <c r="Z36" i="18"/>
  <c r="AA36" i="18" s="1"/>
  <c r="Z38" i="18"/>
  <c r="AA38" i="18" s="1"/>
  <c r="Z40" i="18"/>
  <c r="AA40" i="18" s="1"/>
  <c r="Z42" i="18"/>
  <c r="AA42" i="18" s="1"/>
  <c r="Z44" i="18"/>
  <c r="AA44" i="18" s="1"/>
  <c r="Z46" i="18"/>
  <c r="AA46" i="18" s="1"/>
  <c r="Z48" i="18"/>
  <c r="AA48" i="18" s="1"/>
  <c r="Z50" i="18"/>
  <c r="AA50" i="18" s="1"/>
  <c r="Z52" i="18"/>
  <c r="AA52" i="18" s="1"/>
  <c r="Z54" i="18"/>
  <c r="AA54" i="18" s="1"/>
  <c r="Z56" i="18"/>
  <c r="AA56" i="18" s="1"/>
  <c r="Z58" i="18"/>
  <c r="AA58" i="18" s="1"/>
  <c r="Z17" i="18"/>
  <c r="AA17" i="18" s="1"/>
  <c r="Z25" i="18"/>
  <c r="AA25" i="18" s="1"/>
  <c r="Z27" i="18"/>
  <c r="AA27" i="18" s="1"/>
  <c r="W57" i="18"/>
  <c r="W58" i="18"/>
  <c r="L69" i="18"/>
  <c r="L68" i="18"/>
  <c r="Z19" i="18"/>
  <c r="L70" i="18"/>
  <c r="Z29" i="18"/>
  <c r="AA29" i="18" s="1"/>
  <c r="G69" i="18"/>
  <c r="G68" i="18"/>
  <c r="N68" i="18"/>
  <c r="M68" i="18"/>
  <c r="N69" i="18"/>
  <c r="M69" i="18"/>
  <c r="G70" i="18"/>
  <c r="N70" i="18"/>
  <c r="M70" i="18"/>
  <c r="S19" i="18"/>
  <c r="S29" i="18"/>
  <c r="K63" i="18"/>
  <c r="K66" i="18"/>
  <c r="K64" i="18"/>
  <c r="K65" i="18"/>
  <c r="I45" i="18"/>
  <c r="K67" i="18"/>
  <c r="G67" i="18"/>
  <c r="E45" i="18"/>
  <c r="J59" i="18"/>
  <c r="L63" i="18"/>
  <c r="L66" i="18"/>
  <c r="L64" i="18"/>
  <c r="L65" i="18"/>
  <c r="L17" i="18"/>
  <c r="L67" i="18"/>
  <c r="L45" i="18"/>
  <c r="D59" i="18"/>
  <c r="G65" i="18"/>
  <c r="E17" i="18"/>
  <c r="G63" i="18"/>
  <c r="G66" i="18"/>
  <c r="M63" i="18"/>
  <c r="N66" i="18"/>
  <c r="M66" i="18"/>
  <c r="N63" i="18"/>
  <c r="G64" i="18"/>
  <c r="N64" i="18"/>
  <c r="M64" i="18"/>
  <c r="M65" i="18"/>
  <c r="N65" i="18"/>
  <c r="M67" i="18"/>
  <c r="N67" i="18"/>
  <c r="Z31" i="17"/>
  <c r="AA31" i="17" s="1"/>
  <c r="L18" i="17"/>
  <c r="M18" i="17" s="1"/>
  <c r="L9" i="17"/>
  <c r="M9" i="17" s="1"/>
  <c r="L7" i="17"/>
  <c r="M7" i="17" s="1"/>
  <c r="L23" i="17"/>
  <c r="M23" i="17" s="1"/>
  <c r="L21" i="17"/>
  <c r="M21" i="17" s="1"/>
  <c r="L29" i="17"/>
  <c r="M29" i="17" s="1"/>
  <c r="L45" i="17"/>
  <c r="L30" i="17"/>
  <c r="M30" i="17" s="1"/>
  <c r="L31" i="17"/>
  <c r="M31" i="17" s="1"/>
  <c r="L53" i="17"/>
  <c r="M53" i="17" s="1"/>
  <c r="Z24" i="17"/>
  <c r="AA24" i="17" s="1"/>
  <c r="Z22" i="17"/>
  <c r="AA22" i="17" s="1"/>
  <c r="Z6" i="17"/>
  <c r="AA6" i="17" s="1"/>
  <c r="Z28" i="17"/>
  <c r="AA28" i="17" s="1"/>
  <c r="Z53" i="17"/>
  <c r="AA53" i="17" s="1"/>
  <c r="Z34" i="17"/>
  <c r="AA34" i="17" s="1"/>
  <c r="Z33" i="17"/>
  <c r="AA33" i="17" s="1"/>
  <c r="Z48" i="17"/>
  <c r="AA48" i="17" s="1"/>
  <c r="Z47" i="17"/>
  <c r="AA47" i="17" s="1"/>
  <c r="Z46" i="17"/>
  <c r="AA46" i="17" s="1"/>
  <c r="Z45" i="17"/>
  <c r="AA45" i="17" s="1"/>
  <c r="Z42" i="17"/>
  <c r="AA42" i="17" s="1"/>
  <c r="Z39" i="17"/>
  <c r="AA39" i="17" s="1"/>
  <c r="M70" i="17"/>
  <c r="Z36" i="17"/>
  <c r="AA36" i="17" s="1"/>
  <c r="Z32" i="17"/>
  <c r="AA32" i="17" s="1"/>
  <c r="Z8" i="17"/>
  <c r="AA8" i="17" s="1"/>
  <c r="L55" i="17"/>
  <c r="M55" i="17" s="1"/>
  <c r="L52" i="17"/>
  <c r="M52" i="17" s="1"/>
  <c r="L50" i="17"/>
  <c r="M50" i="17" s="1"/>
  <c r="L49" i="17"/>
  <c r="M49" i="17" s="1"/>
  <c r="L48" i="17"/>
  <c r="M48" i="17" s="1"/>
  <c r="L43" i="17"/>
  <c r="M43" i="17" s="1"/>
  <c r="L42" i="17"/>
  <c r="M42" i="17" s="1"/>
  <c r="L39" i="17"/>
  <c r="M39" i="17" s="1"/>
  <c r="L38" i="17"/>
  <c r="M38" i="17" s="1"/>
  <c r="L33" i="17"/>
  <c r="M33" i="17" s="1"/>
  <c r="L32" i="17"/>
  <c r="M32" i="17" s="1"/>
  <c r="L27" i="17"/>
  <c r="M27" i="17" s="1"/>
  <c r="L26" i="17"/>
  <c r="M26" i="17" s="1"/>
  <c r="G64" i="17"/>
  <c r="W58" i="17"/>
  <c r="K64" i="17"/>
  <c r="Z56" i="17"/>
  <c r="AA56" i="17" s="1"/>
  <c r="Z26" i="17"/>
  <c r="AA26" i="17" s="1"/>
  <c r="Z25" i="17"/>
  <c r="AA25" i="17" s="1"/>
  <c r="L68" i="17"/>
  <c r="G68" i="17"/>
  <c r="Z23" i="17"/>
  <c r="AA23" i="17" s="1"/>
  <c r="Z12" i="17"/>
  <c r="AA12" i="17" s="1"/>
  <c r="Z10" i="17"/>
  <c r="AA10" i="17" s="1"/>
  <c r="Z9" i="17"/>
  <c r="AA9" i="17" s="1"/>
  <c r="Z7" i="17"/>
  <c r="AA7" i="17" s="1"/>
  <c r="G67" i="17"/>
  <c r="G65" i="17"/>
  <c r="G66" i="17"/>
  <c r="Z11" i="17"/>
  <c r="AA11" i="17" s="1"/>
  <c r="Z13" i="17"/>
  <c r="AA13" i="17" s="1"/>
  <c r="Z27" i="17"/>
  <c r="AA27" i="17" s="1"/>
  <c r="Z5" i="17"/>
  <c r="AA5" i="17" s="1"/>
  <c r="Z14" i="17"/>
  <c r="AA14" i="17" s="1"/>
  <c r="K68" i="17"/>
  <c r="Z21" i="17"/>
  <c r="AA21" i="17" s="1"/>
  <c r="Z57" i="17"/>
  <c r="AA57" i="17" s="1"/>
  <c r="Z58" i="17"/>
  <c r="AA58" i="17" s="1"/>
  <c r="M67" i="17"/>
  <c r="S5" i="17"/>
  <c r="S19" i="17"/>
  <c r="M69" i="17"/>
  <c r="L70" i="17"/>
  <c r="L67" i="17"/>
  <c r="Z19" i="17"/>
  <c r="G70" i="17"/>
  <c r="L69" i="17"/>
  <c r="M68" i="17"/>
  <c r="K59" i="17"/>
  <c r="I11" i="17"/>
  <c r="L64" i="17"/>
  <c r="K65" i="17"/>
  <c r="L8" i="17"/>
  <c r="M8" i="17" s="1"/>
  <c r="M64" i="17"/>
  <c r="L12" i="17"/>
  <c r="M12" i="17" s="1"/>
  <c r="L16" i="17"/>
  <c r="M16" i="17" s="1"/>
  <c r="I17" i="17"/>
  <c r="L20" i="17"/>
  <c r="M20" i="17" s="1"/>
  <c r="L24" i="17"/>
  <c r="M24" i="17" s="1"/>
  <c r="L28" i="17"/>
  <c r="M28" i="17" s="1"/>
  <c r="L65" i="17"/>
  <c r="E11" i="17"/>
  <c r="E17" i="17"/>
  <c r="M66" i="17"/>
  <c r="J59" i="17"/>
  <c r="L11" i="17"/>
  <c r="M63" i="17"/>
  <c r="E5" i="17"/>
  <c r="L5" i="17"/>
  <c r="D59" i="17"/>
  <c r="I5" i="27"/>
  <c r="I11" i="27"/>
  <c r="I17" i="27"/>
  <c r="H59" i="27"/>
  <c r="Z19" i="27"/>
  <c r="Z29" i="27"/>
  <c r="K59" i="27"/>
  <c r="W19" i="27"/>
  <c r="W29" i="27"/>
  <c r="L5" i="27"/>
  <c r="L11" i="27"/>
  <c r="L17" i="27"/>
  <c r="L45" i="27"/>
  <c r="Z5" i="26"/>
  <c r="AA5" i="26" s="1"/>
  <c r="D59" i="26"/>
  <c r="J59" i="26"/>
  <c r="L5" i="26"/>
  <c r="L7" i="26"/>
  <c r="M7" i="26" s="1"/>
  <c r="L9" i="26"/>
  <c r="M9" i="26" s="1"/>
  <c r="L11" i="26"/>
  <c r="L13" i="26"/>
  <c r="M13" i="26" s="1"/>
  <c r="L15" i="26"/>
  <c r="M15" i="26" s="1"/>
  <c r="L19" i="26"/>
  <c r="M19" i="26" s="1"/>
  <c r="L21" i="26"/>
  <c r="M21" i="26" s="1"/>
  <c r="L23" i="26"/>
  <c r="M23" i="26" s="1"/>
  <c r="K59" i="26"/>
  <c r="H59" i="26"/>
  <c r="L6" i="26"/>
  <c r="M6" i="26" s="1"/>
  <c r="L8" i="26"/>
  <c r="M8" i="26" s="1"/>
  <c r="L10" i="26"/>
  <c r="M10" i="26" s="1"/>
  <c r="L12" i="26"/>
  <c r="M12" i="26" s="1"/>
  <c r="L14" i="26"/>
  <c r="M14" i="26" s="1"/>
  <c r="L16" i="26"/>
  <c r="M16" i="26" s="1"/>
  <c r="L18" i="26"/>
  <c r="M18" i="26" s="1"/>
  <c r="L20" i="26"/>
  <c r="M20" i="26" s="1"/>
  <c r="L22" i="26"/>
  <c r="M22" i="26" s="1"/>
  <c r="Z23" i="26"/>
  <c r="AA23" i="26" s="1"/>
  <c r="Z25" i="26"/>
  <c r="AA25" i="26" s="1"/>
  <c r="Z27" i="26"/>
  <c r="AA27" i="26" s="1"/>
  <c r="Z29" i="26"/>
  <c r="Z31" i="26"/>
  <c r="AA31" i="26" s="1"/>
  <c r="Z33" i="26"/>
  <c r="AA33" i="26" s="1"/>
  <c r="Z35" i="26"/>
  <c r="AA35" i="26" s="1"/>
  <c r="Z37" i="26"/>
  <c r="AA37" i="26" s="1"/>
  <c r="Z39" i="26"/>
  <c r="AA39" i="26" s="1"/>
  <c r="Z41" i="26"/>
  <c r="AA41" i="26" s="1"/>
  <c r="Z43" i="26"/>
  <c r="AA43" i="26" s="1"/>
  <c r="Z45" i="26"/>
  <c r="AA45" i="26" s="1"/>
  <c r="Z47" i="26"/>
  <c r="AA47" i="26" s="1"/>
  <c r="Z49" i="26"/>
  <c r="AA49" i="26" s="1"/>
  <c r="Z51" i="26"/>
  <c r="AA51" i="26" s="1"/>
  <c r="Z53" i="26"/>
  <c r="AA53" i="26" s="1"/>
  <c r="Z55" i="26"/>
  <c r="AA55" i="26" s="1"/>
  <c r="L17" i="26"/>
  <c r="Z19" i="26"/>
  <c r="Z24" i="26"/>
  <c r="AA24" i="26" s="1"/>
  <c r="Z26" i="26"/>
  <c r="AA26" i="26" s="1"/>
  <c r="Z28" i="26"/>
  <c r="AA28" i="26" s="1"/>
  <c r="Z30" i="26"/>
  <c r="AA30" i="26" s="1"/>
  <c r="Z32" i="26"/>
  <c r="AA32" i="26" s="1"/>
  <c r="Z34" i="26"/>
  <c r="AA34" i="26" s="1"/>
  <c r="Z36" i="26"/>
  <c r="AA36" i="26" s="1"/>
  <c r="Z38" i="26"/>
  <c r="AA38" i="26" s="1"/>
  <c r="Z40" i="26"/>
  <c r="AA40" i="26" s="1"/>
  <c r="Z42" i="26"/>
  <c r="AA42" i="26" s="1"/>
  <c r="Z44" i="26"/>
  <c r="AA44" i="26" s="1"/>
  <c r="Z46" i="26"/>
  <c r="AA46" i="26" s="1"/>
  <c r="Z48" i="26"/>
  <c r="AA48" i="26" s="1"/>
  <c r="Z50" i="26"/>
  <c r="AA50" i="26" s="1"/>
  <c r="Z52" i="26"/>
  <c r="AA52" i="26" s="1"/>
  <c r="Z54" i="26"/>
  <c r="AA54" i="26" s="1"/>
  <c r="Z57" i="26"/>
  <c r="AA57" i="26" s="1"/>
  <c r="Z19" i="25"/>
  <c r="Z29" i="25"/>
  <c r="W57" i="25"/>
  <c r="K59" i="25"/>
  <c r="I5" i="25"/>
  <c r="I11" i="25"/>
  <c r="I17" i="25"/>
  <c r="H59" i="25"/>
  <c r="W19" i="25"/>
  <c r="W29" i="25"/>
  <c r="L5" i="25"/>
  <c r="L11" i="25"/>
  <c r="L17" i="25"/>
  <c r="L45" i="25"/>
  <c r="I17" i="24"/>
  <c r="I5" i="24"/>
  <c r="I11" i="24"/>
  <c r="H59" i="24"/>
  <c r="Z19" i="24"/>
  <c r="Z29" i="24"/>
  <c r="K59" i="24"/>
  <c r="W19" i="24"/>
  <c r="W29" i="24"/>
  <c r="L5" i="24"/>
  <c r="L11" i="24"/>
  <c r="L17" i="24"/>
  <c r="L45" i="24"/>
  <c r="I5" i="23"/>
  <c r="I11" i="23"/>
  <c r="I17" i="23"/>
  <c r="H59" i="23"/>
  <c r="Z19" i="23"/>
  <c r="Z29" i="23"/>
  <c r="W57" i="23"/>
  <c r="K59" i="23"/>
  <c r="W19" i="23"/>
  <c r="W29" i="23"/>
  <c r="L5" i="23"/>
  <c r="L11" i="23"/>
  <c r="L17" i="23"/>
  <c r="L45" i="23"/>
  <c r="K59" i="22"/>
  <c r="W19" i="22"/>
  <c r="L5" i="22"/>
  <c r="L11" i="22"/>
  <c r="L17" i="22"/>
  <c r="Z24" i="22"/>
  <c r="AA24" i="22" s="1"/>
  <c r="H59" i="22"/>
  <c r="I5" i="22"/>
  <c r="I11" i="22"/>
  <c r="I17" i="22"/>
  <c r="S24" i="22"/>
  <c r="S30" i="22"/>
  <c r="Z19" i="22"/>
  <c r="L25" i="22"/>
  <c r="M25" i="22" s="1"/>
  <c r="L27" i="22"/>
  <c r="M27" i="22" s="1"/>
  <c r="L29" i="22"/>
  <c r="M29" i="22" s="1"/>
  <c r="L31" i="22"/>
  <c r="M31" i="22" s="1"/>
  <c r="L35" i="22"/>
  <c r="M35" i="22" s="1"/>
  <c r="D59" i="22"/>
  <c r="J59" i="22"/>
  <c r="Z23" i="22"/>
  <c r="AA23" i="22" s="1"/>
  <c r="Z25" i="22"/>
  <c r="AA25" i="22" s="1"/>
  <c r="Z27" i="22"/>
  <c r="AA27" i="22" s="1"/>
  <c r="Z29" i="22"/>
  <c r="Z31" i="22"/>
  <c r="AA31" i="22" s="1"/>
  <c r="Z33" i="22"/>
  <c r="AA33" i="22" s="1"/>
  <c r="Z35" i="22"/>
  <c r="AA35" i="22" s="1"/>
  <c r="Z37" i="22"/>
  <c r="AA37" i="22" s="1"/>
  <c r="Z39" i="22"/>
  <c r="AA39" i="22" s="1"/>
  <c r="Z41" i="22"/>
  <c r="AA41" i="22" s="1"/>
  <c r="Z43" i="22"/>
  <c r="AA43" i="22" s="1"/>
  <c r="Z45" i="22"/>
  <c r="AA45" i="22" s="1"/>
  <c r="Z47" i="22"/>
  <c r="AA47" i="22" s="1"/>
  <c r="Z49" i="22"/>
  <c r="AA49" i="22" s="1"/>
  <c r="Z51" i="22"/>
  <c r="AA51" i="22" s="1"/>
  <c r="Z53" i="22"/>
  <c r="AA53" i="22" s="1"/>
  <c r="Z55" i="22"/>
  <c r="AA55" i="22" s="1"/>
  <c r="S19" i="21"/>
  <c r="AA19" i="21"/>
  <c r="W19" i="21"/>
  <c r="D59" i="21"/>
  <c r="E5" i="21"/>
  <c r="I6" i="21"/>
  <c r="E11" i="21"/>
  <c r="E17" i="21"/>
  <c r="K59" i="21"/>
  <c r="Z29" i="21"/>
  <c r="H59" i="21"/>
  <c r="L5" i="21"/>
  <c r="L11" i="21"/>
  <c r="S29" i="21"/>
  <c r="J59" i="21"/>
  <c r="L25" i="21"/>
  <c r="M25" i="21" s="1"/>
  <c r="L27" i="21"/>
  <c r="M27" i="21" s="1"/>
  <c r="L29" i="21"/>
  <c r="M29" i="21" s="1"/>
  <c r="L31" i="21"/>
  <c r="M31" i="21" s="1"/>
  <c r="L33" i="21"/>
  <c r="M33" i="21" s="1"/>
  <c r="L35" i="21"/>
  <c r="M35" i="21" s="1"/>
  <c r="L37" i="21"/>
  <c r="M37" i="21" s="1"/>
  <c r="L39" i="21"/>
  <c r="M39" i="21" s="1"/>
  <c r="L41" i="21"/>
  <c r="M41" i="21" s="1"/>
  <c r="L43" i="21"/>
  <c r="M43" i="21" s="1"/>
  <c r="L45" i="21"/>
  <c r="L47" i="21"/>
  <c r="M47" i="21" s="1"/>
  <c r="L49" i="21"/>
  <c r="M49" i="21" s="1"/>
  <c r="L51" i="21"/>
  <c r="M51" i="21" s="1"/>
  <c r="L53" i="21"/>
  <c r="M53" i="21" s="1"/>
  <c r="L55" i="21"/>
  <c r="M55" i="21" s="1"/>
  <c r="Z58" i="21"/>
  <c r="AA58" i="21" s="1"/>
  <c r="L24" i="21"/>
  <c r="M24" i="21" s="1"/>
  <c r="L26" i="21"/>
  <c r="M26" i="21" s="1"/>
  <c r="L28" i="21"/>
  <c r="M28" i="21" s="1"/>
  <c r="L30" i="21"/>
  <c r="M30" i="21" s="1"/>
  <c r="L32" i="21"/>
  <c r="M32" i="21" s="1"/>
  <c r="L34" i="21"/>
  <c r="M34" i="21" s="1"/>
  <c r="L36" i="21"/>
  <c r="M36" i="21" s="1"/>
  <c r="L38" i="21"/>
  <c r="M38" i="21" s="1"/>
  <c r="L40" i="21"/>
  <c r="M40" i="21" s="1"/>
  <c r="L42" i="21"/>
  <c r="M42" i="21" s="1"/>
  <c r="L44" i="21"/>
  <c r="M44" i="21" s="1"/>
  <c r="L46" i="21"/>
  <c r="M46" i="21" s="1"/>
  <c r="L48" i="21"/>
  <c r="M48" i="21" s="1"/>
  <c r="L50" i="21"/>
  <c r="M50" i="21" s="1"/>
  <c r="L52" i="21"/>
  <c r="M52" i="21" s="1"/>
  <c r="L54" i="21"/>
  <c r="M54" i="21" s="1"/>
  <c r="Z56" i="21"/>
  <c r="AA56" i="21" s="1"/>
  <c r="I5" i="20"/>
  <c r="I11" i="20"/>
  <c r="I17" i="20"/>
  <c r="H59" i="20"/>
  <c r="Z19" i="20"/>
  <c r="Z29" i="20"/>
  <c r="K59" i="20"/>
  <c r="W19" i="20"/>
  <c r="W29" i="20"/>
  <c r="L5" i="20"/>
  <c r="L11" i="20"/>
  <c r="L17" i="20"/>
  <c r="L45" i="20"/>
  <c r="I5" i="19"/>
  <c r="I11" i="19"/>
  <c r="I17" i="19"/>
  <c r="H59" i="19"/>
  <c r="Z19" i="19"/>
  <c r="Z29" i="19"/>
  <c r="K59" i="19"/>
  <c r="W19" i="19"/>
  <c r="W29" i="19"/>
  <c r="L5" i="19"/>
  <c r="L11" i="19"/>
  <c r="L17" i="19"/>
  <c r="L45" i="19"/>
  <c r="H59" i="18"/>
  <c r="W29" i="18"/>
  <c r="I5" i="18"/>
  <c r="I11" i="18"/>
  <c r="I17" i="18"/>
  <c r="W19" i="18"/>
  <c r="K59" i="18"/>
  <c r="K66" i="17"/>
  <c r="K63" i="17"/>
  <c r="K70" i="17"/>
  <c r="W29" i="17"/>
  <c r="H59" i="17"/>
  <c r="W57" i="17"/>
  <c r="K67" i="17"/>
  <c r="K69" i="17"/>
  <c r="AA29" i="17"/>
  <c r="Z59" i="17"/>
  <c r="AA59" i="17" s="1"/>
  <c r="G63" i="17"/>
  <c r="L63" i="17"/>
  <c r="L66" i="17"/>
  <c r="G69" i="17"/>
  <c r="P70" i="17" l="1"/>
  <c r="AA19" i="17"/>
  <c r="P69" i="17"/>
  <c r="P68" i="17"/>
  <c r="P64" i="17"/>
  <c r="P67" i="17"/>
  <c r="P65" i="17"/>
  <c r="M45" i="17"/>
  <c r="M5" i="17"/>
  <c r="P63" i="17"/>
  <c r="P66" i="17"/>
  <c r="P65" i="27"/>
  <c r="P70" i="27"/>
  <c r="P68" i="27"/>
  <c r="P69" i="27"/>
  <c r="S60" i="27"/>
  <c r="X62" i="27" s="1"/>
  <c r="P64" i="27"/>
  <c r="P66" i="27"/>
  <c r="P63" i="27"/>
  <c r="P67" i="27"/>
  <c r="E59" i="27"/>
  <c r="E59" i="26"/>
  <c r="P65" i="26"/>
  <c r="W60" i="26"/>
  <c r="X63" i="26" s="1"/>
  <c r="I59" i="26"/>
  <c r="P70" i="26"/>
  <c r="P69" i="26"/>
  <c r="P68" i="26"/>
  <c r="S60" i="26"/>
  <c r="X62" i="26" s="1"/>
  <c r="M45" i="26"/>
  <c r="P67" i="26"/>
  <c r="P66" i="26"/>
  <c r="P63" i="26"/>
  <c r="P64" i="26"/>
  <c r="S60" i="25"/>
  <c r="X62" i="25" s="1"/>
  <c r="P68" i="25"/>
  <c r="P69" i="25"/>
  <c r="P70" i="25"/>
  <c r="P64" i="25"/>
  <c r="P66" i="25"/>
  <c r="P63" i="25"/>
  <c r="P67" i="25"/>
  <c r="E59" i="25"/>
  <c r="P65" i="25"/>
  <c r="P64" i="24"/>
  <c r="P70" i="24"/>
  <c r="P68" i="24"/>
  <c r="P69" i="24"/>
  <c r="P67" i="24"/>
  <c r="P65" i="24"/>
  <c r="S60" i="24"/>
  <c r="X62" i="24" s="1"/>
  <c r="P66" i="24"/>
  <c r="P63" i="24"/>
  <c r="E59" i="24"/>
  <c r="E59" i="23"/>
  <c r="P70" i="23"/>
  <c r="P68" i="23"/>
  <c r="P69" i="23"/>
  <c r="S60" i="23"/>
  <c r="X62" i="23" s="1"/>
  <c r="P67" i="23"/>
  <c r="P65" i="23"/>
  <c r="P64" i="23"/>
  <c r="P66" i="23"/>
  <c r="P63" i="23"/>
  <c r="S60" i="22"/>
  <c r="X62" i="22" s="1"/>
  <c r="E59" i="22"/>
  <c r="P68" i="22"/>
  <c r="P69" i="22"/>
  <c r="P70" i="22"/>
  <c r="P66" i="22"/>
  <c r="P63" i="22"/>
  <c r="P65" i="22"/>
  <c r="P67" i="22"/>
  <c r="M45" i="22"/>
  <c r="P64" i="22"/>
  <c r="P65" i="21"/>
  <c r="P68" i="21"/>
  <c r="I59" i="21"/>
  <c r="P69" i="21"/>
  <c r="P70" i="21"/>
  <c r="W60" i="21"/>
  <c r="X63" i="21" s="1"/>
  <c r="P66" i="21"/>
  <c r="P63" i="21"/>
  <c r="M17" i="21"/>
  <c r="P67" i="21"/>
  <c r="P64" i="21"/>
  <c r="P64" i="20"/>
  <c r="S60" i="20"/>
  <c r="X62" i="20" s="1"/>
  <c r="E59" i="20"/>
  <c r="P68" i="20"/>
  <c r="P69" i="20"/>
  <c r="P70" i="20"/>
  <c r="P66" i="20"/>
  <c r="P63" i="20"/>
  <c r="W60" i="20"/>
  <c r="X63" i="20" s="1"/>
  <c r="P67" i="20"/>
  <c r="P65" i="20"/>
  <c r="S60" i="19"/>
  <c r="X62" i="19" s="1"/>
  <c r="P70" i="19"/>
  <c r="P68" i="19"/>
  <c r="P69" i="19"/>
  <c r="E59" i="19"/>
  <c r="P65" i="19"/>
  <c r="W60" i="19"/>
  <c r="X63" i="19" s="1"/>
  <c r="P64" i="19"/>
  <c r="P66" i="19"/>
  <c r="P63" i="19"/>
  <c r="P67" i="19"/>
  <c r="P65" i="18"/>
  <c r="P64" i="18"/>
  <c r="P66" i="18"/>
  <c r="P63" i="18"/>
  <c r="P70" i="18"/>
  <c r="P67" i="18"/>
  <c r="S60" i="18"/>
  <c r="X62" i="18" s="1"/>
  <c r="E59" i="18"/>
  <c r="P69" i="18"/>
  <c r="P68" i="18"/>
  <c r="AA19" i="18"/>
  <c r="M45" i="18"/>
  <c r="L59" i="18"/>
  <c r="M17" i="18"/>
  <c r="E59" i="17"/>
  <c r="L59" i="17"/>
  <c r="I59" i="17"/>
  <c r="M11" i="17"/>
  <c r="S60" i="17"/>
  <c r="X62" i="17" s="1"/>
  <c r="M17" i="27"/>
  <c r="W60" i="27"/>
  <c r="X63" i="27" s="1"/>
  <c r="M11" i="27"/>
  <c r="AA29" i="27"/>
  <c r="I59" i="27"/>
  <c r="M5" i="27"/>
  <c r="L59" i="27"/>
  <c r="AA19" i="27"/>
  <c r="M45" i="27"/>
  <c r="L59" i="26"/>
  <c r="M5" i="26"/>
  <c r="M17" i="26"/>
  <c r="AA19" i="26"/>
  <c r="AA29" i="26"/>
  <c r="M11" i="26"/>
  <c r="M11" i="25"/>
  <c r="I59" i="25"/>
  <c r="M5" i="25"/>
  <c r="L59" i="25"/>
  <c r="M45" i="25"/>
  <c r="AA29" i="25"/>
  <c r="M17" i="25"/>
  <c r="W60" i="25"/>
  <c r="X63" i="25" s="1"/>
  <c r="AA19" i="25"/>
  <c r="M5" i="24"/>
  <c r="L59" i="24"/>
  <c r="AA19" i="24"/>
  <c r="M45" i="24"/>
  <c r="I59" i="24"/>
  <c r="M17" i="24"/>
  <c r="W60" i="24"/>
  <c r="X63" i="24" s="1"/>
  <c r="M11" i="24"/>
  <c r="AA29" i="24"/>
  <c r="M11" i="23"/>
  <c r="W60" i="23"/>
  <c r="X63" i="23" s="1"/>
  <c r="M5" i="23"/>
  <c r="L59" i="23"/>
  <c r="AA29" i="23"/>
  <c r="I59" i="23"/>
  <c r="M45" i="23"/>
  <c r="AA19" i="23"/>
  <c r="M17" i="23"/>
  <c r="AA29" i="22"/>
  <c r="AA19" i="22"/>
  <c r="I59" i="22"/>
  <c r="M17" i="22"/>
  <c r="W60" i="22"/>
  <c r="X63" i="22" s="1"/>
  <c r="M11" i="22"/>
  <c r="L59" i="22"/>
  <c r="M5" i="22"/>
  <c r="L59" i="21"/>
  <c r="M5" i="21"/>
  <c r="E59" i="21"/>
  <c r="M45" i="21"/>
  <c r="M11" i="21"/>
  <c r="AA29" i="21"/>
  <c r="S60" i="21"/>
  <c r="X62" i="21" s="1"/>
  <c r="M17" i="20"/>
  <c r="M11" i="20"/>
  <c r="AA29" i="20"/>
  <c r="I59" i="20"/>
  <c r="M5" i="20"/>
  <c r="L59" i="20"/>
  <c r="AA19" i="20"/>
  <c r="M45" i="20"/>
  <c r="M17" i="19"/>
  <c r="M11" i="19"/>
  <c r="AA29" i="19"/>
  <c r="I59" i="19"/>
  <c r="M5" i="19"/>
  <c r="L59" i="19"/>
  <c r="AA19" i="19"/>
  <c r="M45" i="19"/>
  <c r="W60" i="18"/>
  <c r="X63" i="18" s="1"/>
  <c r="I59" i="18"/>
  <c r="W60" i="17"/>
  <c r="X63" i="17" s="1"/>
  <c r="AA60" i="23" l="1"/>
  <c r="X64" i="23" s="1"/>
  <c r="AA60" i="18"/>
  <c r="X64" i="18" s="1"/>
  <c r="AA60" i="17"/>
  <c r="X64" i="17" s="1"/>
  <c r="AA60" i="27"/>
  <c r="X64" i="27" s="1"/>
  <c r="AA60" i="26"/>
  <c r="X64" i="26" s="1"/>
  <c r="AA60" i="25"/>
  <c r="X64" i="25" s="1"/>
  <c r="AA60" i="24"/>
  <c r="X64" i="24" s="1"/>
  <c r="AA60" i="22"/>
  <c r="X64" i="22" s="1"/>
  <c r="AA60" i="21"/>
  <c r="X64" i="21" s="1"/>
  <c r="AA60" i="20"/>
  <c r="X64" i="20" s="1"/>
  <c r="AA60" i="19"/>
  <c r="X64" i="19" s="1"/>
  <c r="G59" i="14" l="1"/>
  <c r="F59" i="14"/>
  <c r="C59" i="14"/>
  <c r="B59" i="14"/>
  <c r="V59" i="14" l="1"/>
  <c r="W59" i="14" s="1"/>
  <c r="Y59" i="14"/>
  <c r="V58" i="14"/>
  <c r="Y58" i="14"/>
  <c r="V57" i="14"/>
  <c r="Y57" i="14"/>
  <c r="V56" i="14"/>
  <c r="W56" i="14" s="1"/>
  <c r="Y56" i="14"/>
  <c r="V55" i="14"/>
  <c r="W55" i="14" s="1"/>
  <c r="Y55" i="14"/>
  <c r="X59" i="14"/>
  <c r="X58" i="14"/>
  <c r="X57" i="14"/>
  <c r="X56" i="14"/>
  <c r="X55" i="14"/>
  <c r="Z55" i="14" s="1"/>
  <c r="AA55" i="14" s="1"/>
  <c r="R59" i="14"/>
  <c r="S59" i="14" s="1"/>
  <c r="R58" i="14"/>
  <c r="S58" i="14" s="1"/>
  <c r="W58" i="14" s="1"/>
  <c r="R57" i="14"/>
  <c r="S57" i="14" s="1"/>
  <c r="R56" i="14"/>
  <c r="S56" i="14" s="1"/>
  <c r="R55" i="14"/>
  <c r="S55" i="14" s="1"/>
  <c r="Z59" i="14" l="1"/>
  <c r="AA59" i="14" s="1"/>
  <c r="Z57" i="14"/>
  <c r="AA57" i="14" s="1"/>
  <c r="Z56" i="14"/>
  <c r="AA56" i="14" s="1"/>
  <c r="W57" i="14"/>
  <c r="Z58" i="14"/>
  <c r="AA58" i="14" s="1"/>
  <c r="D5" i="14" l="1"/>
  <c r="H5" i="14"/>
  <c r="J5" i="14"/>
  <c r="K5" i="14"/>
  <c r="R5" i="14"/>
  <c r="S5" i="14" s="1"/>
  <c r="V5" i="14"/>
  <c r="W5" i="14" s="1"/>
  <c r="X5" i="14"/>
  <c r="Y5" i="14"/>
  <c r="D6" i="14"/>
  <c r="E6" i="14" s="1"/>
  <c r="H6" i="14"/>
  <c r="J6" i="14"/>
  <c r="K6" i="14"/>
  <c r="R6" i="14"/>
  <c r="S6" i="14" s="1"/>
  <c r="V6" i="14"/>
  <c r="W6" i="14" s="1"/>
  <c r="X6" i="14"/>
  <c r="Y6" i="14"/>
  <c r="D7" i="14"/>
  <c r="E7" i="14" s="1"/>
  <c r="H7" i="14"/>
  <c r="I7" i="14" s="1"/>
  <c r="J7" i="14"/>
  <c r="K7" i="14"/>
  <c r="R7" i="14"/>
  <c r="S7" i="14" s="1"/>
  <c r="V7" i="14"/>
  <c r="W7" i="14" s="1"/>
  <c r="X7" i="14"/>
  <c r="Y7" i="14"/>
  <c r="D8" i="14"/>
  <c r="E8" i="14" s="1"/>
  <c r="H8" i="14"/>
  <c r="I8" i="14" s="1"/>
  <c r="J8" i="14"/>
  <c r="K8" i="14"/>
  <c r="R8" i="14"/>
  <c r="S8" i="14" s="1"/>
  <c r="V8" i="14"/>
  <c r="W8" i="14" s="1"/>
  <c r="X8" i="14"/>
  <c r="Y8" i="14"/>
  <c r="D9" i="14"/>
  <c r="E9" i="14" s="1"/>
  <c r="H9" i="14"/>
  <c r="I9" i="14" s="1"/>
  <c r="J9" i="14"/>
  <c r="K9" i="14"/>
  <c r="R9" i="14"/>
  <c r="S9" i="14" s="1"/>
  <c r="V9" i="14"/>
  <c r="W9" i="14" s="1"/>
  <c r="X9" i="14"/>
  <c r="Y9" i="14"/>
  <c r="D10" i="14"/>
  <c r="E10" i="14" s="1"/>
  <c r="H10" i="14"/>
  <c r="I10" i="14" s="1"/>
  <c r="J10" i="14"/>
  <c r="K10" i="14"/>
  <c r="R10" i="14"/>
  <c r="S10" i="14" s="1"/>
  <c r="V10" i="14"/>
  <c r="W10" i="14" s="1"/>
  <c r="X10" i="14"/>
  <c r="Y10" i="14"/>
  <c r="D11" i="14"/>
  <c r="H11" i="14"/>
  <c r="J11" i="14"/>
  <c r="K11" i="14"/>
  <c r="R11" i="14"/>
  <c r="S11" i="14" s="1"/>
  <c r="V11" i="14"/>
  <c r="W11" i="14" s="1"/>
  <c r="X11" i="14"/>
  <c r="Y11" i="14"/>
  <c r="D12" i="14"/>
  <c r="E12" i="14" s="1"/>
  <c r="H12" i="14"/>
  <c r="I12" i="14" s="1"/>
  <c r="J12" i="14"/>
  <c r="K12" i="14"/>
  <c r="R12" i="14"/>
  <c r="S12" i="14" s="1"/>
  <c r="V12" i="14"/>
  <c r="W12" i="14" s="1"/>
  <c r="X12" i="14"/>
  <c r="Y12" i="14"/>
  <c r="D13" i="14"/>
  <c r="E13" i="14" s="1"/>
  <c r="H13" i="14"/>
  <c r="I13" i="14" s="1"/>
  <c r="J13" i="14"/>
  <c r="K13" i="14"/>
  <c r="R13" i="14"/>
  <c r="S13" i="14" s="1"/>
  <c r="V13" i="14"/>
  <c r="W13" i="14" s="1"/>
  <c r="X13" i="14"/>
  <c r="Y13" i="14"/>
  <c r="D14" i="14"/>
  <c r="E14" i="14" s="1"/>
  <c r="H14" i="14"/>
  <c r="I14" i="14" s="1"/>
  <c r="J14" i="14"/>
  <c r="K14" i="14"/>
  <c r="R14" i="14"/>
  <c r="S14" i="14" s="1"/>
  <c r="V14" i="14"/>
  <c r="W14" i="14" s="1"/>
  <c r="X14" i="14"/>
  <c r="Y14" i="14"/>
  <c r="D15" i="14"/>
  <c r="E15" i="14" s="1"/>
  <c r="H15" i="14"/>
  <c r="I15" i="14" s="1"/>
  <c r="J15" i="14"/>
  <c r="K15" i="14"/>
  <c r="R15" i="14"/>
  <c r="S15" i="14" s="1"/>
  <c r="V15" i="14"/>
  <c r="W15" i="14" s="1"/>
  <c r="X15" i="14"/>
  <c r="Y15" i="14"/>
  <c r="D16" i="14"/>
  <c r="E16" i="14" s="1"/>
  <c r="H16" i="14"/>
  <c r="I16" i="14" s="1"/>
  <c r="J16" i="14"/>
  <c r="K16" i="14"/>
  <c r="R16" i="14"/>
  <c r="S16" i="14" s="1"/>
  <c r="V16" i="14"/>
  <c r="W16" i="14" s="1"/>
  <c r="X16" i="14"/>
  <c r="Y16" i="14"/>
  <c r="D17" i="14"/>
  <c r="H17" i="14"/>
  <c r="J17" i="14"/>
  <c r="K17" i="14"/>
  <c r="R17" i="14"/>
  <c r="S17" i="14" s="1"/>
  <c r="V17" i="14"/>
  <c r="W17" i="14" s="1"/>
  <c r="X17" i="14"/>
  <c r="Y17" i="14"/>
  <c r="Z17" i="14" s="1"/>
  <c r="AA17" i="14" s="1"/>
  <c r="D18" i="14"/>
  <c r="E18" i="14" s="1"/>
  <c r="H18" i="14"/>
  <c r="I18" i="14" s="1"/>
  <c r="J18" i="14"/>
  <c r="K18" i="14"/>
  <c r="R18" i="14"/>
  <c r="S18" i="14" s="1"/>
  <c r="V18" i="14"/>
  <c r="W18" i="14" s="1"/>
  <c r="X18" i="14"/>
  <c r="Y18" i="14"/>
  <c r="Z18" i="14" s="1"/>
  <c r="AA18" i="14" s="1"/>
  <c r="D19" i="14"/>
  <c r="E19" i="14" s="1"/>
  <c r="H19" i="14"/>
  <c r="I19" i="14" s="1"/>
  <c r="J19" i="14"/>
  <c r="K19" i="14"/>
  <c r="L19" i="14" s="1"/>
  <c r="M19" i="14" s="1"/>
  <c r="R19" i="14"/>
  <c r="V19" i="14"/>
  <c r="X19" i="14"/>
  <c r="Y19" i="14"/>
  <c r="D20" i="14"/>
  <c r="E20" i="14" s="1"/>
  <c r="H20" i="14"/>
  <c r="I20" i="14" s="1"/>
  <c r="J20" i="14"/>
  <c r="K20" i="14"/>
  <c r="R20" i="14"/>
  <c r="S20" i="14" s="1"/>
  <c r="V20" i="14"/>
  <c r="W20" i="14" s="1"/>
  <c r="X20" i="14"/>
  <c r="Y20" i="14"/>
  <c r="D21" i="14"/>
  <c r="E21" i="14" s="1"/>
  <c r="H21" i="14"/>
  <c r="I21" i="14" s="1"/>
  <c r="J21" i="14"/>
  <c r="K21" i="14"/>
  <c r="R21" i="14"/>
  <c r="S21" i="14" s="1"/>
  <c r="V21" i="14"/>
  <c r="W21" i="14" s="1"/>
  <c r="X21" i="14"/>
  <c r="Y21" i="14"/>
  <c r="D22" i="14"/>
  <c r="E22" i="14" s="1"/>
  <c r="H22" i="14"/>
  <c r="I22" i="14" s="1"/>
  <c r="J22" i="14"/>
  <c r="K22" i="14"/>
  <c r="R22" i="14"/>
  <c r="S22" i="14" s="1"/>
  <c r="V22" i="14"/>
  <c r="W22" i="14" s="1"/>
  <c r="X22" i="14"/>
  <c r="Y22" i="14"/>
  <c r="D23" i="14"/>
  <c r="E23" i="14" s="1"/>
  <c r="H23" i="14"/>
  <c r="I23" i="14" s="1"/>
  <c r="J23" i="14"/>
  <c r="K23" i="14"/>
  <c r="R23" i="14"/>
  <c r="S23" i="14" s="1"/>
  <c r="V23" i="14"/>
  <c r="W23" i="14" s="1"/>
  <c r="X23" i="14"/>
  <c r="Y23" i="14"/>
  <c r="D24" i="14"/>
  <c r="E24" i="14" s="1"/>
  <c r="H24" i="14"/>
  <c r="I24" i="14" s="1"/>
  <c r="J24" i="14"/>
  <c r="K24" i="14"/>
  <c r="R24" i="14"/>
  <c r="S24" i="14" s="1"/>
  <c r="V24" i="14"/>
  <c r="W24" i="14" s="1"/>
  <c r="X24" i="14"/>
  <c r="Y24" i="14"/>
  <c r="D25" i="14"/>
  <c r="E25" i="14" s="1"/>
  <c r="H25" i="14"/>
  <c r="I25" i="14" s="1"/>
  <c r="J25" i="14"/>
  <c r="K25" i="14"/>
  <c r="R25" i="14"/>
  <c r="S25" i="14" s="1"/>
  <c r="V25" i="14"/>
  <c r="W25" i="14" s="1"/>
  <c r="X25" i="14"/>
  <c r="Y25" i="14"/>
  <c r="D26" i="14"/>
  <c r="E26" i="14" s="1"/>
  <c r="H26" i="14"/>
  <c r="I26" i="14" s="1"/>
  <c r="J26" i="14"/>
  <c r="K26" i="14"/>
  <c r="R26" i="14"/>
  <c r="S26" i="14" s="1"/>
  <c r="V26" i="14"/>
  <c r="W26" i="14" s="1"/>
  <c r="X26" i="14"/>
  <c r="Y26" i="14"/>
  <c r="D27" i="14"/>
  <c r="E27" i="14" s="1"/>
  <c r="H27" i="14"/>
  <c r="I27" i="14" s="1"/>
  <c r="J27" i="14"/>
  <c r="K27" i="14"/>
  <c r="R27" i="14"/>
  <c r="S27" i="14" s="1"/>
  <c r="V27" i="14"/>
  <c r="W27" i="14" s="1"/>
  <c r="X27" i="14"/>
  <c r="Y27" i="14"/>
  <c r="D28" i="14"/>
  <c r="E28" i="14" s="1"/>
  <c r="H28" i="14"/>
  <c r="I28" i="14" s="1"/>
  <c r="J28" i="14"/>
  <c r="K28" i="14"/>
  <c r="R28" i="14"/>
  <c r="S28" i="14" s="1"/>
  <c r="V28" i="14"/>
  <c r="W28" i="14" s="1"/>
  <c r="X28" i="14"/>
  <c r="Y28" i="14"/>
  <c r="D29" i="14"/>
  <c r="E29" i="14" s="1"/>
  <c r="H29" i="14"/>
  <c r="I29" i="14" s="1"/>
  <c r="J29" i="14"/>
  <c r="K29" i="14"/>
  <c r="R29" i="14"/>
  <c r="V29" i="14"/>
  <c r="X29" i="14"/>
  <c r="Y29" i="14"/>
  <c r="D30" i="14"/>
  <c r="E30" i="14" s="1"/>
  <c r="H30" i="14"/>
  <c r="I30" i="14" s="1"/>
  <c r="J30" i="14"/>
  <c r="K30" i="14"/>
  <c r="R30" i="14"/>
  <c r="S30" i="14" s="1"/>
  <c r="V30" i="14"/>
  <c r="W30" i="14" s="1"/>
  <c r="X30" i="14"/>
  <c r="Y30" i="14"/>
  <c r="D31" i="14"/>
  <c r="E31" i="14" s="1"/>
  <c r="H31" i="14"/>
  <c r="I31" i="14" s="1"/>
  <c r="J31" i="14"/>
  <c r="K31" i="14"/>
  <c r="R31" i="14"/>
  <c r="S31" i="14"/>
  <c r="V31" i="14"/>
  <c r="W31" i="14" s="1"/>
  <c r="X31" i="14"/>
  <c r="Y31" i="14"/>
  <c r="D32" i="14"/>
  <c r="E32" i="14" s="1"/>
  <c r="H32" i="14"/>
  <c r="I32" i="14" s="1"/>
  <c r="J32" i="14"/>
  <c r="K32" i="14"/>
  <c r="R32" i="14"/>
  <c r="S32" i="14" s="1"/>
  <c r="V32" i="14"/>
  <c r="W32" i="14" s="1"/>
  <c r="X32" i="14"/>
  <c r="Y32" i="14"/>
  <c r="D33" i="14"/>
  <c r="E33" i="14" s="1"/>
  <c r="H33" i="14"/>
  <c r="I33" i="14" s="1"/>
  <c r="J33" i="14"/>
  <c r="K33" i="14"/>
  <c r="R33" i="14"/>
  <c r="S33" i="14" s="1"/>
  <c r="V33" i="14"/>
  <c r="W33" i="14" s="1"/>
  <c r="X33" i="14"/>
  <c r="Y33" i="14"/>
  <c r="D34" i="14"/>
  <c r="E34" i="14" s="1"/>
  <c r="H34" i="14"/>
  <c r="I34" i="14" s="1"/>
  <c r="J34" i="14"/>
  <c r="K34" i="14"/>
  <c r="R34" i="14"/>
  <c r="S34" i="14" s="1"/>
  <c r="V34" i="14"/>
  <c r="W34" i="14" s="1"/>
  <c r="X34" i="14"/>
  <c r="Y34" i="14"/>
  <c r="D35" i="14"/>
  <c r="E35" i="14" s="1"/>
  <c r="H35" i="14"/>
  <c r="I35" i="14" s="1"/>
  <c r="J35" i="14"/>
  <c r="K35" i="14"/>
  <c r="R35" i="14"/>
  <c r="S35" i="14" s="1"/>
  <c r="V35" i="14"/>
  <c r="W35" i="14" s="1"/>
  <c r="X35" i="14"/>
  <c r="Y35" i="14"/>
  <c r="D36" i="14"/>
  <c r="E36" i="14" s="1"/>
  <c r="H36" i="14"/>
  <c r="I36" i="14" s="1"/>
  <c r="J36" i="14"/>
  <c r="K36" i="14"/>
  <c r="R36" i="14"/>
  <c r="S36" i="14" s="1"/>
  <c r="V36" i="14"/>
  <c r="W36" i="14" s="1"/>
  <c r="X36" i="14"/>
  <c r="Y36" i="14"/>
  <c r="D37" i="14"/>
  <c r="E37" i="14" s="1"/>
  <c r="H37" i="14"/>
  <c r="I37" i="14" s="1"/>
  <c r="J37" i="14"/>
  <c r="K37" i="14"/>
  <c r="R37" i="14"/>
  <c r="S37" i="14" s="1"/>
  <c r="V37" i="14"/>
  <c r="W37" i="14" s="1"/>
  <c r="X37" i="14"/>
  <c r="Y37" i="14"/>
  <c r="D38" i="14"/>
  <c r="E38" i="14" s="1"/>
  <c r="H38" i="14"/>
  <c r="I38" i="14" s="1"/>
  <c r="J38" i="14"/>
  <c r="K38" i="14"/>
  <c r="R38" i="14"/>
  <c r="S38" i="14" s="1"/>
  <c r="V38" i="14"/>
  <c r="W38" i="14" s="1"/>
  <c r="X38" i="14"/>
  <c r="Y38" i="14"/>
  <c r="D39" i="14"/>
  <c r="E39" i="14" s="1"/>
  <c r="H39" i="14"/>
  <c r="I39" i="14" s="1"/>
  <c r="J39" i="14"/>
  <c r="K39" i="14"/>
  <c r="R39" i="14"/>
  <c r="S39" i="14" s="1"/>
  <c r="V39" i="14"/>
  <c r="W39" i="14" s="1"/>
  <c r="X39" i="14"/>
  <c r="Y39" i="14"/>
  <c r="D40" i="14"/>
  <c r="E40" i="14" s="1"/>
  <c r="H40" i="14"/>
  <c r="I40" i="14" s="1"/>
  <c r="J40" i="14"/>
  <c r="K40" i="14"/>
  <c r="R40" i="14"/>
  <c r="S40" i="14" s="1"/>
  <c r="V40" i="14"/>
  <c r="W40" i="14" s="1"/>
  <c r="X40" i="14"/>
  <c r="Y40" i="14"/>
  <c r="D41" i="14"/>
  <c r="E41" i="14" s="1"/>
  <c r="H41" i="14"/>
  <c r="I41" i="14" s="1"/>
  <c r="J41" i="14"/>
  <c r="K41" i="14"/>
  <c r="R41" i="14"/>
  <c r="S41" i="14" s="1"/>
  <c r="V41" i="14"/>
  <c r="W41" i="14" s="1"/>
  <c r="X41" i="14"/>
  <c r="Y41" i="14"/>
  <c r="D42" i="14"/>
  <c r="E42" i="14" s="1"/>
  <c r="H42" i="14"/>
  <c r="I42" i="14" s="1"/>
  <c r="J42" i="14"/>
  <c r="K42" i="14"/>
  <c r="R42" i="14"/>
  <c r="S42" i="14" s="1"/>
  <c r="V42" i="14"/>
  <c r="W42" i="14" s="1"/>
  <c r="X42" i="14"/>
  <c r="Y42" i="14"/>
  <c r="D43" i="14"/>
  <c r="E43" i="14" s="1"/>
  <c r="H43" i="14"/>
  <c r="I43" i="14" s="1"/>
  <c r="J43" i="14"/>
  <c r="K43" i="14"/>
  <c r="R43" i="14"/>
  <c r="S43" i="14" s="1"/>
  <c r="V43" i="14"/>
  <c r="W43" i="14" s="1"/>
  <c r="X43" i="14"/>
  <c r="Y43" i="14"/>
  <c r="D44" i="14"/>
  <c r="E44" i="14" s="1"/>
  <c r="H44" i="14"/>
  <c r="I44" i="14" s="1"/>
  <c r="J44" i="14"/>
  <c r="K44" i="14"/>
  <c r="R44" i="14"/>
  <c r="S44" i="14" s="1"/>
  <c r="V44" i="14"/>
  <c r="W44" i="14" s="1"/>
  <c r="X44" i="14"/>
  <c r="Y44" i="14"/>
  <c r="D45" i="14"/>
  <c r="H45" i="14"/>
  <c r="J45" i="14"/>
  <c r="K45" i="14"/>
  <c r="R45" i="14"/>
  <c r="S45" i="14" s="1"/>
  <c r="V45" i="14"/>
  <c r="W45" i="14" s="1"/>
  <c r="X45" i="14"/>
  <c r="Y45" i="14"/>
  <c r="D46" i="14"/>
  <c r="E46" i="14" s="1"/>
  <c r="H46" i="14"/>
  <c r="I46" i="14" s="1"/>
  <c r="J46" i="14"/>
  <c r="K46" i="14"/>
  <c r="R46" i="14"/>
  <c r="S46" i="14" s="1"/>
  <c r="V46" i="14"/>
  <c r="W46" i="14" s="1"/>
  <c r="X46" i="14"/>
  <c r="Y46" i="14"/>
  <c r="D47" i="14"/>
  <c r="E47" i="14" s="1"/>
  <c r="H47" i="14"/>
  <c r="I47" i="14" s="1"/>
  <c r="J47" i="14"/>
  <c r="K47" i="14"/>
  <c r="R47" i="14"/>
  <c r="S47" i="14" s="1"/>
  <c r="V47" i="14"/>
  <c r="W47" i="14" s="1"/>
  <c r="X47" i="14"/>
  <c r="Y47" i="14"/>
  <c r="D48" i="14"/>
  <c r="E48" i="14" s="1"/>
  <c r="H48" i="14"/>
  <c r="I48" i="14" s="1"/>
  <c r="J48" i="14"/>
  <c r="K48" i="14"/>
  <c r="R48" i="14"/>
  <c r="S48" i="14" s="1"/>
  <c r="V48" i="14"/>
  <c r="W48" i="14" s="1"/>
  <c r="X48" i="14"/>
  <c r="Y48" i="14"/>
  <c r="D49" i="14"/>
  <c r="E49" i="14" s="1"/>
  <c r="H49" i="14"/>
  <c r="I49" i="14" s="1"/>
  <c r="J49" i="14"/>
  <c r="K49" i="14"/>
  <c r="R49" i="14"/>
  <c r="S49" i="14" s="1"/>
  <c r="V49" i="14"/>
  <c r="W49" i="14" s="1"/>
  <c r="X49" i="14"/>
  <c r="Y49" i="14"/>
  <c r="D50" i="14"/>
  <c r="E50" i="14" s="1"/>
  <c r="H50" i="14"/>
  <c r="I50" i="14" s="1"/>
  <c r="J50" i="14"/>
  <c r="K50" i="14"/>
  <c r="R50" i="14"/>
  <c r="S50" i="14" s="1"/>
  <c r="V50" i="14"/>
  <c r="W50" i="14" s="1"/>
  <c r="X50" i="14"/>
  <c r="Y50" i="14"/>
  <c r="D51" i="14"/>
  <c r="E51" i="14" s="1"/>
  <c r="H51" i="14"/>
  <c r="I51" i="14" s="1"/>
  <c r="J51" i="14"/>
  <c r="K51" i="14"/>
  <c r="R51" i="14"/>
  <c r="S51" i="14" s="1"/>
  <c r="V51" i="14"/>
  <c r="W51" i="14" s="1"/>
  <c r="X51" i="14"/>
  <c r="Y51" i="14"/>
  <c r="D52" i="14"/>
  <c r="E52" i="14" s="1"/>
  <c r="H52" i="14"/>
  <c r="I52" i="14" s="1"/>
  <c r="J52" i="14"/>
  <c r="K52" i="14"/>
  <c r="R52" i="14"/>
  <c r="S52" i="14" s="1"/>
  <c r="V52" i="14"/>
  <c r="W52" i="14" s="1"/>
  <c r="X52" i="14"/>
  <c r="Y52" i="14"/>
  <c r="D53" i="14"/>
  <c r="E53" i="14" s="1"/>
  <c r="H53" i="14"/>
  <c r="I53" i="14" s="1"/>
  <c r="J53" i="14"/>
  <c r="K53" i="14"/>
  <c r="R53" i="14"/>
  <c r="S53" i="14" s="1"/>
  <c r="V53" i="14"/>
  <c r="W53" i="14" s="1"/>
  <c r="X53" i="14"/>
  <c r="Y53" i="14"/>
  <c r="D54" i="14"/>
  <c r="E54" i="14" s="1"/>
  <c r="H54" i="14"/>
  <c r="I54" i="14" s="1"/>
  <c r="J54" i="14"/>
  <c r="K54" i="14"/>
  <c r="R54" i="14"/>
  <c r="S54" i="14" s="1"/>
  <c r="V54" i="14"/>
  <c r="W54" i="14" s="1"/>
  <c r="X54" i="14"/>
  <c r="Y54" i="14"/>
  <c r="D55" i="14"/>
  <c r="E55" i="14" s="1"/>
  <c r="H55" i="14"/>
  <c r="I55" i="14" s="1"/>
  <c r="J55" i="14"/>
  <c r="K55" i="14"/>
  <c r="K70" i="14" l="1"/>
  <c r="K68" i="14"/>
  <c r="K69" i="14"/>
  <c r="L70" i="14"/>
  <c r="N68" i="14"/>
  <c r="M68" i="14"/>
  <c r="N69" i="14"/>
  <c r="M69" i="14"/>
  <c r="L69" i="14"/>
  <c r="L68" i="14"/>
  <c r="G70" i="14"/>
  <c r="Z32" i="14"/>
  <c r="AA32" i="14" s="1"/>
  <c r="N70" i="14"/>
  <c r="M70" i="14"/>
  <c r="G69" i="14"/>
  <c r="G68" i="14"/>
  <c r="I45" i="14"/>
  <c r="K67" i="14"/>
  <c r="I17" i="14"/>
  <c r="K65" i="14"/>
  <c r="I11" i="14"/>
  <c r="K64" i="14"/>
  <c r="I6" i="14"/>
  <c r="K63" i="14"/>
  <c r="K66" i="14"/>
  <c r="E45" i="14"/>
  <c r="G67" i="14"/>
  <c r="M65" i="14"/>
  <c r="N65" i="14"/>
  <c r="E11" i="14"/>
  <c r="G64" i="14"/>
  <c r="G66" i="14"/>
  <c r="G63" i="14"/>
  <c r="L67" i="14"/>
  <c r="L64" i="14"/>
  <c r="L66" i="14"/>
  <c r="L63" i="14"/>
  <c r="E17" i="14"/>
  <c r="G65" i="14"/>
  <c r="M67" i="14"/>
  <c r="N67" i="14"/>
  <c r="L65" i="14"/>
  <c r="N64" i="14"/>
  <c r="M64" i="14"/>
  <c r="M63" i="14"/>
  <c r="N66" i="14"/>
  <c r="N63" i="14"/>
  <c r="M66" i="14"/>
  <c r="Z29" i="14"/>
  <c r="W19" i="14"/>
  <c r="J59" i="14"/>
  <c r="S19" i="14"/>
  <c r="I5" i="14"/>
  <c r="H59" i="14"/>
  <c r="W29" i="14"/>
  <c r="E5" i="14"/>
  <c r="D59" i="14"/>
  <c r="S29" i="14"/>
  <c r="K59" i="14"/>
  <c r="L33" i="14"/>
  <c r="M33" i="14" s="1"/>
  <c r="L23" i="14"/>
  <c r="M23" i="14" s="1"/>
  <c r="Z21" i="14"/>
  <c r="AA21" i="14" s="1"/>
  <c r="L32" i="14"/>
  <c r="M32" i="14" s="1"/>
  <c r="Z47" i="14"/>
  <c r="AA47" i="14" s="1"/>
  <c r="Z8" i="14"/>
  <c r="AA8" i="14" s="1"/>
  <c r="Z49" i="14"/>
  <c r="AA49" i="14" s="1"/>
  <c r="Z34" i="14"/>
  <c r="AA34" i="14" s="1"/>
  <c r="L39" i="14"/>
  <c r="M39" i="14" s="1"/>
  <c r="L37" i="14"/>
  <c r="M37" i="14" s="1"/>
  <c r="L36" i="14"/>
  <c r="M36" i="14" s="1"/>
  <c r="Z54" i="14"/>
  <c r="AA54" i="14" s="1"/>
  <c r="Z48" i="14"/>
  <c r="AA48" i="14" s="1"/>
  <c r="Z42" i="14"/>
  <c r="AA42" i="14" s="1"/>
  <c r="L41" i="14"/>
  <c r="M41" i="14" s="1"/>
  <c r="L42" i="14"/>
  <c r="M42" i="14" s="1"/>
  <c r="L26" i="14"/>
  <c r="M26" i="14" s="1"/>
  <c r="L18" i="14"/>
  <c r="M18" i="14" s="1"/>
  <c r="L9" i="14"/>
  <c r="M9" i="14" s="1"/>
  <c r="Z24" i="14"/>
  <c r="AA24" i="14" s="1"/>
  <c r="Z22" i="14"/>
  <c r="AA22" i="14" s="1"/>
  <c r="Z52" i="14"/>
  <c r="AA52" i="14" s="1"/>
  <c r="Z41" i="14"/>
  <c r="AA41" i="14" s="1"/>
  <c r="Z40" i="14"/>
  <c r="AA40" i="14" s="1"/>
  <c r="Z39" i="14"/>
  <c r="AA39" i="14" s="1"/>
  <c r="Z37" i="14"/>
  <c r="AA37" i="14" s="1"/>
  <c r="Z35" i="14"/>
  <c r="AA35" i="14" s="1"/>
  <c r="Z30" i="14"/>
  <c r="AA30" i="14" s="1"/>
  <c r="Z26" i="14"/>
  <c r="AA26" i="14" s="1"/>
  <c r="Z25" i="14"/>
  <c r="AA25" i="14" s="1"/>
  <c r="Z7" i="14"/>
  <c r="AA7" i="14" s="1"/>
  <c r="Z6" i="14"/>
  <c r="AA6" i="14" s="1"/>
  <c r="Z38" i="14"/>
  <c r="AA38" i="14" s="1"/>
  <c r="Z36" i="14"/>
  <c r="AA36" i="14" s="1"/>
  <c r="Z5" i="14"/>
  <c r="AA5" i="14" s="1"/>
  <c r="Z51" i="14"/>
  <c r="AA51" i="14" s="1"/>
  <c r="Z50" i="14"/>
  <c r="AA50" i="14" s="1"/>
  <c r="Z46" i="14"/>
  <c r="AA46" i="14" s="1"/>
  <c r="Z45" i="14"/>
  <c r="AA45" i="14" s="1"/>
  <c r="Z33" i="14"/>
  <c r="AA33" i="14" s="1"/>
  <c r="Z53" i="14"/>
  <c r="AA53" i="14" s="1"/>
  <c r="Z43" i="14"/>
  <c r="AA43" i="14" s="1"/>
  <c r="Z31" i="14"/>
  <c r="AA31" i="14" s="1"/>
  <c r="Z23" i="14"/>
  <c r="AA23" i="14" s="1"/>
  <c r="L51" i="14"/>
  <c r="M51" i="14" s="1"/>
  <c r="L55" i="14"/>
  <c r="M55" i="14" s="1"/>
  <c r="L30" i="14"/>
  <c r="M30" i="14" s="1"/>
  <c r="L48" i="14"/>
  <c r="M48" i="14" s="1"/>
  <c r="L17" i="14"/>
  <c r="L29" i="14"/>
  <c r="M29" i="14" s="1"/>
  <c r="L54" i="14"/>
  <c r="M54" i="14" s="1"/>
  <c r="L47" i="14"/>
  <c r="M47" i="14" s="1"/>
  <c r="L45" i="14"/>
  <c r="L35" i="14"/>
  <c r="M35" i="14" s="1"/>
  <c r="L22" i="14"/>
  <c r="M22" i="14" s="1"/>
  <c r="L8" i="14"/>
  <c r="M8" i="14" s="1"/>
  <c r="L7" i="14"/>
  <c r="M7" i="14" s="1"/>
  <c r="L6" i="14"/>
  <c r="M6" i="14" s="1"/>
  <c r="L52" i="14"/>
  <c r="M52" i="14" s="1"/>
  <c r="L46" i="14"/>
  <c r="M46" i="14" s="1"/>
  <c r="L44" i="14"/>
  <c r="M44" i="14" s="1"/>
  <c r="L34" i="14"/>
  <c r="M34" i="14" s="1"/>
  <c r="Z28" i="14"/>
  <c r="AA28" i="14" s="1"/>
  <c r="L28" i="14"/>
  <c r="M28" i="14" s="1"/>
  <c r="L25" i="14"/>
  <c r="M25" i="14" s="1"/>
  <c r="L21" i="14"/>
  <c r="M21" i="14" s="1"/>
  <c r="Z20" i="14"/>
  <c r="AA20" i="14" s="1"/>
  <c r="L20" i="14"/>
  <c r="M20" i="14" s="1"/>
  <c r="Z16" i="14"/>
  <c r="AA16" i="14" s="1"/>
  <c r="L16" i="14"/>
  <c r="M16" i="14" s="1"/>
  <c r="Z15" i="14"/>
  <c r="AA15" i="14" s="1"/>
  <c r="L15" i="14"/>
  <c r="M15" i="14" s="1"/>
  <c r="Z14" i="14"/>
  <c r="AA14" i="14" s="1"/>
  <c r="L14" i="14"/>
  <c r="M14" i="14" s="1"/>
  <c r="Z13" i="14"/>
  <c r="AA13" i="14" s="1"/>
  <c r="L13" i="14"/>
  <c r="M13" i="14" s="1"/>
  <c r="Z12" i="14"/>
  <c r="AA12" i="14" s="1"/>
  <c r="L5" i="14"/>
  <c r="L50" i="14"/>
  <c r="M50" i="14" s="1"/>
  <c r="L49" i="14"/>
  <c r="M49" i="14" s="1"/>
  <c r="L43" i="14"/>
  <c r="M43" i="14" s="1"/>
  <c r="L40" i="14"/>
  <c r="M40" i="14" s="1"/>
  <c r="L38" i="14"/>
  <c r="M38" i="14" s="1"/>
  <c r="L31" i="14"/>
  <c r="M31" i="14" s="1"/>
  <c r="Z27" i="14"/>
  <c r="AA27" i="14" s="1"/>
  <c r="L27" i="14"/>
  <c r="M27" i="14" s="1"/>
  <c r="L24" i="14"/>
  <c r="M24" i="14" s="1"/>
  <c r="Z19" i="14"/>
  <c r="L12" i="14"/>
  <c r="M12" i="14" s="1"/>
  <c r="Z11" i="14"/>
  <c r="AA11" i="14" s="1"/>
  <c r="L11" i="14"/>
  <c r="Z10" i="14"/>
  <c r="AA10" i="14" s="1"/>
  <c r="L10" i="14"/>
  <c r="M10" i="14" s="1"/>
  <c r="Z9" i="14"/>
  <c r="AA9" i="14" s="1"/>
  <c r="L53" i="14"/>
  <c r="M53" i="14" s="1"/>
  <c r="Z44" i="14"/>
  <c r="P69" i="14" l="1"/>
  <c r="P68" i="14"/>
  <c r="P70" i="14"/>
  <c r="W60" i="14"/>
  <c r="X63" i="14" s="1"/>
  <c r="M45" i="14"/>
  <c r="P67" i="14"/>
  <c r="M11" i="14"/>
  <c r="P64" i="14"/>
  <c r="P66" i="14"/>
  <c r="P63" i="14"/>
  <c r="S60" i="14"/>
  <c r="X62" i="14" s="1"/>
  <c r="M17" i="14"/>
  <c r="P65" i="14"/>
  <c r="E59" i="14"/>
  <c r="I59" i="14"/>
  <c r="AA19" i="14"/>
  <c r="M5" i="14"/>
  <c r="L59" i="14"/>
  <c r="AA29" i="14"/>
  <c r="AA44" i="14"/>
  <c r="AA60" i="14" l="1"/>
  <c r="X64" i="14" s="1"/>
</calcChain>
</file>

<file path=xl/sharedStrings.xml><?xml version="1.0" encoding="utf-8"?>
<sst xmlns="http://schemas.openxmlformats.org/spreadsheetml/2006/main" count="818" uniqueCount="43">
  <si>
    <t>年齢</t>
  </si>
  <si>
    <t>男</t>
  </si>
  <si>
    <t>女</t>
  </si>
  <si>
    <t>日本人</t>
  </si>
  <si>
    <t>外国人</t>
  </si>
  <si>
    <t>計</t>
  </si>
  <si>
    <t>年齢別人口統計表</t>
    <rPh sb="0" eb="2">
      <t>ネンレイ</t>
    </rPh>
    <rPh sb="2" eb="3">
      <t>ベツ</t>
    </rPh>
    <rPh sb="3" eb="5">
      <t>ジンコウ</t>
    </rPh>
    <rPh sb="5" eb="7">
      <t>トウケイ</t>
    </rPh>
    <rPh sb="7" eb="8">
      <t>ヒョウ</t>
    </rPh>
    <phoneticPr fontId="2"/>
  </si>
  <si>
    <t>合計</t>
    <rPh sb="0" eb="2">
      <t>ゴウケイ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</si>
  <si>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</si>
  <si>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</si>
  <si>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日本人</t>
    <rPh sb="0" eb="3">
      <t>ニホンジン</t>
    </rPh>
    <phoneticPr fontId="2"/>
  </si>
  <si>
    <t>外国人</t>
    <rPh sb="0" eb="2">
      <t>ガイコク</t>
    </rPh>
    <rPh sb="2" eb="3">
      <t>ジン</t>
    </rPh>
    <phoneticPr fontId="2"/>
  </si>
  <si>
    <t>計</t>
    <rPh sb="0" eb="1">
      <t>ケイ</t>
    </rPh>
    <phoneticPr fontId="2"/>
  </si>
  <si>
    <t>75歳～</t>
    <phoneticPr fontId="2"/>
  </si>
  <si>
    <t>年齢別集計</t>
    <rPh sb="0" eb="2">
      <t>ネンレイ</t>
    </rPh>
    <rPh sb="2" eb="3">
      <t>ベツ</t>
    </rPh>
    <phoneticPr fontId="2"/>
  </si>
  <si>
    <t>～5歳</t>
    <phoneticPr fontId="2"/>
  </si>
  <si>
    <t>平均年齢</t>
    <rPh sb="0" eb="2">
      <t>ヘイキン</t>
    </rPh>
    <rPh sb="2" eb="4">
      <t>ネンレイ</t>
    </rPh>
    <phoneticPr fontId="2"/>
  </si>
  <si>
    <t>(男）</t>
    <rPh sb="1" eb="2">
      <t>オトコ</t>
    </rPh>
    <phoneticPr fontId="2"/>
  </si>
  <si>
    <t>(女）</t>
    <rPh sb="1" eb="2">
      <t>オンナ</t>
    </rPh>
    <phoneticPr fontId="2"/>
  </si>
  <si>
    <t>～5歳</t>
    <phoneticPr fontId="2"/>
  </si>
  <si>
    <t>6歳～11歳</t>
    <phoneticPr fontId="2"/>
  </si>
  <si>
    <t>12歳～14歳</t>
    <phoneticPr fontId="2"/>
  </si>
  <si>
    <t>0歳～19歳</t>
    <phoneticPr fontId="2"/>
  </si>
  <si>
    <t>40歳～64歳</t>
    <phoneticPr fontId="2"/>
  </si>
  <si>
    <t>65歳～74歳</t>
    <phoneticPr fontId="2"/>
  </si>
  <si>
    <t>65歳～</t>
    <phoneticPr fontId="2"/>
  </si>
  <si>
    <t>75歳～</t>
    <phoneticPr fontId="2"/>
  </si>
  <si>
    <t>年4月1日現在</t>
    <phoneticPr fontId="2"/>
  </si>
  <si>
    <t>年6月1日現在</t>
    <phoneticPr fontId="2"/>
  </si>
  <si>
    <t>年9月1日現在</t>
    <phoneticPr fontId="2"/>
  </si>
  <si>
    <t>年1月1日現在</t>
    <phoneticPr fontId="2"/>
  </si>
  <si>
    <t>105～</t>
    <phoneticPr fontId="2"/>
  </si>
  <si>
    <t>計</t>
    <rPh sb="0" eb="1">
      <t>ケイ</t>
    </rPh>
    <phoneticPr fontId="2"/>
  </si>
  <si>
    <t>年5月1日現在</t>
    <phoneticPr fontId="2"/>
  </si>
  <si>
    <t>年7月1日現在</t>
    <phoneticPr fontId="2"/>
  </si>
  <si>
    <t>年8月1日現在</t>
    <phoneticPr fontId="2"/>
  </si>
  <si>
    <t>年11月1日現在</t>
    <phoneticPr fontId="2"/>
  </si>
  <si>
    <t>年10月1日現在</t>
    <phoneticPr fontId="2"/>
  </si>
  <si>
    <t>年12月1日現在</t>
    <phoneticPr fontId="2"/>
  </si>
  <si>
    <t>平成28</t>
    <phoneticPr fontId="2"/>
  </si>
  <si>
    <t>年2月1日現在</t>
    <phoneticPr fontId="2"/>
  </si>
  <si>
    <t>平成29</t>
    <phoneticPr fontId="2"/>
  </si>
  <si>
    <t>年3月1日現在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</si>
</sst>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_ "/>
    <numFmt numFmtId="177" formatCode="#,##0_);[Red]\(#,##0\)"/>
    <numFmt numFmtId="178" formatCode="#,##0.00_ "/>
  </numFmts>
  <fonts count="9" x14ac:knownFonts="1"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6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ゴシック"/>
      <family val="3"/>
      <charset val="128"/>
    </font>
    <font>
      <sz val="20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indexed="27"/>
        <bgColor indexed="35"/>
      </patternFill>
    </fill>
    <fill>
      <patternFill patternType="solid">
        <fgColor indexed="35"/>
        <bgColor indexed="35"/>
      </patternFill>
    </fill>
    <fill>
      <patternFill patternType="solid">
        <fgColor indexed="43"/>
        <b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99"/>
        <bgColor indexed="34"/>
      </patternFill>
    </fill>
  </fills>
  <borders count="23">
    <border>
      <left/>
      <right/>
      <top/>
      <bottom/>
      <diagonal/>
    </border>
    <border>
      <left/>
      <right style="thin">
        <color indexed="8"/>
      </right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126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 vertical="center"/>
    </xf>
    <xf numFmtId="0" fontId="0" fillId="0" borderId="0" xfId="0" applyFill="1" applyBorder="1"/>
    <xf numFmtId="176" fontId="0" fillId="0" borderId="3" xfId="0" applyNumberFormat="1" applyBorder="1"/>
    <xf numFmtId="176" fontId="0" fillId="2" borderId="3" xfId="0" applyNumberFormat="1" applyFill="1" applyBorder="1"/>
    <xf numFmtId="176" fontId="0" fillId="3" borderId="3" xfId="0" applyNumberFormat="1" applyFill="1" applyBorder="1"/>
    <xf numFmtId="176" fontId="3" fillId="3" borderId="3" xfId="0" applyNumberFormat="1" applyFont="1" applyFill="1" applyBorder="1"/>
    <xf numFmtId="176" fontId="3" fillId="0" borderId="3" xfId="0" applyNumberFormat="1" applyFont="1" applyBorder="1"/>
    <xf numFmtId="0" fontId="4" fillId="4" borderId="3" xfId="0" applyFont="1" applyFill="1" applyBorder="1"/>
    <xf numFmtId="0" fontId="4" fillId="4" borderId="3" xfId="0" applyFont="1" applyFill="1" applyBorder="1" applyAlignment="1">
      <alignment horizontal="center" vertical="center"/>
    </xf>
    <xf numFmtId="176" fontId="3" fillId="6" borderId="3" xfId="0" applyNumberFormat="1" applyFont="1" applyFill="1" applyBorder="1"/>
    <xf numFmtId="0" fontId="5" fillId="0" borderId="0" xfId="0" applyFont="1"/>
    <xf numFmtId="176" fontId="0" fillId="0" borderId="0" xfId="0" applyNumberFormat="1"/>
    <xf numFmtId="0" fontId="0" fillId="0" borderId="1" xfId="0" applyFill="1" applyBorder="1"/>
    <xf numFmtId="177" fontId="0" fillId="0" borderId="4" xfId="0" applyNumberFormat="1" applyFill="1" applyBorder="1"/>
    <xf numFmtId="178" fontId="0" fillId="0" borderId="0" xfId="0" applyNumberFormat="1"/>
    <xf numFmtId="0" fontId="4" fillId="0" borderId="4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177" fontId="0" fillId="0" borderId="0" xfId="0" applyNumberFormat="1" applyFill="1" applyBorder="1"/>
    <xf numFmtId="0" fontId="4" fillId="0" borderId="2" xfId="0" applyFont="1" applyFill="1" applyBorder="1"/>
    <xf numFmtId="176" fontId="0" fillId="0" borderId="2" xfId="0" applyNumberFormat="1" applyFill="1" applyBorder="1"/>
    <xf numFmtId="0" fontId="0" fillId="8" borderId="6" xfId="0" applyFill="1" applyBorder="1"/>
    <xf numFmtId="0" fontId="0" fillId="8" borderId="7" xfId="0" applyFill="1" applyBorder="1"/>
    <xf numFmtId="0" fontId="4" fillId="0" borderId="3" xfId="0" applyFont="1" applyFill="1" applyBorder="1" applyAlignment="1">
      <alignment horizontal="center" vertical="center"/>
    </xf>
    <xf numFmtId="176" fontId="0" fillId="0" borderId="3" xfId="0" applyNumberFormat="1" applyFill="1" applyBorder="1"/>
    <xf numFmtId="0" fontId="4" fillId="4" borderId="8" xfId="0" applyFont="1" applyFill="1" applyBorder="1" applyAlignment="1">
      <alignment horizontal="center" vertical="center"/>
    </xf>
    <xf numFmtId="0" fontId="6" fillId="0" borderId="3" xfId="0" applyFont="1" applyBorder="1" applyAlignment="1">
      <alignment vertical="center"/>
    </xf>
    <xf numFmtId="0" fontId="4" fillId="9" borderId="3" xfId="0" applyFont="1" applyFill="1" applyBorder="1"/>
    <xf numFmtId="0" fontId="0" fillId="9" borderId="3" xfId="0" applyFill="1" applyBorder="1"/>
    <xf numFmtId="0" fontId="4" fillId="4" borderId="11" xfId="0" applyFont="1" applyFill="1" applyBorder="1"/>
    <xf numFmtId="0" fontId="6" fillId="0" borderId="11" xfId="0" applyFont="1" applyBorder="1" applyAlignment="1">
      <alignment vertical="center"/>
    </xf>
    <xf numFmtId="176" fontId="0" fillId="2" borderId="11" xfId="0" applyNumberFormat="1" applyFill="1" applyBorder="1"/>
    <xf numFmtId="176" fontId="0" fillId="0" borderId="11" xfId="0" applyNumberFormat="1" applyFill="1" applyBorder="1"/>
    <xf numFmtId="176" fontId="0" fillId="0" borderId="11" xfId="0" applyNumberFormat="1" applyBorder="1"/>
    <xf numFmtId="176" fontId="0" fillId="3" borderId="11" xfId="0" applyNumberFormat="1" applyFill="1" applyBorder="1"/>
    <xf numFmtId="0" fontId="4" fillId="4" borderId="12" xfId="0" applyFont="1" applyFill="1" applyBorder="1"/>
    <xf numFmtId="0" fontId="6" fillId="0" borderId="12" xfId="0" applyFont="1" applyBorder="1" applyAlignment="1">
      <alignment vertical="center"/>
    </xf>
    <xf numFmtId="176" fontId="0" fillId="2" borderId="12" xfId="0" applyNumberFormat="1" applyFill="1" applyBorder="1"/>
    <xf numFmtId="176" fontId="0" fillId="0" borderId="12" xfId="0" applyNumberFormat="1" applyFill="1" applyBorder="1"/>
    <xf numFmtId="176" fontId="0" fillId="0" borderId="12" xfId="0" applyNumberFormat="1" applyBorder="1"/>
    <xf numFmtId="176" fontId="0" fillId="3" borderId="12" xfId="0" applyNumberFormat="1" applyFill="1" applyBorder="1"/>
    <xf numFmtId="0" fontId="4" fillId="4" borderId="13" xfId="0" applyFont="1" applyFill="1" applyBorder="1"/>
    <xf numFmtId="0" fontId="6" fillId="0" borderId="13" xfId="0" applyFont="1" applyBorder="1" applyAlignment="1">
      <alignment vertical="center"/>
    </xf>
    <xf numFmtId="176" fontId="0" fillId="2" borderId="13" xfId="0" applyNumberFormat="1" applyFill="1" applyBorder="1"/>
    <xf numFmtId="176" fontId="0" fillId="0" borderId="13" xfId="0" applyNumberFormat="1" applyFill="1" applyBorder="1"/>
    <xf numFmtId="176" fontId="0" fillId="0" borderId="13" xfId="0" applyNumberFormat="1" applyBorder="1"/>
    <xf numFmtId="176" fontId="0" fillId="3" borderId="13" xfId="0" applyNumberFormat="1" applyFill="1" applyBorder="1"/>
    <xf numFmtId="0" fontId="4" fillId="9" borderId="11" xfId="0" applyFont="1" applyFill="1" applyBorder="1"/>
    <xf numFmtId="0" fontId="4" fillId="9" borderId="12" xfId="0" applyFont="1" applyFill="1" applyBorder="1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4" fillId="5" borderId="5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0" fontId="4" fillId="5" borderId="15" xfId="0" applyFont="1" applyFill="1" applyBorder="1" applyAlignment="1">
      <alignment horizontal="center" vertical="center"/>
    </xf>
    <xf numFmtId="0" fontId="4" fillId="5" borderId="16" xfId="0" applyFont="1" applyFill="1" applyBorder="1" applyAlignment="1">
      <alignment horizontal="center" vertical="center"/>
    </xf>
    <xf numFmtId="0" fontId="4" fillId="5" borderId="10" xfId="0" applyFont="1" applyFill="1" applyBorder="1" applyAlignment="1">
      <alignment horizontal="left" vertical="center"/>
    </xf>
    <xf numFmtId="0" fontId="4" fillId="5" borderId="10" xfId="0" applyFont="1" applyFill="1" applyBorder="1" applyAlignment="1">
      <alignment vertical="center"/>
    </xf>
    <xf numFmtId="0" fontId="4" fillId="5" borderId="5" xfId="0" applyFont="1" applyFill="1" applyBorder="1" applyAlignment="1">
      <alignment vertical="center"/>
    </xf>
    <xf numFmtId="0" fontId="0" fillId="0" borderId="2" xfId="0" applyBorder="1" applyAlignment="1">
      <alignment horizontal="center" vertical="center"/>
    </xf>
    <xf numFmtId="176" fontId="3" fillId="0" borderId="18" xfId="0" applyNumberFormat="1" applyFont="1" applyBorder="1"/>
    <xf numFmtId="0" fontId="4" fillId="9" borderId="11" xfId="0" applyFont="1" applyFill="1" applyBorder="1" applyAlignment="1">
      <alignment shrinkToFit="1"/>
    </xf>
    <xf numFmtId="0" fontId="4" fillId="5" borderId="14" xfId="0" applyFont="1" applyFill="1" applyBorder="1" applyAlignment="1">
      <alignment horizontal="left" vertical="center"/>
    </xf>
    <xf numFmtId="2" fontId="0" fillId="8" borderId="17" xfId="0" applyNumberFormat="1" applyFill="1" applyBorder="1"/>
    <xf numFmtId="0" fontId="0" fillId="8" borderId="17" xfId="0" applyFill="1" applyBorder="1"/>
    <xf numFmtId="0" fontId="8" fillId="5" borderId="3" xfId="0" applyFont="1" applyFill="1" applyBorder="1" applyAlignment="1">
      <alignment horizontal="center" vertical="center"/>
    </xf>
    <xf numFmtId="0" fontId="7" fillId="0" borderId="0" xfId="0" applyFont="1"/>
    <xf numFmtId="0" fontId="8" fillId="5" borderId="10" xfId="0" applyFont="1" applyFill="1" applyBorder="1" applyAlignment="1">
      <alignment horizontal="center" vertical="center"/>
    </xf>
    <xf numFmtId="0" fontId="8" fillId="5" borderId="18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8" fillId="5" borderId="10" xfId="0" applyFont="1" applyFill="1" applyBorder="1" applyAlignment="1">
      <alignment horizontal="center" vertical="center"/>
    </xf>
    <xf numFmtId="0" fontId="4" fillId="5" borderId="5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0" fontId="4" fillId="5" borderId="15" xfId="0" applyFont="1" applyFill="1" applyBorder="1" applyAlignment="1">
      <alignment horizontal="center" vertical="center"/>
    </xf>
    <xf numFmtId="0" fontId="4" fillId="5" borderId="16" xfId="0" applyFont="1" applyFill="1" applyBorder="1" applyAlignment="1">
      <alignment horizontal="center" vertical="center"/>
    </xf>
    <xf numFmtId="0" fontId="6" fillId="0" borderId="11" xfId="0" applyFont="1" applyBorder="1" applyAlignment="1" applyProtection="1">
      <alignment vertical="center"/>
      <protection locked="0"/>
    </xf>
    <xf numFmtId="0" fontId="6" fillId="0" borderId="3" xfId="0" applyFont="1" applyBorder="1" applyAlignment="1" applyProtection="1">
      <alignment vertical="center"/>
      <protection locked="0"/>
    </xf>
    <xf numFmtId="0" fontId="6" fillId="0" borderId="12" xfId="0" applyFont="1" applyBorder="1" applyAlignment="1" applyProtection="1">
      <alignment vertical="center"/>
      <protection locked="0"/>
    </xf>
    <xf numFmtId="0" fontId="6" fillId="0" borderId="13" xfId="0" applyFont="1" applyBorder="1" applyAlignment="1" applyProtection="1">
      <alignment vertical="center"/>
      <protection locked="0"/>
    </xf>
    <xf numFmtId="176" fontId="0" fillId="2" borderId="3" xfId="0" applyNumberFormat="1" applyFill="1" applyBorder="1" applyAlignment="1">
      <alignment vertical="center"/>
    </xf>
    <xf numFmtId="176" fontId="0" fillId="0" borderId="3" xfId="0" applyNumberFormat="1" applyFill="1" applyBorder="1" applyAlignment="1">
      <alignment vertical="center"/>
    </xf>
    <xf numFmtId="176" fontId="0" fillId="0" borderId="3" xfId="0" applyNumberFormat="1" applyBorder="1" applyAlignment="1">
      <alignment vertical="center"/>
    </xf>
    <xf numFmtId="176" fontId="0" fillId="3" borderId="3" xfId="0" applyNumberFormat="1" applyFill="1" applyBorder="1" applyAlignment="1">
      <alignment vertical="center"/>
    </xf>
    <xf numFmtId="177" fontId="0" fillId="0" borderId="4" xfId="0" applyNumberFormat="1" applyFill="1" applyBorder="1" applyAlignment="1">
      <alignment vertical="center"/>
    </xf>
    <xf numFmtId="0" fontId="0" fillId="0" borderId="1" xfId="0" applyFill="1" applyBorder="1" applyAlignment="1">
      <alignment vertical="center"/>
    </xf>
    <xf numFmtId="0" fontId="4" fillId="9" borderId="3" xfId="0" applyFont="1" applyFill="1" applyBorder="1" applyAlignment="1">
      <alignment vertical="center"/>
    </xf>
    <xf numFmtId="0" fontId="4" fillId="9" borderId="12" xfId="0" applyFont="1" applyFill="1" applyBorder="1" applyAlignment="1">
      <alignment vertical="center"/>
    </xf>
    <xf numFmtId="176" fontId="0" fillId="2" borderId="12" xfId="0" applyNumberFormat="1" applyFill="1" applyBorder="1" applyAlignment="1">
      <alignment vertical="center"/>
    </xf>
    <xf numFmtId="176" fontId="0" fillId="0" borderId="12" xfId="0" applyNumberFormat="1" applyFill="1" applyBorder="1" applyAlignment="1">
      <alignment vertical="center"/>
    </xf>
    <xf numFmtId="176" fontId="0" fillId="0" borderId="12" xfId="0" applyNumberFormat="1" applyBorder="1" applyAlignment="1">
      <alignment vertical="center"/>
    </xf>
    <xf numFmtId="176" fontId="0" fillId="3" borderId="12" xfId="0" applyNumberFormat="1" applyFill="1" applyBorder="1" applyAlignment="1">
      <alignment vertical="center"/>
    </xf>
    <xf numFmtId="0" fontId="4" fillId="9" borderId="11" xfId="0" applyFont="1" applyFill="1" applyBorder="1" applyAlignment="1">
      <alignment vertical="center"/>
    </xf>
    <xf numFmtId="176" fontId="0" fillId="2" borderId="11" xfId="0" applyNumberFormat="1" applyFill="1" applyBorder="1" applyAlignment="1">
      <alignment vertical="center"/>
    </xf>
    <xf numFmtId="176" fontId="0" fillId="0" borderId="11" xfId="0" applyNumberFormat="1" applyFill="1" applyBorder="1" applyAlignment="1">
      <alignment vertical="center"/>
    </xf>
    <xf numFmtId="176" fontId="0" fillId="0" borderId="11" xfId="0" applyNumberFormat="1" applyBorder="1" applyAlignment="1">
      <alignment vertical="center"/>
    </xf>
    <xf numFmtId="176" fontId="0" fillId="3" borderId="11" xfId="0" applyNumberFormat="1" applyFill="1" applyBorder="1" applyAlignment="1">
      <alignment vertical="center"/>
    </xf>
    <xf numFmtId="176" fontId="0" fillId="2" borderId="13" xfId="0" applyNumberFormat="1" applyFill="1" applyBorder="1" applyAlignment="1">
      <alignment vertical="center"/>
    </xf>
    <xf numFmtId="176" fontId="0" fillId="0" borderId="13" xfId="0" applyNumberFormat="1" applyFill="1" applyBorder="1" applyAlignment="1">
      <alignment vertical="center"/>
    </xf>
    <xf numFmtId="176" fontId="0" fillId="0" borderId="13" xfId="0" applyNumberFormat="1" applyBorder="1" applyAlignment="1">
      <alignment vertical="center"/>
    </xf>
    <xf numFmtId="176" fontId="0" fillId="3" borderId="13" xfId="0" applyNumberForma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176" fontId="0" fillId="0" borderId="2" xfId="0" applyNumberFormat="1" applyFill="1" applyBorder="1" applyAlignment="1">
      <alignment vertical="center"/>
    </xf>
    <xf numFmtId="177" fontId="0" fillId="0" borderId="0" xfId="0" applyNumberFormat="1" applyFill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176" fontId="3" fillId="3" borderId="3" xfId="0" applyNumberFormat="1" applyFont="1" applyFill="1" applyBorder="1" applyAlignment="1">
      <alignment vertical="center"/>
    </xf>
    <xf numFmtId="0" fontId="4" fillId="9" borderId="11" xfId="0" applyFont="1" applyFill="1" applyBorder="1" applyAlignment="1">
      <alignment vertical="center" shrinkToFit="1"/>
    </xf>
    <xf numFmtId="176" fontId="3" fillId="7" borderId="19" xfId="0" applyNumberFormat="1" applyFont="1" applyFill="1" applyBorder="1" applyAlignment="1">
      <alignment horizontal="right"/>
    </xf>
    <xf numFmtId="176" fontId="3" fillId="7" borderId="20" xfId="0" applyNumberFormat="1" applyFont="1" applyFill="1" applyBorder="1" applyAlignment="1">
      <alignment horizontal="right"/>
    </xf>
    <xf numFmtId="0" fontId="4" fillId="4" borderId="10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4" fillId="0" borderId="11" xfId="0" applyFont="1" applyBorder="1" applyAlignment="1"/>
    <xf numFmtId="0" fontId="4" fillId="5" borderId="8" xfId="0" applyFont="1" applyFill="1" applyBorder="1" applyAlignment="1">
      <alignment horizontal="center" vertical="center"/>
    </xf>
    <xf numFmtId="0" fontId="4" fillId="5" borderId="11" xfId="0" applyFont="1" applyFill="1" applyBorder="1" applyAlignment="1"/>
    <xf numFmtId="0" fontId="4" fillId="0" borderId="9" xfId="0" applyFont="1" applyBorder="1" applyAlignment="1">
      <alignment horizontal="center" vertical="center"/>
    </xf>
    <xf numFmtId="0" fontId="8" fillId="5" borderId="10" xfId="0" applyFont="1" applyFill="1" applyBorder="1" applyAlignment="1">
      <alignment horizontal="center" vertical="center"/>
    </xf>
    <xf numFmtId="0" fontId="8" fillId="5" borderId="5" xfId="0" applyFont="1" applyFill="1" applyBorder="1" applyAlignment="1">
      <alignment horizontal="center" vertical="center"/>
    </xf>
    <xf numFmtId="0" fontId="8" fillId="5" borderId="9" xfId="0" applyFont="1" applyFill="1" applyBorder="1" applyAlignment="1">
      <alignment horizontal="center" vertical="center"/>
    </xf>
    <xf numFmtId="0" fontId="8" fillId="5" borderId="22" xfId="0" applyFont="1" applyFill="1" applyBorder="1" applyAlignment="1">
      <alignment horizontal="center" vertical="center"/>
    </xf>
    <xf numFmtId="0" fontId="8" fillId="5" borderId="19" xfId="0" applyFont="1" applyFill="1" applyBorder="1" applyAlignment="1">
      <alignment horizontal="center" vertical="center"/>
    </xf>
    <xf numFmtId="0" fontId="8" fillId="5" borderId="20" xfId="0" applyFont="1" applyFill="1" applyBorder="1" applyAlignment="1">
      <alignment horizontal="center" vertical="center"/>
    </xf>
    <xf numFmtId="176" fontId="3" fillId="0" borderId="19" xfId="0" applyNumberFormat="1" applyFont="1" applyBorder="1" applyAlignment="1">
      <alignment horizontal="right"/>
    </xf>
    <xf numFmtId="176" fontId="3" fillId="0" borderId="20" xfId="0" applyNumberFormat="1" applyFont="1" applyBorder="1" applyAlignment="1">
      <alignment horizontal="right"/>
    </xf>
    <xf numFmtId="0" fontId="8" fillId="5" borderId="21" xfId="0" applyFont="1" applyFill="1" applyBorder="1" applyAlignment="1">
      <alignment horizontal="center" vertical="center"/>
    </xf>
  </cellXfs>
  <cellStyles count="2">
    <cellStyle name="標準" xfId="0" builtinId="0"/>
    <cellStyle name="未定義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AA71"/>
  <sheetViews>
    <sheetView tabSelected="1" defaultGridColor="0" colorId="22" zoomScale="80" zoomScaleNormal="80" workbookViewId="0"/>
  </sheetViews>
  <sheetFormatPr defaultColWidth="10.625" defaultRowHeight="14.25" x14ac:dyDescent="0.15"/>
  <cols>
    <col min="1" max="1" width="5.25" customWidth="1"/>
    <col min="2" max="3" width="7.75" customWidth="1"/>
    <col min="4" max="4" width="8.375" customWidth="1"/>
    <col min="5" max="5" width="10.625" hidden="1" customWidth="1"/>
    <col min="6" max="6" width="7.75" customWidth="1"/>
    <col min="7" max="7" width="7.75" bestFit="1" customWidth="1"/>
    <col min="8" max="8" width="8.375" customWidth="1"/>
    <col min="9" max="9" width="10.625" hidden="1" customWidth="1"/>
    <col min="10" max="10" width="7.5" customWidth="1"/>
    <col min="11" max="11" width="6.875" customWidth="1"/>
    <col min="12" max="12" width="8.375" customWidth="1"/>
    <col min="13" max="13" width="10.625" hidden="1" customWidth="1"/>
    <col min="14" max="14" width="3" customWidth="1"/>
    <col min="15" max="15" width="5.25" customWidth="1"/>
    <col min="16" max="17" width="7.75" customWidth="1"/>
    <col min="18" max="18" width="8.375" customWidth="1"/>
    <col min="19" max="19" width="19.875" hidden="1" customWidth="1"/>
    <col min="20" max="21" width="7.75" customWidth="1"/>
    <col min="22" max="22" width="8.375" customWidth="1"/>
    <col min="23" max="23" width="11.75" hidden="1" customWidth="1"/>
    <col min="24" max="25" width="7.75" customWidth="1"/>
    <col min="26" max="26" width="8.75" customWidth="1"/>
    <col min="27" max="27" width="17" hidden="1" customWidth="1"/>
  </cols>
  <sheetData>
    <row r="1" spans="1:27" ht="24" x14ac:dyDescent="0.25">
      <c r="B1" s="12" t="s">
        <v>6</v>
      </c>
      <c r="X1" s="50" t="s">
        <v>39</v>
      </c>
      <c r="Y1" s="51" t="s">
        <v>27</v>
      </c>
    </row>
    <row r="3" spans="1:27" ht="18.75" customHeight="1" x14ac:dyDescent="0.15">
      <c r="A3" s="114" t="s">
        <v>0</v>
      </c>
      <c r="B3" s="109" t="s">
        <v>1</v>
      </c>
      <c r="C3" s="110"/>
      <c r="D3" s="116"/>
      <c r="E3" s="24"/>
      <c r="F3" s="109" t="s">
        <v>2</v>
      </c>
      <c r="G3" s="110"/>
      <c r="H3" s="116"/>
      <c r="I3" s="24"/>
      <c r="J3" s="109" t="s">
        <v>7</v>
      </c>
      <c r="K3" s="110"/>
      <c r="L3" s="116"/>
      <c r="M3" s="17"/>
      <c r="N3" s="14"/>
      <c r="O3" s="112" t="s">
        <v>0</v>
      </c>
      <c r="P3" s="109" t="s">
        <v>1</v>
      </c>
      <c r="Q3" s="110"/>
      <c r="R3" s="111"/>
      <c r="S3" s="24"/>
      <c r="T3" s="109" t="s">
        <v>2</v>
      </c>
      <c r="U3" s="110"/>
      <c r="V3" s="111"/>
      <c r="W3" s="24"/>
      <c r="X3" s="109" t="s">
        <v>7</v>
      </c>
      <c r="Y3" s="110"/>
      <c r="Z3" s="111"/>
    </row>
    <row r="4" spans="1:27" ht="18.75" customHeight="1" x14ac:dyDescent="0.15">
      <c r="A4" s="115"/>
      <c r="B4" s="26" t="s">
        <v>3</v>
      </c>
      <c r="C4" s="26" t="s">
        <v>4</v>
      </c>
      <c r="D4" s="10" t="s">
        <v>5</v>
      </c>
      <c r="E4" s="24"/>
      <c r="F4" s="26" t="s">
        <v>3</v>
      </c>
      <c r="G4" s="26" t="s">
        <v>4</v>
      </c>
      <c r="H4" s="10" t="s">
        <v>5</v>
      </c>
      <c r="I4" s="24"/>
      <c r="J4" s="10" t="s">
        <v>3</v>
      </c>
      <c r="K4" s="10" t="s">
        <v>4</v>
      </c>
      <c r="L4" s="10" t="s">
        <v>5</v>
      </c>
      <c r="M4" s="17"/>
      <c r="N4" s="14"/>
      <c r="O4" s="113"/>
      <c r="P4" s="10" t="s">
        <v>3</v>
      </c>
      <c r="Q4" s="10" t="s">
        <v>4</v>
      </c>
      <c r="R4" s="10" t="s">
        <v>5</v>
      </c>
      <c r="S4" s="24"/>
      <c r="T4" s="10" t="s">
        <v>3</v>
      </c>
      <c r="U4" s="10" t="s">
        <v>4</v>
      </c>
      <c r="V4" s="10" t="s">
        <v>5</v>
      </c>
      <c r="W4" s="24"/>
      <c r="X4" s="10" t="s">
        <v>3</v>
      </c>
      <c r="Y4" s="10" t="s">
        <v>4</v>
      </c>
      <c r="Z4" s="10" t="s">
        <v>5</v>
      </c>
    </row>
    <row r="5" spans="1:27" ht="18.75" customHeight="1" x14ac:dyDescent="0.15">
      <c r="A5" s="9">
        <v>0</v>
      </c>
      <c r="B5" s="27">
        <v>352</v>
      </c>
      <c r="C5" s="27">
        <v>10</v>
      </c>
      <c r="D5" s="5">
        <f t="shared" ref="D5:D36" si="0">B5+C5</f>
        <v>362</v>
      </c>
      <c r="E5" s="25">
        <f t="shared" ref="E5:E36" si="1">A5*D5</f>
        <v>0</v>
      </c>
      <c r="F5" s="27">
        <v>330</v>
      </c>
      <c r="G5" s="27">
        <v>5</v>
      </c>
      <c r="H5" s="5">
        <f t="shared" ref="H5:H36" si="2">F5+G5</f>
        <v>335</v>
      </c>
      <c r="I5" s="25">
        <f t="shared" ref="I5:I36" si="3">A5*H5</f>
        <v>0</v>
      </c>
      <c r="J5" s="4">
        <f t="shared" ref="J5:J36" si="4">B5+F5</f>
        <v>682</v>
      </c>
      <c r="K5" s="4">
        <f t="shared" ref="K5:K36" si="5">C5+G5</f>
        <v>15</v>
      </c>
      <c r="L5" s="6">
        <f t="shared" ref="L5:L36" si="6">J5+K5</f>
        <v>697</v>
      </c>
      <c r="M5" s="15">
        <f t="shared" ref="M5:M36" si="7">A5*L5</f>
        <v>0</v>
      </c>
      <c r="N5" s="14"/>
      <c r="O5" s="28">
        <v>51</v>
      </c>
      <c r="P5" s="27">
        <v>544</v>
      </c>
      <c r="Q5" s="27">
        <v>4</v>
      </c>
      <c r="R5" s="5">
        <f t="shared" ref="R5:R36" si="8">P5+Q5</f>
        <v>548</v>
      </c>
      <c r="S5" s="25">
        <f t="shared" ref="S5:S36" si="9">O5*R5</f>
        <v>27948</v>
      </c>
      <c r="T5" s="27">
        <v>503</v>
      </c>
      <c r="U5" s="27">
        <v>15</v>
      </c>
      <c r="V5" s="5">
        <f t="shared" ref="V5:V36" si="10">T5+U5</f>
        <v>518</v>
      </c>
      <c r="W5" s="25">
        <f t="shared" ref="W5:W36" si="11">O5*V5</f>
        <v>26418</v>
      </c>
      <c r="X5" s="4">
        <f t="shared" ref="X5:X36" si="12">P5+T5</f>
        <v>1047</v>
      </c>
      <c r="Y5" s="4">
        <f t="shared" ref="Y5:Y36" si="13">Q5+U5</f>
        <v>19</v>
      </c>
      <c r="Z5" s="6">
        <f t="shared" ref="Z5:Z36" si="14">X5+Y5</f>
        <v>1066</v>
      </c>
      <c r="AA5" s="13">
        <f t="shared" ref="AA5:AA36" si="15">O5*Z5</f>
        <v>54366</v>
      </c>
    </row>
    <row r="6" spans="1:27" ht="18.75" customHeight="1" x14ac:dyDescent="0.15">
      <c r="A6" s="9">
        <v>1</v>
      </c>
      <c r="B6" s="27">
        <v>337</v>
      </c>
      <c r="C6" s="27">
        <v>9</v>
      </c>
      <c r="D6" s="5">
        <f t="shared" si="0"/>
        <v>346</v>
      </c>
      <c r="E6" s="25">
        <f t="shared" si="1"/>
        <v>346</v>
      </c>
      <c r="F6" s="27">
        <v>355</v>
      </c>
      <c r="G6" s="27">
        <v>5</v>
      </c>
      <c r="H6" s="5">
        <f t="shared" si="2"/>
        <v>360</v>
      </c>
      <c r="I6" s="25">
        <f t="shared" si="3"/>
        <v>360</v>
      </c>
      <c r="J6" s="4">
        <f t="shared" si="4"/>
        <v>692</v>
      </c>
      <c r="K6" s="4">
        <f t="shared" si="5"/>
        <v>14</v>
      </c>
      <c r="L6" s="6">
        <f t="shared" si="6"/>
        <v>706</v>
      </c>
      <c r="M6" s="15">
        <f t="shared" si="7"/>
        <v>706</v>
      </c>
      <c r="N6" s="14"/>
      <c r="O6" s="28">
        <v>52</v>
      </c>
      <c r="P6" s="27">
        <v>529</v>
      </c>
      <c r="Q6" s="27">
        <v>6</v>
      </c>
      <c r="R6" s="5">
        <f t="shared" si="8"/>
        <v>535</v>
      </c>
      <c r="S6" s="25">
        <f t="shared" si="9"/>
        <v>27820</v>
      </c>
      <c r="T6" s="27">
        <v>547</v>
      </c>
      <c r="U6" s="27">
        <v>14</v>
      </c>
      <c r="V6" s="5">
        <f t="shared" si="10"/>
        <v>561</v>
      </c>
      <c r="W6" s="25">
        <f t="shared" si="11"/>
        <v>29172</v>
      </c>
      <c r="X6" s="4">
        <f t="shared" si="12"/>
        <v>1076</v>
      </c>
      <c r="Y6" s="4">
        <f t="shared" si="13"/>
        <v>20</v>
      </c>
      <c r="Z6" s="6">
        <f t="shared" si="14"/>
        <v>1096</v>
      </c>
      <c r="AA6" s="13">
        <f t="shared" si="15"/>
        <v>56992</v>
      </c>
    </row>
    <row r="7" spans="1:27" ht="18.75" customHeight="1" x14ac:dyDescent="0.15">
      <c r="A7" s="9">
        <v>2</v>
      </c>
      <c r="B7" s="27">
        <v>365</v>
      </c>
      <c r="C7" s="27">
        <v>10</v>
      </c>
      <c r="D7" s="5">
        <f t="shared" si="0"/>
        <v>375</v>
      </c>
      <c r="E7" s="25">
        <f t="shared" si="1"/>
        <v>750</v>
      </c>
      <c r="F7" s="27">
        <v>323</v>
      </c>
      <c r="G7" s="27">
        <v>14</v>
      </c>
      <c r="H7" s="5">
        <f t="shared" si="2"/>
        <v>337</v>
      </c>
      <c r="I7" s="25">
        <f t="shared" si="3"/>
        <v>674</v>
      </c>
      <c r="J7" s="4">
        <f t="shared" si="4"/>
        <v>688</v>
      </c>
      <c r="K7" s="4">
        <f t="shared" si="5"/>
        <v>24</v>
      </c>
      <c r="L7" s="6">
        <f t="shared" si="6"/>
        <v>712</v>
      </c>
      <c r="M7" s="15">
        <f t="shared" si="7"/>
        <v>1424</v>
      </c>
      <c r="N7" s="14"/>
      <c r="O7" s="28">
        <v>53</v>
      </c>
      <c r="P7" s="27">
        <v>514</v>
      </c>
      <c r="Q7" s="27">
        <v>16</v>
      </c>
      <c r="R7" s="5">
        <f t="shared" si="8"/>
        <v>530</v>
      </c>
      <c r="S7" s="25">
        <f t="shared" si="9"/>
        <v>28090</v>
      </c>
      <c r="T7" s="27">
        <v>532</v>
      </c>
      <c r="U7" s="27">
        <v>22</v>
      </c>
      <c r="V7" s="5">
        <f t="shared" si="10"/>
        <v>554</v>
      </c>
      <c r="W7" s="25">
        <f t="shared" si="11"/>
        <v>29362</v>
      </c>
      <c r="X7" s="4">
        <f t="shared" si="12"/>
        <v>1046</v>
      </c>
      <c r="Y7" s="4">
        <f t="shared" si="13"/>
        <v>38</v>
      </c>
      <c r="Z7" s="6">
        <f t="shared" si="14"/>
        <v>1084</v>
      </c>
      <c r="AA7" s="13">
        <f t="shared" si="15"/>
        <v>57452</v>
      </c>
    </row>
    <row r="8" spans="1:27" ht="18.75" customHeight="1" thickBot="1" x14ac:dyDescent="0.2">
      <c r="A8" s="9">
        <v>3</v>
      </c>
      <c r="B8" s="27">
        <v>343</v>
      </c>
      <c r="C8" s="27">
        <v>6</v>
      </c>
      <c r="D8" s="5">
        <f t="shared" si="0"/>
        <v>349</v>
      </c>
      <c r="E8" s="25">
        <f t="shared" si="1"/>
        <v>1047</v>
      </c>
      <c r="F8" s="27">
        <v>329</v>
      </c>
      <c r="G8" s="27">
        <v>3</v>
      </c>
      <c r="H8" s="5">
        <f t="shared" si="2"/>
        <v>332</v>
      </c>
      <c r="I8" s="25">
        <f t="shared" si="3"/>
        <v>996</v>
      </c>
      <c r="J8" s="4">
        <f t="shared" si="4"/>
        <v>672</v>
      </c>
      <c r="K8" s="4">
        <f t="shared" si="5"/>
        <v>9</v>
      </c>
      <c r="L8" s="6">
        <f t="shared" si="6"/>
        <v>681</v>
      </c>
      <c r="M8" s="15">
        <f t="shared" si="7"/>
        <v>2043</v>
      </c>
      <c r="N8" s="14"/>
      <c r="O8" s="49">
        <v>54</v>
      </c>
      <c r="P8" s="37">
        <v>570</v>
      </c>
      <c r="Q8" s="37">
        <v>10</v>
      </c>
      <c r="R8" s="38">
        <f t="shared" si="8"/>
        <v>580</v>
      </c>
      <c r="S8" s="39">
        <f t="shared" si="9"/>
        <v>31320</v>
      </c>
      <c r="T8" s="37">
        <v>528</v>
      </c>
      <c r="U8" s="37">
        <v>6</v>
      </c>
      <c r="V8" s="38">
        <f t="shared" si="10"/>
        <v>534</v>
      </c>
      <c r="W8" s="39">
        <f t="shared" si="11"/>
        <v>28836</v>
      </c>
      <c r="X8" s="40">
        <f t="shared" si="12"/>
        <v>1098</v>
      </c>
      <c r="Y8" s="40">
        <f t="shared" si="13"/>
        <v>16</v>
      </c>
      <c r="Z8" s="41">
        <f t="shared" si="14"/>
        <v>1114</v>
      </c>
      <c r="AA8" s="13">
        <f t="shared" si="15"/>
        <v>60156</v>
      </c>
    </row>
    <row r="9" spans="1:27" ht="18.75" customHeight="1" thickBot="1" x14ac:dyDescent="0.2">
      <c r="A9" s="36">
        <v>4</v>
      </c>
      <c r="B9" s="37">
        <v>371</v>
      </c>
      <c r="C9" s="37">
        <v>6</v>
      </c>
      <c r="D9" s="38">
        <f t="shared" si="0"/>
        <v>377</v>
      </c>
      <c r="E9" s="39">
        <f t="shared" si="1"/>
        <v>1508</v>
      </c>
      <c r="F9" s="37">
        <v>335</v>
      </c>
      <c r="G9" s="37">
        <v>11</v>
      </c>
      <c r="H9" s="38">
        <f t="shared" si="2"/>
        <v>346</v>
      </c>
      <c r="I9" s="39">
        <f t="shared" si="3"/>
        <v>1384</v>
      </c>
      <c r="J9" s="40">
        <f t="shared" si="4"/>
        <v>706</v>
      </c>
      <c r="K9" s="40">
        <f t="shared" si="5"/>
        <v>17</v>
      </c>
      <c r="L9" s="41">
        <f t="shared" si="6"/>
        <v>723</v>
      </c>
      <c r="M9" s="15">
        <f t="shared" si="7"/>
        <v>2892</v>
      </c>
      <c r="N9" s="14"/>
      <c r="O9" s="48">
        <v>55</v>
      </c>
      <c r="P9" s="31">
        <v>529</v>
      </c>
      <c r="Q9" s="31">
        <v>7</v>
      </c>
      <c r="R9" s="32">
        <f t="shared" si="8"/>
        <v>536</v>
      </c>
      <c r="S9" s="33">
        <f t="shared" si="9"/>
        <v>29480</v>
      </c>
      <c r="T9" s="31">
        <v>534</v>
      </c>
      <c r="U9" s="31">
        <v>8</v>
      </c>
      <c r="V9" s="32">
        <f t="shared" si="10"/>
        <v>542</v>
      </c>
      <c r="W9" s="33">
        <f t="shared" si="11"/>
        <v>29810</v>
      </c>
      <c r="X9" s="34">
        <f t="shared" si="12"/>
        <v>1063</v>
      </c>
      <c r="Y9" s="34">
        <f t="shared" si="13"/>
        <v>15</v>
      </c>
      <c r="Z9" s="35">
        <f t="shared" si="14"/>
        <v>1078</v>
      </c>
      <c r="AA9" s="13">
        <f t="shared" si="15"/>
        <v>59290</v>
      </c>
    </row>
    <row r="10" spans="1:27" ht="18.75" customHeight="1" x14ac:dyDescent="0.15">
      <c r="A10" s="30">
        <v>5</v>
      </c>
      <c r="B10" s="31">
        <v>383</v>
      </c>
      <c r="C10" s="31">
        <v>5</v>
      </c>
      <c r="D10" s="32">
        <f t="shared" si="0"/>
        <v>388</v>
      </c>
      <c r="E10" s="33">
        <f t="shared" si="1"/>
        <v>1940</v>
      </c>
      <c r="F10" s="31">
        <v>357</v>
      </c>
      <c r="G10" s="31">
        <v>7</v>
      </c>
      <c r="H10" s="32">
        <f t="shared" si="2"/>
        <v>364</v>
      </c>
      <c r="I10" s="33">
        <f t="shared" si="3"/>
        <v>1820</v>
      </c>
      <c r="J10" s="34">
        <f t="shared" si="4"/>
        <v>740</v>
      </c>
      <c r="K10" s="34">
        <f t="shared" si="5"/>
        <v>12</v>
      </c>
      <c r="L10" s="35">
        <f t="shared" si="6"/>
        <v>752</v>
      </c>
      <c r="M10" s="15">
        <f t="shared" si="7"/>
        <v>3760</v>
      </c>
      <c r="N10" s="14"/>
      <c r="O10" s="28">
        <v>56</v>
      </c>
      <c r="P10" s="27">
        <v>522</v>
      </c>
      <c r="Q10" s="27">
        <v>9</v>
      </c>
      <c r="R10" s="5">
        <f t="shared" si="8"/>
        <v>531</v>
      </c>
      <c r="S10" s="25">
        <f t="shared" si="9"/>
        <v>29736</v>
      </c>
      <c r="T10" s="27">
        <v>590</v>
      </c>
      <c r="U10" s="27">
        <v>8</v>
      </c>
      <c r="V10" s="5">
        <f t="shared" si="10"/>
        <v>598</v>
      </c>
      <c r="W10" s="25">
        <f t="shared" si="11"/>
        <v>33488</v>
      </c>
      <c r="X10" s="4">
        <f t="shared" si="12"/>
        <v>1112</v>
      </c>
      <c r="Y10" s="4">
        <f t="shared" si="13"/>
        <v>17</v>
      </c>
      <c r="Z10" s="6">
        <f t="shared" si="14"/>
        <v>1129</v>
      </c>
      <c r="AA10" s="13">
        <f t="shared" si="15"/>
        <v>63224</v>
      </c>
    </row>
    <row r="11" spans="1:27" ht="18.75" customHeight="1" x14ac:dyDescent="0.15">
      <c r="A11" s="9">
        <v>6</v>
      </c>
      <c r="B11" s="27">
        <v>366</v>
      </c>
      <c r="C11" s="27">
        <v>7</v>
      </c>
      <c r="D11" s="5">
        <f t="shared" si="0"/>
        <v>373</v>
      </c>
      <c r="E11" s="25">
        <f t="shared" si="1"/>
        <v>2238</v>
      </c>
      <c r="F11" s="27">
        <v>353</v>
      </c>
      <c r="G11" s="27">
        <v>4</v>
      </c>
      <c r="H11" s="5">
        <f t="shared" si="2"/>
        <v>357</v>
      </c>
      <c r="I11" s="25">
        <f t="shared" si="3"/>
        <v>2142</v>
      </c>
      <c r="J11" s="4">
        <f t="shared" si="4"/>
        <v>719</v>
      </c>
      <c r="K11" s="4">
        <f t="shared" si="5"/>
        <v>11</v>
      </c>
      <c r="L11" s="6">
        <f t="shared" si="6"/>
        <v>730</v>
      </c>
      <c r="M11" s="15">
        <f t="shared" si="7"/>
        <v>4380</v>
      </c>
      <c r="N11" s="14"/>
      <c r="O11" s="28">
        <v>57</v>
      </c>
      <c r="P11" s="27">
        <v>608</v>
      </c>
      <c r="Q11" s="27">
        <v>8</v>
      </c>
      <c r="R11" s="5">
        <f t="shared" si="8"/>
        <v>616</v>
      </c>
      <c r="S11" s="25">
        <f t="shared" si="9"/>
        <v>35112</v>
      </c>
      <c r="T11" s="27">
        <v>581</v>
      </c>
      <c r="U11" s="27">
        <v>9</v>
      </c>
      <c r="V11" s="5">
        <f t="shared" si="10"/>
        <v>590</v>
      </c>
      <c r="W11" s="25">
        <f t="shared" si="11"/>
        <v>33630</v>
      </c>
      <c r="X11" s="4">
        <f t="shared" si="12"/>
        <v>1189</v>
      </c>
      <c r="Y11" s="4">
        <f t="shared" si="13"/>
        <v>17</v>
      </c>
      <c r="Z11" s="6">
        <f t="shared" si="14"/>
        <v>1206</v>
      </c>
      <c r="AA11" s="13">
        <f t="shared" si="15"/>
        <v>68742</v>
      </c>
    </row>
    <row r="12" spans="1:27" ht="18.75" customHeight="1" x14ac:dyDescent="0.15">
      <c r="A12" s="9">
        <v>7</v>
      </c>
      <c r="B12" s="27">
        <v>368</v>
      </c>
      <c r="C12" s="27">
        <v>9</v>
      </c>
      <c r="D12" s="5">
        <f t="shared" si="0"/>
        <v>377</v>
      </c>
      <c r="E12" s="25">
        <f t="shared" si="1"/>
        <v>2639</v>
      </c>
      <c r="F12" s="27">
        <v>364</v>
      </c>
      <c r="G12" s="27">
        <v>9</v>
      </c>
      <c r="H12" s="5">
        <f t="shared" si="2"/>
        <v>373</v>
      </c>
      <c r="I12" s="25">
        <f t="shared" si="3"/>
        <v>2611</v>
      </c>
      <c r="J12" s="4">
        <f t="shared" si="4"/>
        <v>732</v>
      </c>
      <c r="K12" s="4">
        <f t="shared" si="5"/>
        <v>18</v>
      </c>
      <c r="L12" s="6">
        <f t="shared" si="6"/>
        <v>750</v>
      </c>
      <c r="M12" s="15">
        <f t="shared" si="7"/>
        <v>5250</v>
      </c>
      <c r="N12" s="14"/>
      <c r="O12" s="28">
        <v>58</v>
      </c>
      <c r="P12" s="27">
        <v>568</v>
      </c>
      <c r="Q12" s="27">
        <v>8</v>
      </c>
      <c r="R12" s="5">
        <f t="shared" si="8"/>
        <v>576</v>
      </c>
      <c r="S12" s="25">
        <f t="shared" si="9"/>
        <v>33408</v>
      </c>
      <c r="T12" s="27">
        <v>580</v>
      </c>
      <c r="U12" s="27">
        <v>8</v>
      </c>
      <c r="V12" s="5">
        <f t="shared" si="10"/>
        <v>588</v>
      </c>
      <c r="W12" s="25">
        <f t="shared" si="11"/>
        <v>34104</v>
      </c>
      <c r="X12" s="4">
        <f t="shared" si="12"/>
        <v>1148</v>
      </c>
      <c r="Y12" s="4">
        <f t="shared" si="13"/>
        <v>16</v>
      </c>
      <c r="Z12" s="6">
        <f t="shared" si="14"/>
        <v>1164</v>
      </c>
      <c r="AA12" s="13">
        <f t="shared" si="15"/>
        <v>67512</v>
      </c>
    </row>
    <row r="13" spans="1:27" ht="18.75" customHeight="1" thickBot="1" x14ac:dyDescent="0.2">
      <c r="A13" s="9">
        <v>8</v>
      </c>
      <c r="B13" s="27">
        <v>372</v>
      </c>
      <c r="C13" s="27">
        <v>8</v>
      </c>
      <c r="D13" s="5">
        <f t="shared" si="0"/>
        <v>380</v>
      </c>
      <c r="E13" s="25">
        <f t="shared" si="1"/>
        <v>3040</v>
      </c>
      <c r="F13" s="27">
        <v>345</v>
      </c>
      <c r="G13" s="27">
        <v>3</v>
      </c>
      <c r="H13" s="5">
        <f t="shared" si="2"/>
        <v>348</v>
      </c>
      <c r="I13" s="25">
        <f t="shared" si="3"/>
        <v>2784</v>
      </c>
      <c r="J13" s="4">
        <f t="shared" si="4"/>
        <v>717</v>
      </c>
      <c r="K13" s="4">
        <f t="shared" si="5"/>
        <v>11</v>
      </c>
      <c r="L13" s="6">
        <f t="shared" si="6"/>
        <v>728</v>
      </c>
      <c r="M13" s="15">
        <f t="shared" si="7"/>
        <v>5824</v>
      </c>
      <c r="N13" s="14"/>
      <c r="O13" s="49">
        <v>59</v>
      </c>
      <c r="P13" s="37">
        <v>585</v>
      </c>
      <c r="Q13" s="37">
        <v>7</v>
      </c>
      <c r="R13" s="38">
        <f t="shared" si="8"/>
        <v>592</v>
      </c>
      <c r="S13" s="39">
        <f t="shared" si="9"/>
        <v>34928</v>
      </c>
      <c r="T13" s="37">
        <v>609</v>
      </c>
      <c r="U13" s="37">
        <v>6</v>
      </c>
      <c r="V13" s="38">
        <f t="shared" si="10"/>
        <v>615</v>
      </c>
      <c r="W13" s="39">
        <f t="shared" si="11"/>
        <v>36285</v>
      </c>
      <c r="X13" s="40">
        <f t="shared" si="12"/>
        <v>1194</v>
      </c>
      <c r="Y13" s="40">
        <f t="shared" si="13"/>
        <v>13</v>
      </c>
      <c r="Z13" s="41">
        <f t="shared" si="14"/>
        <v>1207</v>
      </c>
      <c r="AA13" s="13">
        <f t="shared" si="15"/>
        <v>71213</v>
      </c>
    </row>
    <row r="14" spans="1:27" ht="18.75" customHeight="1" thickBot="1" x14ac:dyDescent="0.2">
      <c r="A14" s="36">
        <v>9</v>
      </c>
      <c r="B14" s="37">
        <v>328</v>
      </c>
      <c r="C14" s="37">
        <v>12</v>
      </c>
      <c r="D14" s="38">
        <f t="shared" si="0"/>
        <v>340</v>
      </c>
      <c r="E14" s="39">
        <f t="shared" si="1"/>
        <v>3060</v>
      </c>
      <c r="F14" s="37">
        <v>375</v>
      </c>
      <c r="G14" s="37">
        <v>4</v>
      </c>
      <c r="H14" s="38">
        <f t="shared" si="2"/>
        <v>379</v>
      </c>
      <c r="I14" s="39">
        <f t="shared" si="3"/>
        <v>3411</v>
      </c>
      <c r="J14" s="40">
        <f t="shared" si="4"/>
        <v>703</v>
      </c>
      <c r="K14" s="40">
        <f t="shared" si="5"/>
        <v>16</v>
      </c>
      <c r="L14" s="41">
        <f t="shared" si="6"/>
        <v>719</v>
      </c>
      <c r="M14" s="15">
        <f t="shared" si="7"/>
        <v>6471</v>
      </c>
      <c r="N14" s="14"/>
      <c r="O14" s="48">
        <v>60</v>
      </c>
      <c r="P14" s="31">
        <v>630</v>
      </c>
      <c r="Q14" s="31">
        <v>4</v>
      </c>
      <c r="R14" s="32">
        <f t="shared" si="8"/>
        <v>634</v>
      </c>
      <c r="S14" s="33">
        <f t="shared" si="9"/>
        <v>38040</v>
      </c>
      <c r="T14" s="31">
        <v>629</v>
      </c>
      <c r="U14" s="31">
        <v>10</v>
      </c>
      <c r="V14" s="32">
        <f t="shared" si="10"/>
        <v>639</v>
      </c>
      <c r="W14" s="33">
        <f t="shared" si="11"/>
        <v>38340</v>
      </c>
      <c r="X14" s="34">
        <f t="shared" si="12"/>
        <v>1259</v>
      </c>
      <c r="Y14" s="34">
        <f t="shared" si="13"/>
        <v>14</v>
      </c>
      <c r="Z14" s="35">
        <f t="shared" si="14"/>
        <v>1273</v>
      </c>
      <c r="AA14" s="13">
        <f t="shared" si="15"/>
        <v>76380</v>
      </c>
    </row>
    <row r="15" spans="1:27" ht="18.75" customHeight="1" x14ac:dyDescent="0.15">
      <c r="A15" s="30">
        <v>10</v>
      </c>
      <c r="B15" s="31">
        <v>385</v>
      </c>
      <c r="C15" s="31">
        <v>3</v>
      </c>
      <c r="D15" s="32">
        <f t="shared" si="0"/>
        <v>388</v>
      </c>
      <c r="E15" s="33">
        <f t="shared" si="1"/>
        <v>3880</v>
      </c>
      <c r="F15" s="31">
        <v>351</v>
      </c>
      <c r="G15" s="31">
        <v>7</v>
      </c>
      <c r="H15" s="32">
        <f t="shared" si="2"/>
        <v>358</v>
      </c>
      <c r="I15" s="33">
        <f t="shared" si="3"/>
        <v>3580</v>
      </c>
      <c r="J15" s="34">
        <f t="shared" si="4"/>
        <v>736</v>
      </c>
      <c r="K15" s="34">
        <f t="shared" si="5"/>
        <v>10</v>
      </c>
      <c r="L15" s="35">
        <f t="shared" si="6"/>
        <v>746</v>
      </c>
      <c r="M15" s="15">
        <f t="shared" si="7"/>
        <v>7460</v>
      </c>
      <c r="N15" s="14"/>
      <c r="O15" s="28">
        <v>61</v>
      </c>
      <c r="P15" s="27">
        <v>645</v>
      </c>
      <c r="Q15" s="27">
        <v>7</v>
      </c>
      <c r="R15" s="5">
        <f t="shared" si="8"/>
        <v>652</v>
      </c>
      <c r="S15" s="25">
        <f t="shared" si="9"/>
        <v>39772</v>
      </c>
      <c r="T15" s="27">
        <v>609</v>
      </c>
      <c r="U15" s="27">
        <v>7</v>
      </c>
      <c r="V15" s="5">
        <f t="shared" si="10"/>
        <v>616</v>
      </c>
      <c r="W15" s="25">
        <f t="shared" si="11"/>
        <v>37576</v>
      </c>
      <c r="X15" s="4">
        <f t="shared" si="12"/>
        <v>1254</v>
      </c>
      <c r="Y15" s="4">
        <f t="shared" si="13"/>
        <v>14</v>
      </c>
      <c r="Z15" s="6">
        <f t="shared" si="14"/>
        <v>1268</v>
      </c>
      <c r="AA15" s="13">
        <f t="shared" si="15"/>
        <v>77348</v>
      </c>
    </row>
    <row r="16" spans="1:27" ht="18.75" customHeight="1" x14ac:dyDescent="0.15">
      <c r="A16" s="9">
        <v>11</v>
      </c>
      <c r="B16" s="27">
        <v>387</v>
      </c>
      <c r="C16" s="27">
        <v>11</v>
      </c>
      <c r="D16" s="5">
        <f t="shared" si="0"/>
        <v>398</v>
      </c>
      <c r="E16" s="25">
        <f t="shared" si="1"/>
        <v>4378</v>
      </c>
      <c r="F16" s="27">
        <v>381</v>
      </c>
      <c r="G16" s="27">
        <v>6</v>
      </c>
      <c r="H16" s="5">
        <f t="shared" si="2"/>
        <v>387</v>
      </c>
      <c r="I16" s="25">
        <f t="shared" si="3"/>
        <v>4257</v>
      </c>
      <c r="J16" s="4">
        <f t="shared" si="4"/>
        <v>768</v>
      </c>
      <c r="K16" s="4">
        <f t="shared" si="5"/>
        <v>17</v>
      </c>
      <c r="L16" s="6">
        <f t="shared" si="6"/>
        <v>785</v>
      </c>
      <c r="M16" s="15">
        <f t="shared" si="7"/>
        <v>8635</v>
      </c>
      <c r="N16" s="14"/>
      <c r="O16" s="28">
        <v>62</v>
      </c>
      <c r="P16" s="27">
        <v>714</v>
      </c>
      <c r="Q16" s="27">
        <v>8</v>
      </c>
      <c r="R16" s="5">
        <f t="shared" si="8"/>
        <v>722</v>
      </c>
      <c r="S16" s="25">
        <f t="shared" si="9"/>
        <v>44764</v>
      </c>
      <c r="T16" s="27">
        <v>646</v>
      </c>
      <c r="U16" s="27">
        <v>4</v>
      </c>
      <c r="V16" s="5">
        <f t="shared" si="10"/>
        <v>650</v>
      </c>
      <c r="W16" s="25">
        <f t="shared" si="11"/>
        <v>40300</v>
      </c>
      <c r="X16" s="4">
        <f t="shared" si="12"/>
        <v>1360</v>
      </c>
      <c r="Y16" s="4">
        <f t="shared" si="13"/>
        <v>12</v>
      </c>
      <c r="Z16" s="6">
        <f t="shared" si="14"/>
        <v>1372</v>
      </c>
      <c r="AA16" s="13">
        <f t="shared" si="15"/>
        <v>85064</v>
      </c>
    </row>
    <row r="17" spans="1:27" ht="18.75" customHeight="1" x14ac:dyDescent="0.15">
      <c r="A17" s="9">
        <v>12</v>
      </c>
      <c r="B17" s="27">
        <v>386</v>
      </c>
      <c r="C17" s="27">
        <v>4</v>
      </c>
      <c r="D17" s="5">
        <f t="shared" si="0"/>
        <v>390</v>
      </c>
      <c r="E17" s="25">
        <f t="shared" si="1"/>
        <v>4680</v>
      </c>
      <c r="F17" s="27">
        <v>329</v>
      </c>
      <c r="G17" s="27">
        <v>5</v>
      </c>
      <c r="H17" s="5">
        <f t="shared" si="2"/>
        <v>334</v>
      </c>
      <c r="I17" s="25">
        <f t="shared" si="3"/>
        <v>4008</v>
      </c>
      <c r="J17" s="4">
        <f t="shared" si="4"/>
        <v>715</v>
      </c>
      <c r="K17" s="4">
        <f t="shared" si="5"/>
        <v>9</v>
      </c>
      <c r="L17" s="6">
        <f t="shared" si="6"/>
        <v>724</v>
      </c>
      <c r="M17" s="15">
        <f t="shared" si="7"/>
        <v>8688</v>
      </c>
      <c r="N17" s="14"/>
      <c r="O17" s="28">
        <v>63</v>
      </c>
      <c r="P17" s="27">
        <v>697</v>
      </c>
      <c r="Q17" s="27">
        <v>7</v>
      </c>
      <c r="R17" s="5">
        <f t="shared" si="8"/>
        <v>704</v>
      </c>
      <c r="S17" s="25">
        <f t="shared" si="9"/>
        <v>44352</v>
      </c>
      <c r="T17" s="27">
        <v>754</v>
      </c>
      <c r="U17" s="27">
        <v>2</v>
      </c>
      <c r="V17" s="5">
        <f t="shared" si="10"/>
        <v>756</v>
      </c>
      <c r="W17" s="25">
        <f t="shared" si="11"/>
        <v>47628</v>
      </c>
      <c r="X17" s="4">
        <f t="shared" si="12"/>
        <v>1451</v>
      </c>
      <c r="Y17" s="4">
        <f t="shared" si="13"/>
        <v>9</v>
      </c>
      <c r="Z17" s="6">
        <f t="shared" si="14"/>
        <v>1460</v>
      </c>
      <c r="AA17" s="13">
        <f t="shared" si="15"/>
        <v>91980</v>
      </c>
    </row>
    <row r="18" spans="1:27" ht="18.75" customHeight="1" thickBot="1" x14ac:dyDescent="0.2">
      <c r="A18" s="9">
        <v>13</v>
      </c>
      <c r="B18" s="27">
        <v>346</v>
      </c>
      <c r="C18" s="27">
        <v>4</v>
      </c>
      <c r="D18" s="5">
        <f t="shared" si="0"/>
        <v>350</v>
      </c>
      <c r="E18" s="25">
        <f t="shared" si="1"/>
        <v>4550</v>
      </c>
      <c r="F18" s="27">
        <v>355</v>
      </c>
      <c r="G18" s="27">
        <v>6</v>
      </c>
      <c r="H18" s="5">
        <f t="shared" si="2"/>
        <v>361</v>
      </c>
      <c r="I18" s="25">
        <f t="shared" si="3"/>
        <v>4693</v>
      </c>
      <c r="J18" s="4">
        <f t="shared" si="4"/>
        <v>701</v>
      </c>
      <c r="K18" s="4">
        <f t="shared" si="5"/>
        <v>10</v>
      </c>
      <c r="L18" s="6">
        <f t="shared" si="6"/>
        <v>711</v>
      </c>
      <c r="M18" s="15">
        <f t="shared" si="7"/>
        <v>9243</v>
      </c>
      <c r="N18" s="14"/>
      <c r="O18" s="49">
        <v>64</v>
      </c>
      <c r="P18" s="37">
        <v>728</v>
      </c>
      <c r="Q18" s="37">
        <v>1</v>
      </c>
      <c r="R18" s="38">
        <f t="shared" si="8"/>
        <v>729</v>
      </c>
      <c r="S18" s="39">
        <f t="shared" si="9"/>
        <v>46656</v>
      </c>
      <c r="T18" s="37">
        <v>731</v>
      </c>
      <c r="U18" s="37">
        <v>5</v>
      </c>
      <c r="V18" s="38">
        <f t="shared" si="10"/>
        <v>736</v>
      </c>
      <c r="W18" s="39">
        <f t="shared" si="11"/>
        <v>47104</v>
      </c>
      <c r="X18" s="40">
        <f t="shared" si="12"/>
        <v>1459</v>
      </c>
      <c r="Y18" s="40">
        <f t="shared" si="13"/>
        <v>6</v>
      </c>
      <c r="Z18" s="41">
        <f t="shared" si="14"/>
        <v>1465</v>
      </c>
      <c r="AA18" s="13">
        <f t="shared" si="15"/>
        <v>93760</v>
      </c>
    </row>
    <row r="19" spans="1:27" ht="18.75" customHeight="1" thickBot="1" x14ac:dyDescent="0.2">
      <c r="A19" s="36">
        <v>14</v>
      </c>
      <c r="B19" s="37">
        <v>399</v>
      </c>
      <c r="C19" s="37">
        <v>7</v>
      </c>
      <c r="D19" s="38">
        <f t="shared" si="0"/>
        <v>406</v>
      </c>
      <c r="E19" s="39">
        <f t="shared" si="1"/>
        <v>5684</v>
      </c>
      <c r="F19" s="37">
        <v>394</v>
      </c>
      <c r="G19" s="37">
        <v>5</v>
      </c>
      <c r="H19" s="38">
        <f t="shared" si="2"/>
        <v>399</v>
      </c>
      <c r="I19" s="39">
        <f t="shared" si="3"/>
        <v>5586</v>
      </c>
      <c r="J19" s="40">
        <f t="shared" si="4"/>
        <v>793</v>
      </c>
      <c r="K19" s="40">
        <f t="shared" si="5"/>
        <v>12</v>
      </c>
      <c r="L19" s="41">
        <f t="shared" si="6"/>
        <v>805</v>
      </c>
      <c r="M19" s="15">
        <f t="shared" si="7"/>
        <v>11270</v>
      </c>
      <c r="N19" s="14"/>
      <c r="O19" s="48">
        <v>65</v>
      </c>
      <c r="P19" s="31">
        <v>754</v>
      </c>
      <c r="Q19" s="31">
        <v>3</v>
      </c>
      <c r="R19" s="32">
        <f t="shared" si="8"/>
        <v>757</v>
      </c>
      <c r="S19" s="33">
        <f t="shared" si="9"/>
        <v>49205</v>
      </c>
      <c r="T19" s="31">
        <v>762</v>
      </c>
      <c r="U19" s="31">
        <v>1</v>
      </c>
      <c r="V19" s="32">
        <f t="shared" si="10"/>
        <v>763</v>
      </c>
      <c r="W19" s="33">
        <f t="shared" si="11"/>
        <v>49595</v>
      </c>
      <c r="X19" s="34">
        <f t="shared" si="12"/>
        <v>1516</v>
      </c>
      <c r="Y19" s="34">
        <f t="shared" si="13"/>
        <v>4</v>
      </c>
      <c r="Z19" s="35">
        <f t="shared" si="14"/>
        <v>1520</v>
      </c>
      <c r="AA19" s="13">
        <f t="shared" si="15"/>
        <v>98800</v>
      </c>
    </row>
    <row r="20" spans="1:27" ht="18.75" customHeight="1" x14ac:dyDescent="0.15">
      <c r="A20" s="30">
        <v>15</v>
      </c>
      <c r="B20" s="31">
        <v>389</v>
      </c>
      <c r="C20" s="31">
        <v>7</v>
      </c>
      <c r="D20" s="32">
        <f t="shared" si="0"/>
        <v>396</v>
      </c>
      <c r="E20" s="33">
        <f t="shared" si="1"/>
        <v>5940</v>
      </c>
      <c r="F20" s="31">
        <v>400</v>
      </c>
      <c r="G20" s="31">
        <v>8</v>
      </c>
      <c r="H20" s="32">
        <f t="shared" si="2"/>
        <v>408</v>
      </c>
      <c r="I20" s="33">
        <f t="shared" si="3"/>
        <v>6120</v>
      </c>
      <c r="J20" s="34">
        <f t="shared" si="4"/>
        <v>789</v>
      </c>
      <c r="K20" s="34">
        <f t="shared" si="5"/>
        <v>15</v>
      </c>
      <c r="L20" s="35">
        <f t="shared" si="6"/>
        <v>804</v>
      </c>
      <c r="M20" s="15">
        <f t="shared" si="7"/>
        <v>12060</v>
      </c>
      <c r="N20" s="14"/>
      <c r="O20" s="28">
        <v>66</v>
      </c>
      <c r="P20" s="27">
        <v>845</v>
      </c>
      <c r="Q20" s="27">
        <v>4</v>
      </c>
      <c r="R20" s="5">
        <f t="shared" si="8"/>
        <v>849</v>
      </c>
      <c r="S20" s="25">
        <f t="shared" si="9"/>
        <v>56034</v>
      </c>
      <c r="T20" s="27">
        <v>797</v>
      </c>
      <c r="U20" s="27">
        <v>3</v>
      </c>
      <c r="V20" s="5">
        <f t="shared" si="10"/>
        <v>800</v>
      </c>
      <c r="W20" s="25">
        <f t="shared" si="11"/>
        <v>52800</v>
      </c>
      <c r="X20" s="4">
        <f t="shared" si="12"/>
        <v>1642</v>
      </c>
      <c r="Y20" s="4">
        <f t="shared" si="13"/>
        <v>7</v>
      </c>
      <c r="Z20" s="6">
        <f t="shared" si="14"/>
        <v>1649</v>
      </c>
      <c r="AA20" s="13">
        <f t="shared" si="15"/>
        <v>108834</v>
      </c>
    </row>
    <row r="21" spans="1:27" ht="18.75" customHeight="1" x14ac:dyDescent="0.15">
      <c r="A21" s="9">
        <v>16</v>
      </c>
      <c r="B21" s="27">
        <v>383</v>
      </c>
      <c r="C21" s="27">
        <v>4</v>
      </c>
      <c r="D21" s="5">
        <f t="shared" si="0"/>
        <v>387</v>
      </c>
      <c r="E21" s="25">
        <f t="shared" si="1"/>
        <v>6192</v>
      </c>
      <c r="F21" s="27">
        <v>349</v>
      </c>
      <c r="G21" s="27">
        <v>4</v>
      </c>
      <c r="H21" s="5">
        <f t="shared" si="2"/>
        <v>353</v>
      </c>
      <c r="I21" s="25">
        <f t="shared" si="3"/>
        <v>5648</v>
      </c>
      <c r="J21" s="4">
        <f t="shared" si="4"/>
        <v>732</v>
      </c>
      <c r="K21" s="4">
        <f t="shared" si="5"/>
        <v>8</v>
      </c>
      <c r="L21" s="6">
        <f t="shared" si="6"/>
        <v>740</v>
      </c>
      <c r="M21" s="15">
        <f t="shared" si="7"/>
        <v>11840</v>
      </c>
      <c r="N21" s="14"/>
      <c r="O21" s="28">
        <v>67</v>
      </c>
      <c r="P21" s="27">
        <v>797</v>
      </c>
      <c r="Q21" s="27">
        <v>2</v>
      </c>
      <c r="R21" s="5">
        <f t="shared" si="8"/>
        <v>799</v>
      </c>
      <c r="S21" s="25">
        <f t="shared" si="9"/>
        <v>53533</v>
      </c>
      <c r="T21" s="27">
        <v>814</v>
      </c>
      <c r="U21" s="27">
        <v>3</v>
      </c>
      <c r="V21" s="5">
        <f t="shared" si="10"/>
        <v>817</v>
      </c>
      <c r="W21" s="25">
        <f t="shared" si="11"/>
        <v>54739</v>
      </c>
      <c r="X21" s="4">
        <f t="shared" si="12"/>
        <v>1611</v>
      </c>
      <c r="Y21" s="4">
        <f t="shared" si="13"/>
        <v>5</v>
      </c>
      <c r="Z21" s="6">
        <f t="shared" si="14"/>
        <v>1616</v>
      </c>
      <c r="AA21" s="13">
        <f t="shared" si="15"/>
        <v>108272</v>
      </c>
    </row>
    <row r="22" spans="1:27" ht="18.75" customHeight="1" x14ac:dyDescent="0.15">
      <c r="A22" s="9">
        <v>17</v>
      </c>
      <c r="B22" s="27">
        <v>417</v>
      </c>
      <c r="C22" s="27">
        <v>1</v>
      </c>
      <c r="D22" s="5">
        <f t="shared" si="0"/>
        <v>418</v>
      </c>
      <c r="E22" s="25">
        <f t="shared" si="1"/>
        <v>7106</v>
      </c>
      <c r="F22" s="27">
        <v>385</v>
      </c>
      <c r="G22" s="27">
        <v>5</v>
      </c>
      <c r="H22" s="5">
        <f t="shared" si="2"/>
        <v>390</v>
      </c>
      <c r="I22" s="25">
        <f t="shared" si="3"/>
        <v>6630</v>
      </c>
      <c r="J22" s="4">
        <f t="shared" si="4"/>
        <v>802</v>
      </c>
      <c r="K22" s="4">
        <f t="shared" si="5"/>
        <v>6</v>
      </c>
      <c r="L22" s="6">
        <f t="shared" si="6"/>
        <v>808</v>
      </c>
      <c r="M22" s="15">
        <f t="shared" si="7"/>
        <v>13736</v>
      </c>
      <c r="N22" s="14"/>
      <c r="O22" s="28">
        <v>68</v>
      </c>
      <c r="P22" s="27">
        <v>866</v>
      </c>
      <c r="Q22" s="27">
        <v>1</v>
      </c>
      <c r="R22" s="5">
        <f t="shared" si="8"/>
        <v>867</v>
      </c>
      <c r="S22" s="25">
        <f t="shared" si="9"/>
        <v>58956</v>
      </c>
      <c r="T22" s="27">
        <v>827</v>
      </c>
      <c r="U22" s="27">
        <v>2</v>
      </c>
      <c r="V22" s="5">
        <f t="shared" si="10"/>
        <v>829</v>
      </c>
      <c r="W22" s="25">
        <f t="shared" si="11"/>
        <v>56372</v>
      </c>
      <c r="X22" s="4">
        <f t="shared" si="12"/>
        <v>1693</v>
      </c>
      <c r="Y22" s="4">
        <f t="shared" si="13"/>
        <v>3</v>
      </c>
      <c r="Z22" s="6">
        <f t="shared" si="14"/>
        <v>1696</v>
      </c>
      <c r="AA22" s="13">
        <f t="shared" si="15"/>
        <v>115328</v>
      </c>
    </row>
    <row r="23" spans="1:27" ht="18.75" customHeight="1" thickBot="1" x14ac:dyDescent="0.2">
      <c r="A23" s="9">
        <v>18</v>
      </c>
      <c r="B23" s="27">
        <v>427</v>
      </c>
      <c r="C23" s="27">
        <v>12</v>
      </c>
      <c r="D23" s="5">
        <f t="shared" si="0"/>
        <v>439</v>
      </c>
      <c r="E23" s="25">
        <f t="shared" si="1"/>
        <v>7902</v>
      </c>
      <c r="F23" s="27">
        <v>425</v>
      </c>
      <c r="G23" s="27">
        <v>11</v>
      </c>
      <c r="H23" s="5">
        <f t="shared" si="2"/>
        <v>436</v>
      </c>
      <c r="I23" s="25">
        <f t="shared" si="3"/>
        <v>7848</v>
      </c>
      <c r="J23" s="4">
        <f t="shared" si="4"/>
        <v>852</v>
      </c>
      <c r="K23" s="4">
        <f t="shared" si="5"/>
        <v>23</v>
      </c>
      <c r="L23" s="6">
        <f t="shared" si="6"/>
        <v>875</v>
      </c>
      <c r="M23" s="15">
        <f t="shared" si="7"/>
        <v>15750</v>
      </c>
      <c r="N23" s="14"/>
      <c r="O23" s="49">
        <v>69</v>
      </c>
      <c r="P23" s="37">
        <v>637</v>
      </c>
      <c r="Q23" s="37">
        <v>3</v>
      </c>
      <c r="R23" s="38">
        <f t="shared" si="8"/>
        <v>640</v>
      </c>
      <c r="S23" s="39">
        <f t="shared" si="9"/>
        <v>44160</v>
      </c>
      <c r="T23" s="37">
        <v>688</v>
      </c>
      <c r="U23" s="37">
        <v>0</v>
      </c>
      <c r="V23" s="38">
        <f t="shared" si="10"/>
        <v>688</v>
      </c>
      <c r="W23" s="39">
        <f t="shared" si="11"/>
        <v>47472</v>
      </c>
      <c r="X23" s="40">
        <f t="shared" si="12"/>
        <v>1325</v>
      </c>
      <c r="Y23" s="40">
        <f t="shared" si="13"/>
        <v>3</v>
      </c>
      <c r="Z23" s="41">
        <f t="shared" si="14"/>
        <v>1328</v>
      </c>
      <c r="AA23" s="13">
        <f t="shared" si="15"/>
        <v>91632</v>
      </c>
    </row>
    <row r="24" spans="1:27" ht="18.75" customHeight="1" thickBot="1" x14ac:dyDescent="0.2">
      <c r="A24" s="42">
        <v>19</v>
      </c>
      <c r="B24" s="43">
        <v>447</v>
      </c>
      <c r="C24" s="43">
        <v>14</v>
      </c>
      <c r="D24" s="44">
        <f t="shared" si="0"/>
        <v>461</v>
      </c>
      <c r="E24" s="45">
        <f t="shared" si="1"/>
        <v>8759</v>
      </c>
      <c r="F24" s="43">
        <v>451</v>
      </c>
      <c r="G24" s="43">
        <v>9</v>
      </c>
      <c r="H24" s="44">
        <f t="shared" si="2"/>
        <v>460</v>
      </c>
      <c r="I24" s="45">
        <f t="shared" si="3"/>
        <v>8740</v>
      </c>
      <c r="J24" s="46">
        <f t="shared" si="4"/>
        <v>898</v>
      </c>
      <c r="K24" s="46">
        <f t="shared" si="5"/>
        <v>23</v>
      </c>
      <c r="L24" s="47">
        <f t="shared" si="6"/>
        <v>921</v>
      </c>
      <c r="M24" s="15">
        <f t="shared" si="7"/>
        <v>17499</v>
      </c>
      <c r="N24" s="14"/>
      <c r="O24" s="48">
        <v>70</v>
      </c>
      <c r="P24" s="31">
        <v>440</v>
      </c>
      <c r="Q24" s="31">
        <v>2</v>
      </c>
      <c r="R24" s="32">
        <f t="shared" si="8"/>
        <v>442</v>
      </c>
      <c r="S24" s="33">
        <f t="shared" si="9"/>
        <v>30940</v>
      </c>
      <c r="T24" s="31">
        <v>463</v>
      </c>
      <c r="U24" s="31">
        <v>2</v>
      </c>
      <c r="V24" s="32">
        <f t="shared" si="10"/>
        <v>465</v>
      </c>
      <c r="W24" s="33">
        <f t="shared" si="11"/>
        <v>32550</v>
      </c>
      <c r="X24" s="34">
        <f t="shared" si="12"/>
        <v>903</v>
      </c>
      <c r="Y24" s="34">
        <f t="shared" si="13"/>
        <v>4</v>
      </c>
      <c r="Z24" s="35">
        <f t="shared" si="14"/>
        <v>907</v>
      </c>
      <c r="AA24" s="13">
        <f t="shared" si="15"/>
        <v>63490</v>
      </c>
    </row>
    <row r="25" spans="1:27" ht="18.75" customHeight="1" x14ac:dyDescent="0.15">
      <c r="A25" s="30">
        <v>20</v>
      </c>
      <c r="B25" s="31">
        <v>435</v>
      </c>
      <c r="C25" s="31">
        <v>19</v>
      </c>
      <c r="D25" s="32">
        <f t="shared" si="0"/>
        <v>454</v>
      </c>
      <c r="E25" s="33">
        <f t="shared" si="1"/>
        <v>9080</v>
      </c>
      <c r="F25" s="31">
        <v>426</v>
      </c>
      <c r="G25" s="31">
        <v>13</v>
      </c>
      <c r="H25" s="32">
        <f t="shared" si="2"/>
        <v>439</v>
      </c>
      <c r="I25" s="33">
        <f t="shared" si="3"/>
        <v>8780</v>
      </c>
      <c r="J25" s="34">
        <f t="shared" si="4"/>
        <v>861</v>
      </c>
      <c r="K25" s="34">
        <f t="shared" si="5"/>
        <v>32</v>
      </c>
      <c r="L25" s="35">
        <f t="shared" si="6"/>
        <v>893</v>
      </c>
      <c r="M25" s="15">
        <f t="shared" si="7"/>
        <v>17860</v>
      </c>
      <c r="N25" s="14"/>
      <c r="O25" s="28">
        <v>71</v>
      </c>
      <c r="P25" s="27">
        <v>533</v>
      </c>
      <c r="Q25" s="27">
        <v>0</v>
      </c>
      <c r="R25" s="5">
        <f t="shared" si="8"/>
        <v>533</v>
      </c>
      <c r="S25" s="25">
        <f t="shared" si="9"/>
        <v>37843</v>
      </c>
      <c r="T25" s="27">
        <v>571</v>
      </c>
      <c r="U25" s="27">
        <v>1</v>
      </c>
      <c r="V25" s="5">
        <f t="shared" si="10"/>
        <v>572</v>
      </c>
      <c r="W25" s="25">
        <f t="shared" si="11"/>
        <v>40612</v>
      </c>
      <c r="X25" s="4">
        <f t="shared" si="12"/>
        <v>1104</v>
      </c>
      <c r="Y25" s="4">
        <f t="shared" si="13"/>
        <v>1</v>
      </c>
      <c r="Z25" s="6">
        <f t="shared" si="14"/>
        <v>1105</v>
      </c>
      <c r="AA25" s="13">
        <f t="shared" si="15"/>
        <v>78455</v>
      </c>
    </row>
    <row r="26" spans="1:27" ht="18.75" customHeight="1" x14ac:dyDescent="0.15">
      <c r="A26" s="9">
        <v>21</v>
      </c>
      <c r="B26" s="27">
        <v>517</v>
      </c>
      <c r="C26" s="27">
        <v>30</v>
      </c>
      <c r="D26" s="5">
        <f t="shared" si="0"/>
        <v>547</v>
      </c>
      <c r="E26" s="25">
        <f t="shared" si="1"/>
        <v>11487</v>
      </c>
      <c r="F26" s="27">
        <v>421</v>
      </c>
      <c r="G26" s="27">
        <v>13</v>
      </c>
      <c r="H26" s="5">
        <f t="shared" si="2"/>
        <v>434</v>
      </c>
      <c r="I26" s="25">
        <f t="shared" si="3"/>
        <v>9114</v>
      </c>
      <c r="J26" s="4">
        <f t="shared" si="4"/>
        <v>938</v>
      </c>
      <c r="K26" s="4">
        <f t="shared" si="5"/>
        <v>43</v>
      </c>
      <c r="L26" s="6">
        <f t="shared" si="6"/>
        <v>981</v>
      </c>
      <c r="M26" s="15">
        <f t="shared" si="7"/>
        <v>20601</v>
      </c>
      <c r="N26" s="14"/>
      <c r="O26" s="28">
        <v>72</v>
      </c>
      <c r="P26" s="27">
        <v>590</v>
      </c>
      <c r="Q26" s="27">
        <v>0</v>
      </c>
      <c r="R26" s="5">
        <f t="shared" si="8"/>
        <v>590</v>
      </c>
      <c r="S26" s="25">
        <f t="shared" si="9"/>
        <v>42480</v>
      </c>
      <c r="T26" s="27">
        <v>654</v>
      </c>
      <c r="U26" s="27">
        <v>1</v>
      </c>
      <c r="V26" s="5">
        <f t="shared" si="10"/>
        <v>655</v>
      </c>
      <c r="W26" s="25">
        <f t="shared" si="11"/>
        <v>47160</v>
      </c>
      <c r="X26" s="4">
        <f t="shared" si="12"/>
        <v>1244</v>
      </c>
      <c r="Y26" s="4">
        <f t="shared" si="13"/>
        <v>1</v>
      </c>
      <c r="Z26" s="6">
        <f t="shared" si="14"/>
        <v>1245</v>
      </c>
      <c r="AA26" s="13">
        <f t="shared" si="15"/>
        <v>89640</v>
      </c>
    </row>
    <row r="27" spans="1:27" ht="18.75" customHeight="1" x14ac:dyDescent="0.15">
      <c r="A27" s="9">
        <v>22</v>
      </c>
      <c r="B27" s="27">
        <v>448</v>
      </c>
      <c r="C27" s="27">
        <v>30</v>
      </c>
      <c r="D27" s="5">
        <f t="shared" si="0"/>
        <v>478</v>
      </c>
      <c r="E27" s="25">
        <f t="shared" si="1"/>
        <v>10516</v>
      </c>
      <c r="F27" s="27">
        <v>395</v>
      </c>
      <c r="G27" s="27">
        <v>23</v>
      </c>
      <c r="H27" s="5">
        <f t="shared" si="2"/>
        <v>418</v>
      </c>
      <c r="I27" s="25">
        <f t="shared" si="3"/>
        <v>9196</v>
      </c>
      <c r="J27" s="4">
        <f t="shared" si="4"/>
        <v>843</v>
      </c>
      <c r="K27" s="4">
        <f t="shared" si="5"/>
        <v>53</v>
      </c>
      <c r="L27" s="6">
        <f t="shared" si="6"/>
        <v>896</v>
      </c>
      <c r="M27" s="15">
        <f t="shared" si="7"/>
        <v>19712</v>
      </c>
      <c r="N27" s="14"/>
      <c r="O27" s="28">
        <v>73</v>
      </c>
      <c r="P27" s="27">
        <v>550</v>
      </c>
      <c r="Q27" s="27">
        <v>2</v>
      </c>
      <c r="R27" s="5">
        <f t="shared" si="8"/>
        <v>552</v>
      </c>
      <c r="S27" s="25">
        <f t="shared" si="9"/>
        <v>40296</v>
      </c>
      <c r="T27" s="27">
        <v>581</v>
      </c>
      <c r="U27" s="27">
        <v>1</v>
      </c>
      <c r="V27" s="5">
        <f t="shared" si="10"/>
        <v>582</v>
      </c>
      <c r="W27" s="25">
        <f t="shared" si="11"/>
        <v>42486</v>
      </c>
      <c r="X27" s="4">
        <f t="shared" si="12"/>
        <v>1131</v>
      </c>
      <c r="Y27" s="4">
        <f t="shared" si="13"/>
        <v>3</v>
      </c>
      <c r="Z27" s="6">
        <f t="shared" si="14"/>
        <v>1134</v>
      </c>
      <c r="AA27" s="13">
        <f t="shared" si="15"/>
        <v>82782</v>
      </c>
    </row>
    <row r="28" spans="1:27" ht="18.75" customHeight="1" thickBot="1" x14ac:dyDescent="0.2">
      <c r="A28" s="9">
        <v>23</v>
      </c>
      <c r="B28" s="27">
        <v>446</v>
      </c>
      <c r="C28" s="27">
        <v>31</v>
      </c>
      <c r="D28" s="5">
        <f t="shared" si="0"/>
        <v>477</v>
      </c>
      <c r="E28" s="25">
        <f t="shared" si="1"/>
        <v>10971</v>
      </c>
      <c r="F28" s="27">
        <v>426</v>
      </c>
      <c r="G28" s="27">
        <v>14</v>
      </c>
      <c r="H28" s="5">
        <f t="shared" si="2"/>
        <v>440</v>
      </c>
      <c r="I28" s="25">
        <f t="shared" si="3"/>
        <v>10120</v>
      </c>
      <c r="J28" s="4">
        <f t="shared" si="4"/>
        <v>872</v>
      </c>
      <c r="K28" s="4">
        <f t="shared" si="5"/>
        <v>45</v>
      </c>
      <c r="L28" s="6">
        <f t="shared" si="6"/>
        <v>917</v>
      </c>
      <c r="M28" s="15">
        <f t="shared" si="7"/>
        <v>21091</v>
      </c>
      <c r="N28" s="14"/>
      <c r="O28" s="49">
        <v>74</v>
      </c>
      <c r="P28" s="37">
        <v>561</v>
      </c>
      <c r="Q28" s="37">
        <v>1</v>
      </c>
      <c r="R28" s="38">
        <f t="shared" si="8"/>
        <v>562</v>
      </c>
      <c r="S28" s="39">
        <f t="shared" si="9"/>
        <v>41588</v>
      </c>
      <c r="T28" s="37">
        <v>570</v>
      </c>
      <c r="U28" s="37">
        <v>1</v>
      </c>
      <c r="V28" s="38">
        <f t="shared" si="10"/>
        <v>571</v>
      </c>
      <c r="W28" s="39">
        <f t="shared" si="11"/>
        <v>42254</v>
      </c>
      <c r="X28" s="40">
        <f t="shared" si="12"/>
        <v>1131</v>
      </c>
      <c r="Y28" s="40">
        <f t="shared" si="13"/>
        <v>2</v>
      </c>
      <c r="Z28" s="41">
        <f t="shared" si="14"/>
        <v>1133</v>
      </c>
      <c r="AA28" s="13">
        <f t="shared" si="15"/>
        <v>83842</v>
      </c>
    </row>
    <row r="29" spans="1:27" ht="18.75" customHeight="1" thickBot="1" x14ac:dyDescent="0.2">
      <c r="A29" s="36">
        <v>24</v>
      </c>
      <c r="B29" s="37">
        <v>449</v>
      </c>
      <c r="C29" s="37">
        <v>36</v>
      </c>
      <c r="D29" s="38">
        <f t="shared" si="0"/>
        <v>485</v>
      </c>
      <c r="E29" s="39">
        <f t="shared" si="1"/>
        <v>11640</v>
      </c>
      <c r="F29" s="37">
        <v>429</v>
      </c>
      <c r="G29" s="37">
        <v>15</v>
      </c>
      <c r="H29" s="38">
        <f t="shared" si="2"/>
        <v>444</v>
      </c>
      <c r="I29" s="39">
        <f t="shared" si="3"/>
        <v>10656</v>
      </c>
      <c r="J29" s="40">
        <f t="shared" si="4"/>
        <v>878</v>
      </c>
      <c r="K29" s="40">
        <f t="shared" si="5"/>
        <v>51</v>
      </c>
      <c r="L29" s="41">
        <f t="shared" si="6"/>
        <v>929</v>
      </c>
      <c r="M29" s="15">
        <f t="shared" si="7"/>
        <v>22296</v>
      </c>
      <c r="N29" s="14"/>
      <c r="O29" s="48">
        <v>75</v>
      </c>
      <c r="P29" s="31">
        <v>510</v>
      </c>
      <c r="Q29" s="31">
        <v>0</v>
      </c>
      <c r="R29" s="32">
        <f t="shared" si="8"/>
        <v>510</v>
      </c>
      <c r="S29" s="33">
        <f t="shared" si="9"/>
        <v>38250</v>
      </c>
      <c r="T29" s="31">
        <v>544</v>
      </c>
      <c r="U29" s="31">
        <v>1</v>
      </c>
      <c r="V29" s="32">
        <f t="shared" si="10"/>
        <v>545</v>
      </c>
      <c r="W29" s="33">
        <f t="shared" si="11"/>
        <v>40875</v>
      </c>
      <c r="X29" s="34">
        <f t="shared" si="12"/>
        <v>1054</v>
      </c>
      <c r="Y29" s="34">
        <f t="shared" si="13"/>
        <v>1</v>
      </c>
      <c r="Z29" s="35">
        <f t="shared" si="14"/>
        <v>1055</v>
      </c>
      <c r="AA29" s="13">
        <f t="shared" si="15"/>
        <v>79125</v>
      </c>
    </row>
    <row r="30" spans="1:27" ht="18.75" customHeight="1" x14ac:dyDescent="0.15">
      <c r="A30" s="30">
        <v>25</v>
      </c>
      <c r="B30" s="31">
        <v>425</v>
      </c>
      <c r="C30" s="31">
        <v>37</v>
      </c>
      <c r="D30" s="32">
        <f t="shared" si="0"/>
        <v>462</v>
      </c>
      <c r="E30" s="33">
        <f t="shared" si="1"/>
        <v>11550</v>
      </c>
      <c r="F30" s="31">
        <v>393</v>
      </c>
      <c r="G30" s="31">
        <v>13</v>
      </c>
      <c r="H30" s="32">
        <f t="shared" si="2"/>
        <v>406</v>
      </c>
      <c r="I30" s="33">
        <f t="shared" si="3"/>
        <v>10150</v>
      </c>
      <c r="J30" s="34">
        <f t="shared" si="4"/>
        <v>818</v>
      </c>
      <c r="K30" s="34">
        <f t="shared" si="5"/>
        <v>50</v>
      </c>
      <c r="L30" s="35">
        <f t="shared" si="6"/>
        <v>868</v>
      </c>
      <c r="M30" s="15">
        <f t="shared" si="7"/>
        <v>21700</v>
      </c>
      <c r="N30" s="14"/>
      <c r="O30" s="28">
        <v>76</v>
      </c>
      <c r="P30" s="27">
        <v>462</v>
      </c>
      <c r="Q30" s="27">
        <v>0</v>
      </c>
      <c r="R30" s="5">
        <f t="shared" si="8"/>
        <v>462</v>
      </c>
      <c r="S30" s="25">
        <f t="shared" si="9"/>
        <v>35112</v>
      </c>
      <c r="T30" s="27">
        <v>447</v>
      </c>
      <c r="U30" s="27">
        <v>1</v>
      </c>
      <c r="V30" s="5">
        <f t="shared" si="10"/>
        <v>448</v>
      </c>
      <c r="W30" s="25">
        <f t="shared" si="11"/>
        <v>34048</v>
      </c>
      <c r="X30" s="4">
        <f t="shared" si="12"/>
        <v>909</v>
      </c>
      <c r="Y30" s="4">
        <f t="shared" si="13"/>
        <v>1</v>
      </c>
      <c r="Z30" s="6">
        <f t="shared" si="14"/>
        <v>910</v>
      </c>
      <c r="AA30" s="13">
        <f t="shared" si="15"/>
        <v>69160</v>
      </c>
    </row>
    <row r="31" spans="1:27" ht="18.75" customHeight="1" x14ac:dyDescent="0.15">
      <c r="A31" s="9">
        <v>26</v>
      </c>
      <c r="B31" s="27">
        <v>470</v>
      </c>
      <c r="C31" s="27">
        <v>28</v>
      </c>
      <c r="D31" s="5">
        <f t="shared" si="0"/>
        <v>498</v>
      </c>
      <c r="E31" s="25">
        <f t="shared" si="1"/>
        <v>12948</v>
      </c>
      <c r="F31" s="27">
        <v>370</v>
      </c>
      <c r="G31" s="27">
        <v>12</v>
      </c>
      <c r="H31" s="5">
        <f t="shared" si="2"/>
        <v>382</v>
      </c>
      <c r="I31" s="25">
        <f t="shared" si="3"/>
        <v>9932</v>
      </c>
      <c r="J31" s="4">
        <f t="shared" si="4"/>
        <v>840</v>
      </c>
      <c r="K31" s="4">
        <f t="shared" si="5"/>
        <v>40</v>
      </c>
      <c r="L31" s="6">
        <f t="shared" si="6"/>
        <v>880</v>
      </c>
      <c r="M31" s="15">
        <f t="shared" si="7"/>
        <v>22880</v>
      </c>
      <c r="N31" s="14"/>
      <c r="O31" s="28">
        <v>77</v>
      </c>
      <c r="P31" s="27">
        <v>389</v>
      </c>
      <c r="Q31" s="27">
        <v>1</v>
      </c>
      <c r="R31" s="5">
        <f t="shared" si="8"/>
        <v>390</v>
      </c>
      <c r="S31" s="25">
        <f t="shared" si="9"/>
        <v>30030</v>
      </c>
      <c r="T31" s="27">
        <v>368</v>
      </c>
      <c r="U31" s="27">
        <v>2</v>
      </c>
      <c r="V31" s="5">
        <f t="shared" si="10"/>
        <v>370</v>
      </c>
      <c r="W31" s="25">
        <f t="shared" si="11"/>
        <v>28490</v>
      </c>
      <c r="X31" s="4">
        <f t="shared" si="12"/>
        <v>757</v>
      </c>
      <c r="Y31" s="4">
        <f t="shared" si="13"/>
        <v>3</v>
      </c>
      <c r="Z31" s="6">
        <f t="shared" si="14"/>
        <v>760</v>
      </c>
      <c r="AA31" s="13">
        <f t="shared" si="15"/>
        <v>58520</v>
      </c>
    </row>
    <row r="32" spans="1:27" ht="18.75" customHeight="1" x14ac:dyDescent="0.15">
      <c r="A32" s="9">
        <v>27</v>
      </c>
      <c r="B32" s="27">
        <v>512</v>
      </c>
      <c r="C32" s="27">
        <v>25</v>
      </c>
      <c r="D32" s="5">
        <f t="shared" si="0"/>
        <v>537</v>
      </c>
      <c r="E32" s="25">
        <f t="shared" si="1"/>
        <v>14499</v>
      </c>
      <c r="F32" s="27">
        <v>448</v>
      </c>
      <c r="G32" s="27">
        <v>12</v>
      </c>
      <c r="H32" s="5">
        <f t="shared" si="2"/>
        <v>460</v>
      </c>
      <c r="I32" s="25">
        <f t="shared" si="3"/>
        <v>12420</v>
      </c>
      <c r="J32" s="4">
        <f t="shared" si="4"/>
        <v>960</v>
      </c>
      <c r="K32" s="4">
        <f t="shared" si="5"/>
        <v>37</v>
      </c>
      <c r="L32" s="6">
        <f t="shared" si="6"/>
        <v>997</v>
      </c>
      <c r="M32" s="15">
        <f t="shared" si="7"/>
        <v>26919</v>
      </c>
      <c r="N32" s="14"/>
      <c r="O32" s="28">
        <v>78</v>
      </c>
      <c r="P32" s="27">
        <v>390</v>
      </c>
      <c r="Q32" s="27">
        <v>0</v>
      </c>
      <c r="R32" s="5">
        <f t="shared" si="8"/>
        <v>390</v>
      </c>
      <c r="S32" s="25">
        <f t="shared" si="9"/>
        <v>30420</v>
      </c>
      <c r="T32" s="27">
        <v>413</v>
      </c>
      <c r="U32" s="27">
        <v>1</v>
      </c>
      <c r="V32" s="5">
        <f t="shared" si="10"/>
        <v>414</v>
      </c>
      <c r="W32" s="25">
        <f t="shared" si="11"/>
        <v>32292</v>
      </c>
      <c r="X32" s="4">
        <f t="shared" si="12"/>
        <v>803</v>
      </c>
      <c r="Y32" s="4">
        <f t="shared" si="13"/>
        <v>1</v>
      </c>
      <c r="Z32" s="6">
        <f t="shared" si="14"/>
        <v>804</v>
      </c>
      <c r="AA32" s="13">
        <f t="shared" si="15"/>
        <v>62712</v>
      </c>
    </row>
    <row r="33" spans="1:27" ht="18.75" customHeight="1" thickBot="1" x14ac:dyDescent="0.2">
      <c r="A33" s="9">
        <v>28</v>
      </c>
      <c r="B33" s="27">
        <v>493</v>
      </c>
      <c r="C33" s="27">
        <v>18</v>
      </c>
      <c r="D33" s="5">
        <f t="shared" si="0"/>
        <v>511</v>
      </c>
      <c r="E33" s="25">
        <f t="shared" si="1"/>
        <v>14308</v>
      </c>
      <c r="F33" s="27">
        <v>460</v>
      </c>
      <c r="G33" s="27">
        <v>17</v>
      </c>
      <c r="H33" s="5">
        <f t="shared" si="2"/>
        <v>477</v>
      </c>
      <c r="I33" s="25">
        <f t="shared" si="3"/>
        <v>13356</v>
      </c>
      <c r="J33" s="4">
        <f t="shared" si="4"/>
        <v>953</v>
      </c>
      <c r="K33" s="4">
        <f t="shared" si="5"/>
        <v>35</v>
      </c>
      <c r="L33" s="6">
        <f t="shared" si="6"/>
        <v>988</v>
      </c>
      <c r="M33" s="15">
        <f t="shared" si="7"/>
        <v>27664</v>
      </c>
      <c r="N33" s="14"/>
      <c r="O33" s="49">
        <v>79</v>
      </c>
      <c r="P33" s="37">
        <v>315</v>
      </c>
      <c r="Q33" s="37">
        <v>0</v>
      </c>
      <c r="R33" s="38">
        <f t="shared" si="8"/>
        <v>315</v>
      </c>
      <c r="S33" s="39">
        <f t="shared" si="9"/>
        <v>24885</v>
      </c>
      <c r="T33" s="37">
        <v>402</v>
      </c>
      <c r="U33" s="37">
        <v>1</v>
      </c>
      <c r="V33" s="38">
        <f t="shared" si="10"/>
        <v>403</v>
      </c>
      <c r="W33" s="39">
        <f t="shared" si="11"/>
        <v>31837</v>
      </c>
      <c r="X33" s="40">
        <f t="shared" si="12"/>
        <v>717</v>
      </c>
      <c r="Y33" s="40">
        <f t="shared" si="13"/>
        <v>1</v>
      </c>
      <c r="Z33" s="41">
        <f t="shared" si="14"/>
        <v>718</v>
      </c>
      <c r="AA33" s="13">
        <f t="shared" si="15"/>
        <v>56722</v>
      </c>
    </row>
    <row r="34" spans="1:27" ht="18.75" customHeight="1" thickBot="1" x14ac:dyDescent="0.2">
      <c r="A34" s="36">
        <v>29</v>
      </c>
      <c r="B34" s="37">
        <v>472</v>
      </c>
      <c r="C34" s="37">
        <v>18</v>
      </c>
      <c r="D34" s="38">
        <f t="shared" si="0"/>
        <v>490</v>
      </c>
      <c r="E34" s="39">
        <f t="shared" si="1"/>
        <v>14210</v>
      </c>
      <c r="F34" s="37">
        <v>488</v>
      </c>
      <c r="G34" s="37">
        <v>11</v>
      </c>
      <c r="H34" s="38">
        <f t="shared" si="2"/>
        <v>499</v>
      </c>
      <c r="I34" s="39">
        <f t="shared" si="3"/>
        <v>14471</v>
      </c>
      <c r="J34" s="40">
        <f t="shared" si="4"/>
        <v>960</v>
      </c>
      <c r="K34" s="40">
        <f t="shared" si="5"/>
        <v>29</v>
      </c>
      <c r="L34" s="41">
        <f t="shared" si="6"/>
        <v>989</v>
      </c>
      <c r="M34" s="15">
        <f t="shared" si="7"/>
        <v>28681</v>
      </c>
      <c r="N34" s="14"/>
      <c r="O34" s="48">
        <v>80</v>
      </c>
      <c r="P34" s="31">
        <v>334</v>
      </c>
      <c r="Q34" s="31">
        <v>1</v>
      </c>
      <c r="R34" s="32">
        <f t="shared" si="8"/>
        <v>335</v>
      </c>
      <c r="S34" s="33">
        <f t="shared" si="9"/>
        <v>26800</v>
      </c>
      <c r="T34" s="31">
        <v>438</v>
      </c>
      <c r="U34" s="31">
        <v>1</v>
      </c>
      <c r="V34" s="32">
        <f t="shared" si="10"/>
        <v>439</v>
      </c>
      <c r="W34" s="33">
        <f t="shared" si="11"/>
        <v>35120</v>
      </c>
      <c r="X34" s="34">
        <f t="shared" si="12"/>
        <v>772</v>
      </c>
      <c r="Y34" s="34">
        <f t="shared" si="13"/>
        <v>2</v>
      </c>
      <c r="Z34" s="35">
        <f t="shared" si="14"/>
        <v>774</v>
      </c>
      <c r="AA34" s="13">
        <f t="shared" si="15"/>
        <v>61920</v>
      </c>
    </row>
    <row r="35" spans="1:27" ht="18.75" customHeight="1" x14ac:dyDescent="0.15">
      <c r="A35" s="30">
        <v>30</v>
      </c>
      <c r="B35" s="31">
        <v>544</v>
      </c>
      <c r="C35" s="31">
        <v>21</v>
      </c>
      <c r="D35" s="32">
        <f t="shared" si="0"/>
        <v>565</v>
      </c>
      <c r="E35" s="33">
        <f t="shared" si="1"/>
        <v>16950</v>
      </c>
      <c r="F35" s="31">
        <v>506</v>
      </c>
      <c r="G35" s="31">
        <v>9</v>
      </c>
      <c r="H35" s="32">
        <f t="shared" si="2"/>
        <v>515</v>
      </c>
      <c r="I35" s="33">
        <f t="shared" si="3"/>
        <v>15450</v>
      </c>
      <c r="J35" s="34">
        <f t="shared" si="4"/>
        <v>1050</v>
      </c>
      <c r="K35" s="34">
        <f t="shared" si="5"/>
        <v>30</v>
      </c>
      <c r="L35" s="35">
        <f t="shared" si="6"/>
        <v>1080</v>
      </c>
      <c r="M35" s="15">
        <f t="shared" si="7"/>
        <v>32400</v>
      </c>
      <c r="N35" s="14"/>
      <c r="O35" s="28">
        <v>81</v>
      </c>
      <c r="P35" s="27">
        <v>305</v>
      </c>
      <c r="Q35" s="27">
        <v>0</v>
      </c>
      <c r="R35" s="5">
        <f t="shared" si="8"/>
        <v>305</v>
      </c>
      <c r="S35" s="25">
        <f t="shared" si="9"/>
        <v>24705</v>
      </c>
      <c r="T35" s="27">
        <v>356</v>
      </c>
      <c r="U35" s="27">
        <v>0</v>
      </c>
      <c r="V35" s="5">
        <f t="shared" si="10"/>
        <v>356</v>
      </c>
      <c r="W35" s="25">
        <f t="shared" si="11"/>
        <v>28836</v>
      </c>
      <c r="X35" s="4">
        <f t="shared" si="12"/>
        <v>661</v>
      </c>
      <c r="Y35" s="4">
        <f t="shared" si="13"/>
        <v>0</v>
      </c>
      <c r="Z35" s="6">
        <f t="shared" si="14"/>
        <v>661</v>
      </c>
      <c r="AA35" s="13">
        <f t="shared" si="15"/>
        <v>53541</v>
      </c>
    </row>
    <row r="36" spans="1:27" ht="18.75" customHeight="1" x14ac:dyDescent="0.15">
      <c r="A36" s="9">
        <v>31</v>
      </c>
      <c r="B36" s="27">
        <v>532</v>
      </c>
      <c r="C36" s="27">
        <v>19</v>
      </c>
      <c r="D36" s="5">
        <f t="shared" si="0"/>
        <v>551</v>
      </c>
      <c r="E36" s="25">
        <f t="shared" si="1"/>
        <v>17081</v>
      </c>
      <c r="F36" s="27">
        <v>454</v>
      </c>
      <c r="G36" s="27">
        <v>14</v>
      </c>
      <c r="H36" s="5">
        <f t="shared" si="2"/>
        <v>468</v>
      </c>
      <c r="I36" s="25">
        <f t="shared" si="3"/>
        <v>14508</v>
      </c>
      <c r="J36" s="4">
        <f t="shared" si="4"/>
        <v>986</v>
      </c>
      <c r="K36" s="4">
        <f t="shared" si="5"/>
        <v>33</v>
      </c>
      <c r="L36" s="6">
        <f t="shared" si="6"/>
        <v>1019</v>
      </c>
      <c r="M36" s="15">
        <f t="shared" si="7"/>
        <v>31589</v>
      </c>
      <c r="N36" s="14"/>
      <c r="O36" s="28">
        <v>82</v>
      </c>
      <c r="P36" s="27">
        <v>244</v>
      </c>
      <c r="Q36" s="27">
        <v>0</v>
      </c>
      <c r="R36" s="5">
        <f t="shared" si="8"/>
        <v>244</v>
      </c>
      <c r="S36" s="25">
        <f t="shared" si="9"/>
        <v>20008</v>
      </c>
      <c r="T36" s="27">
        <v>334</v>
      </c>
      <c r="U36" s="27">
        <v>1</v>
      </c>
      <c r="V36" s="5">
        <f t="shared" si="10"/>
        <v>335</v>
      </c>
      <c r="W36" s="25">
        <f t="shared" si="11"/>
        <v>27470</v>
      </c>
      <c r="X36" s="4">
        <f t="shared" si="12"/>
        <v>578</v>
      </c>
      <c r="Y36" s="4">
        <f t="shared" si="13"/>
        <v>1</v>
      </c>
      <c r="Z36" s="6">
        <f t="shared" si="14"/>
        <v>579</v>
      </c>
      <c r="AA36" s="13">
        <f t="shared" si="15"/>
        <v>47478</v>
      </c>
    </row>
    <row r="37" spans="1:27" ht="18.75" customHeight="1" x14ac:dyDescent="0.15">
      <c r="A37" s="9">
        <v>32</v>
      </c>
      <c r="B37" s="27">
        <v>508</v>
      </c>
      <c r="C37" s="27">
        <v>17</v>
      </c>
      <c r="D37" s="5">
        <f t="shared" ref="D37:D55" si="16">B37+C37</f>
        <v>525</v>
      </c>
      <c r="E37" s="25">
        <f t="shared" ref="E37:E55" si="17">A37*D37</f>
        <v>16800</v>
      </c>
      <c r="F37" s="27">
        <v>535</v>
      </c>
      <c r="G37" s="27">
        <v>12</v>
      </c>
      <c r="H37" s="5">
        <f t="shared" ref="H37:H55" si="18">F37+G37</f>
        <v>547</v>
      </c>
      <c r="I37" s="25">
        <f t="shared" ref="I37:I55" si="19">A37*H37</f>
        <v>17504</v>
      </c>
      <c r="J37" s="4">
        <f t="shared" ref="J37:J55" si="20">B37+F37</f>
        <v>1043</v>
      </c>
      <c r="K37" s="4">
        <f t="shared" ref="K37:K55" si="21">C37+G37</f>
        <v>29</v>
      </c>
      <c r="L37" s="6">
        <f t="shared" ref="L37:L55" si="22">J37+K37</f>
        <v>1072</v>
      </c>
      <c r="M37" s="15">
        <f t="shared" ref="M37:M55" si="23">A37*L37</f>
        <v>34304</v>
      </c>
      <c r="N37" s="14"/>
      <c r="O37" s="28">
        <v>83</v>
      </c>
      <c r="P37" s="27">
        <v>246</v>
      </c>
      <c r="Q37" s="27">
        <v>0</v>
      </c>
      <c r="R37" s="5">
        <f t="shared" ref="R37:R59" si="24">P37+Q37</f>
        <v>246</v>
      </c>
      <c r="S37" s="25">
        <f t="shared" ref="S37:S53" si="25">O37*R37</f>
        <v>20418</v>
      </c>
      <c r="T37" s="27">
        <v>329</v>
      </c>
      <c r="U37" s="27">
        <v>0</v>
      </c>
      <c r="V37" s="5">
        <f t="shared" ref="V37:V59" si="26">T37+U37</f>
        <v>329</v>
      </c>
      <c r="W37" s="25">
        <f t="shared" ref="W37:W53" si="27">O37*V37</f>
        <v>27307</v>
      </c>
      <c r="X37" s="4">
        <f t="shared" ref="X37:X59" si="28">P37+T37</f>
        <v>575</v>
      </c>
      <c r="Y37" s="4">
        <f t="shared" ref="Y37:Y59" si="29">Q37+U37</f>
        <v>0</v>
      </c>
      <c r="Z37" s="6">
        <f t="shared" ref="Z37:Z59" si="30">X37+Y37</f>
        <v>575</v>
      </c>
      <c r="AA37" s="13">
        <f t="shared" ref="AA37:AA53" si="31">O37*Z37</f>
        <v>47725</v>
      </c>
    </row>
    <row r="38" spans="1:27" ht="18.75" customHeight="1" thickBot="1" x14ac:dyDescent="0.2">
      <c r="A38" s="9">
        <v>33</v>
      </c>
      <c r="B38" s="27">
        <v>548</v>
      </c>
      <c r="C38" s="27">
        <v>20</v>
      </c>
      <c r="D38" s="5">
        <f t="shared" si="16"/>
        <v>568</v>
      </c>
      <c r="E38" s="25">
        <f t="shared" si="17"/>
        <v>18744</v>
      </c>
      <c r="F38" s="27">
        <v>534</v>
      </c>
      <c r="G38" s="27">
        <v>21</v>
      </c>
      <c r="H38" s="5">
        <f t="shared" si="18"/>
        <v>555</v>
      </c>
      <c r="I38" s="25">
        <f t="shared" si="19"/>
        <v>18315</v>
      </c>
      <c r="J38" s="4">
        <f t="shared" si="20"/>
        <v>1082</v>
      </c>
      <c r="K38" s="4">
        <f t="shared" si="21"/>
        <v>41</v>
      </c>
      <c r="L38" s="6">
        <f t="shared" si="22"/>
        <v>1123</v>
      </c>
      <c r="M38" s="15">
        <f t="shared" si="23"/>
        <v>37059</v>
      </c>
      <c r="N38" s="14"/>
      <c r="O38" s="49">
        <v>84</v>
      </c>
      <c r="P38" s="37">
        <v>208</v>
      </c>
      <c r="Q38" s="37">
        <v>0</v>
      </c>
      <c r="R38" s="38">
        <f t="shared" si="24"/>
        <v>208</v>
      </c>
      <c r="S38" s="39">
        <f t="shared" si="25"/>
        <v>17472</v>
      </c>
      <c r="T38" s="37">
        <v>296</v>
      </c>
      <c r="U38" s="37">
        <v>1</v>
      </c>
      <c r="V38" s="38">
        <f t="shared" si="26"/>
        <v>297</v>
      </c>
      <c r="W38" s="39">
        <f t="shared" si="27"/>
        <v>24948</v>
      </c>
      <c r="X38" s="40">
        <f t="shared" si="28"/>
        <v>504</v>
      </c>
      <c r="Y38" s="40">
        <f t="shared" si="29"/>
        <v>1</v>
      </c>
      <c r="Z38" s="41">
        <f t="shared" si="30"/>
        <v>505</v>
      </c>
      <c r="AA38" s="13">
        <f t="shared" si="31"/>
        <v>42420</v>
      </c>
    </row>
    <row r="39" spans="1:27" ht="18.75" customHeight="1" thickBot="1" x14ac:dyDescent="0.2">
      <c r="A39" s="36">
        <v>34</v>
      </c>
      <c r="B39" s="37">
        <v>549</v>
      </c>
      <c r="C39" s="37">
        <v>15</v>
      </c>
      <c r="D39" s="38">
        <f t="shared" si="16"/>
        <v>564</v>
      </c>
      <c r="E39" s="39">
        <f t="shared" si="17"/>
        <v>19176</v>
      </c>
      <c r="F39" s="37">
        <v>470</v>
      </c>
      <c r="G39" s="37">
        <v>22</v>
      </c>
      <c r="H39" s="38">
        <f t="shared" si="18"/>
        <v>492</v>
      </c>
      <c r="I39" s="39">
        <f t="shared" si="19"/>
        <v>16728</v>
      </c>
      <c r="J39" s="40">
        <f t="shared" si="20"/>
        <v>1019</v>
      </c>
      <c r="K39" s="40">
        <f t="shared" si="21"/>
        <v>37</v>
      </c>
      <c r="L39" s="41">
        <f t="shared" si="22"/>
        <v>1056</v>
      </c>
      <c r="M39" s="15">
        <f t="shared" si="23"/>
        <v>35904</v>
      </c>
      <c r="N39" s="14"/>
      <c r="O39" s="48">
        <v>85</v>
      </c>
      <c r="P39" s="31">
        <v>166</v>
      </c>
      <c r="Q39" s="31">
        <v>0</v>
      </c>
      <c r="R39" s="32">
        <f t="shared" si="24"/>
        <v>166</v>
      </c>
      <c r="S39" s="33">
        <f t="shared" si="25"/>
        <v>14110</v>
      </c>
      <c r="T39" s="31">
        <v>294</v>
      </c>
      <c r="U39" s="31">
        <v>0</v>
      </c>
      <c r="V39" s="32">
        <f t="shared" si="26"/>
        <v>294</v>
      </c>
      <c r="W39" s="33">
        <f t="shared" si="27"/>
        <v>24990</v>
      </c>
      <c r="X39" s="34">
        <f t="shared" si="28"/>
        <v>460</v>
      </c>
      <c r="Y39" s="34">
        <f t="shared" si="29"/>
        <v>0</v>
      </c>
      <c r="Z39" s="35">
        <f t="shared" si="30"/>
        <v>460</v>
      </c>
      <c r="AA39" s="13">
        <f t="shared" si="31"/>
        <v>39100</v>
      </c>
    </row>
    <row r="40" spans="1:27" ht="18.75" customHeight="1" x14ac:dyDescent="0.15">
      <c r="A40" s="30">
        <v>35</v>
      </c>
      <c r="B40" s="31">
        <v>508</v>
      </c>
      <c r="C40" s="31">
        <v>8</v>
      </c>
      <c r="D40" s="32">
        <f t="shared" si="16"/>
        <v>516</v>
      </c>
      <c r="E40" s="33">
        <f t="shared" si="17"/>
        <v>18060</v>
      </c>
      <c r="F40" s="31">
        <v>488</v>
      </c>
      <c r="G40" s="31">
        <v>17</v>
      </c>
      <c r="H40" s="32">
        <f t="shared" si="18"/>
        <v>505</v>
      </c>
      <c r="I40" s="33">
        <f t="shared" si="19"/>
        <v>17675</v>
      </c>
      <c r="J40" s="34">
        <f t="shared" si="20"/>
        <v>996</v>
      </c>
      <c r="K40" s="34">
        <f t="shared" si="21"/>
        <v>25</v>
      </c>
      <c r="L40" s="35">
        <f t="shared" si="22"/>
        <v>1021</v>
      </c>
      <c r="M40" s="15">
        <f t="shared" si="23"/>
        <v>35735</v>
      </c>
      <c r="N40" s="14"/>
      <c r="O40" s="28">
        <v>86</v>
      </c>
      <c r="P40" s="27">
        <v>143</v>
      </c>
      <c r="Q40" s="27">
        <v>0</v>
      </c>
      <c r="R40" s="5">
        <f t="shared" si="24"/>
        <v>143</v>
      </c>
      <c r="S40" s="25">
        <f t="shared" si="25"/>
        <v>12298</v>
      </c>
      <c r="T40" s="27">
        <v>254</v>
      </c>
      <c r="U40" s="27">
        <v>0</v>
      </c>
      <c r="V40" s="5">
        <f t="shared" si="26"/>
        <v>254</v>
      </c>
      <c r="W40" s="25">
        <f t="shared" si="27"/>
        <v>21844</v>
      </c>
      <c r="X40" s="4">
        <f t="shared" si="28"/>
        <v>397</v>
      </c>
      <c r="Y40" s="4">
        <f t="shared" si="29"/>
        <v>0</v>
      </c>
      <c r="Z40" s="6">
        <f t="shared" si="30"/>
        <v>397</v>
      </c>
      <c r="AA40" s="13">
        <f t="shared" si="31"/>
        <v>34142</v>
      </c>
    </row>
    <row r="41" spans="1:27" ht="18.75" customHeight="1" x14ac:dyDescent="0.15">
      <c r="A41" s="9">
        <v>36</v>
      </c>
      <c r="B41" s="27">
        <v>609</v>
      </c>
      <c r="C41" s="27">
        <v>19</v>
      </c>
      <c r="D41" s="5">
        <f t="shared" si="16"/>
        <v>628</v>
      </c>
      <c r="E41" s="25">
        <f t="shared" si="17"/>
        <v>22608</v>
      </c>
      <c r="F41" s="27">
        <v>515</v>
      </c>
      <c r="G41" s="27">
        <v>15</v>
      </c>
      <c r="H41" s="5">
        <f t="shared" si="18"/>
        <v>530</v>
      </c>
      <c r="I41" s="25">
        <f t="shared" si="19"/>
        <v>19080</v>
      </c>
      <c r="J41" s="4">
        <f t="shared" si="20"/>
        <v>1124</v>
      </c>
      <c r="K41" s="4">
        <f t="shared" si="21"/>
        <v>34</v>
      </c>
      <c r="L41" s="6">
        <f t="shared" si="22"/>
        <v>1158</v>
      </c>
      <c r="M41" s="15">
        <f t="shared" si="23"/>
        <v>41688</v>
      </c>
      <c r="N41" s="14"/>
      <c r="O41" s="28">
        <v>87</v>
      </c>
      <c r="P41" s="27">
        <v>94</v>
      </c>
      <c r="Q41" s="27">
        <v>0</v>
      </c>
      <c r="R41" s="5">
        <f t="shared" si="24"/>
        <v>94</v>
      </c>
      <c r="S41" s="25">
        <f t="shared" si="25"/>
        <v>8178</v>
      </c>
      <c r="T41" s="27">
        <v>199</v>
      </c>
      <c r="U41" s="27">
        <v>1</v>
      </c>
      <c r="V41" s="5">
        <f t="shared" si="26"/>
        <v>200</v>
      </c>
      <c r="W41" s="25">
        <f t="shared" si="27"/>
        <v>17400</v>
      </c>
      <c r="X41" s="4">
        <f t="shared" si="28"/>
        <v>293</v>
      </c>
      <c r="Y41" s="4">
        <f t="shared" si="29"/>
        <v>1</v>
      </c>
      <c r="Z41" s="6">
        <f t="shared" si="30"/>
        <v>294</v>
      </c>
      <c r="AA41" s="13">
        <f t="shared" si="31"/>
        <v>25578</v>
      </c>
    </row>
    <row r="42" spans="1:27" ht="18.75" customHeight="1" x14ac:dyDescent="0.15">
      <c r="A42" s="9">
        <v>37</v>
      </c>
      <c r="B42" s="27">
        <v>540</v>
      </c>
      <c r="C42" s="27">
        <v>18</v>
      </c>
      <c r="D42" s="5">
        <f t="shared" si="16"/>
        <v>558</v>
      </c>
      <c r="E42" s="25">
        <f t="shared" si="17"/>
        <v>20646</v>
      </c>
      <c r="F42" s="27">
        <v>523</v>
      </c>
      <c r="G42" s="27">
        <v>19</v>
      </c>
      <c r="H42" s="5">
        <f t="shared" si="18"/>
        <v>542</v>
      </c>
      <c r="I42" s="25">
        <f t="shared" si="19"/>
        <v>20054</v>
      </c>
      <c r="J42" s="4">
        <f t="shared" si="20"/>
        <v>1063</v>
      </c>
      <c r="K42" s="4">
        <f t="shared" si="21"/>
        <v>37</v>
      </c>
      <c r="L42" s="6">
        <f t="shared" si="22"/>
        <v>1100</v>
      </c>
      <c r="M42" s="15">
        <f t="shared" si="23"/>
        <v>40700</v>
      </c>
      <c r="N42" s="14"/>
      <c r="O42" s="28">
        <v>88</v>
      </c>
      <c r="P42" s="27">
        <v>108</v>
      </c>
      <c r="Q42" s="27">
        <v>1</v>
      </c>
      <c r="R42" s="5">
        <f t="shared" si="24"/>
        <v>109</v>
      </c>
      <c r="S42" s="25">
        <f t="shared" si="25"/>
        <v>9592</v>
      </c>
      <c r="T42" s="27">
        <v>181</v>
      </c>
      <c r="U42" s="27">
        <v>0</v>
      </c>
      <c r="V42" s="5">
        <f t="shared" si="26"/>
        <v>181</v>
      </c>
      <c r="W42" s="25">
        <f t="shared" si="27"/>
        <v>15928</v>
      </c>
      <c r="X42" s="4">
        <f t="shared" si="28"/>
        <v>289</v>
      </c>
      <c r="Y42" s="4">
        <f t="shared" si="29"/>
        <v>1</v>
      </c>
      <c r="Z42" s="6">
        <f t="shared" si="30"/>
        <v>290</v>
      </c>
      <c r="AA42" s="13">
        <f t="shared" si="31"/>
        <v>25520</v>
      </c>
    </row>
    <row r="43" spans="1:27" ht="18.75" customHeight="1" thickBot="1" x14ac:dyDescent="0.2">
      <c r="A43" s="9">
        <v>38</v>
      </c>
      <c r="B43" s="27">
        <v>642</v>
      </c>
      <c r="C43" s="27">
        <v>18</v>
      </c>
      <c r="D43" s="5">
        <f t="shared" si="16"/>
        <v>660</v>
      </c>
      <c r="E43" s="25">
        <f t="shared" si="17"/>
        <v>25080</v>
      </c>
      <c r="F43" s="27">
        <v>551</v>
      </c>
      <c r="G43" s="27">
        <v>15</v>
      </c>
      <c r="H43" s="5">
        <f t="shared" si="18"/>
        <v>566</v>
      </c>
      <c r="I43" s="25">
        <f t="shared" si="19"/>
        <v>21508</v>
      </c>
      <c r="J43" s="4">
        <f t="shared" si="20"/>
        <v>1193</v>
      </c>
      <c r="K43" s="4">
        <f t="shared" si="21"/>
        <v>33</v>
      </c>
      <c r="L43" s="6">
        <f t="shared" si="22"/>
        <v>1226</v>
      </c>
      <c r="M43" s="15">
        <f t="shared" si="23"/>
        <v>46588</v>
      </c>
      <c r="N43" s="14"/>
      <c r="O43" s="49">
        <v>89</v>
      </c>
      <c r="P43" s="37">
        <v>86</v>
      </c>
      <c r="Q43" s="37">
        <v>0</v>
      </c>
      <c r="R43" s="38">
        <f t="shared" si="24"/>
        <v>86</v>
      </c>
      <c r="S43" s="39">
        <f t="shared" si="25"/>
        <v>7654</v>
      </c>
      <c r="T43" s="37">
        <v>193</v>
      </c>
      <c r="U43" s="37">
        <v>0</v>
      </c>
      <c r="V43" s="38">
        <f t="shared" si="26"/>
        <v>193</v>
      </c>
      <c r="W43" s="39">
        <f t="shared" si="27"/>
        <v>17177</v>
      </c>
      <c r="X43" s="40">
        <f t="shared" si="28"/>
        <v>279</v>
      </c>
      <c r="Y43" s="40">
        <f t="shared" si="29"/>
        <v>0</v>
      </c>
      <c r="Z43" s="41">
        <f t="shared" si="30"/>
        <v>279</v>
      </c>
      <c r="AA43" s="13">
        <f t="shared" si="31"/>
        <v>24831</v>
      </c>
    </row>
    <row r="44" spans="1:27" ht="18.75" customHeight="1" thickBot="1" x14ac:dyDescent="0.2">
      <c r="A44" s="36">
        <v>39</v>
      </c>
      <c r="B44" s="37">
        <v>622</v>
      </c>
      <c r="C44" s="37">
        <v>18</v>
      </c>
      <c r="D44" s="38">
        <f t="shared" si="16"/>
        <v>640</v>
      </c>
      <c r="E44" s="39">
        <f t="shared" si="17"/>
        <v>24960</v>
      </c>
      <c r="F44" s="37">
        <v>555</v>
      </c>
      <c r="G44" s="37">
        <v>25</v>
      </c>
      <c r="H44" s="38">
        <f t="shared" si="18"/>
        <v>580</v>
      </c>
      <c r="I44" s="39">
        <f t="shared" si="19"/>
        <v>22620</v>
      </c>
      <c r="J44" s="40">
        <f t="shared" si="20"/>
        <v>1177</v>
      </c>
      <c r="K44" s="40">
        <f t="shared" si="21"/>
        <v>43</v>
      </c>
      <c r="L44" s="41">
        <f t="shared" si="22"/>
        <v>1220</v>
      </c>
      <c r="M44" s="15">
        <f t="shared" si="23"/>
        <v>47580</v>
      </c>
      <c r="N44" s="14"/>
      <c r="O44" s="48">
        <v>90</v>
      </c>
      <c r="P44" s="31">
        <v>42</v>
      </c>
      <c r="Q44" s="31">
        <v>0</v>
      </c>
      <c r="R44" s="32">
        <f t="shared" si="24"/>
        <v>42</v>
      </c>
      <c r="S44" s="33">
        <f t="shared" si="25"/>
        <v>3780</v>
      </c>
      <c r="T44" s="31">
        <v>139</v>
      </c>
      <c r="U44" s="31">
        <v>0</v>
      </c>
      <c r="V44" s="32">
        <f t="shared" si="26"/>
        <v>139</v>
      </c>
      <c r="W44" s="33">
        <f t="shared" si="27"/>
        <v>12510</v>
      </c>
      <c r="X44" s="34">
        <f t="shared" si="28"/>
        <v>181</v>
      </c>
      <c r="Y44" s="34">
        <f t="shared" si="29"/>
        <v>0</v>
      </c>
      <c r="Z44" s="35">
        <f t="shared" si="30"/>
        <v>181</v>
      </c>
      <c r="AA44" s="13">
        <f t="shared" si="31"/>
        <v>16290</v>
      </c>
    </row>
    <row r="45" spans="1:27" ht="18.75" customHeight="1" x14ac:dyDescent="0.15">
      <c r="A45" s="30">
        <v>40</v>
      </c>
      <c r="B45" s="31">
        <v>626</v>
      </c>
      <c r="C45" s="31">
        <v>14</v>
      </c>
      <c r="D45" s="32">
        <f t="shared" si="16"/>
        <v>640</v>
      </c>
      <c r="E45" s="33">
        <f t="shared" si="17"/>
        <v>25600</v>
      </c>
      <c r="F45" s="31">
        <v>584</v>
      </c>
      <c r="G45" s="31">
        <v>19</v>
      </c>
      <c r="H45" s="32">
        <f t="shared" si="18"/>
        <v>603</v>
      </c>
      <c r="I45" s="33">
        <f t="shared" si="19"/>
        <v>24120</v>
      </c>
      <c r="J45" s="34">
        <f t="shared" si="20"/>
        <v>1210</v>
      </c>
      <c r="K45" s="34">
        <f t="shared" si="21"/>
        <v>33</v>
      </c>
      <c r="L45" s="35">
        <f t="shared" si="22"/>
        <v>1243</v>
      </c>
      <c r="M45" s="15">
        <f t="shared" si="23"/>
        <v>49720</v>
      </c>
      <c r="N45" s="14"/>
      <c r="O45" s="28">
        <v>91</v>
      </c>
      <c r="P45" s="27">
        <v>52</v>
      </c>
      <c r="Q45" s="27">
        <v>0</v>
      </c>
      <c r="R45" s="5">
        <f t="shared" si="24"/>
        <v>52</v>
      </c>
      <c r="S45" s="25">
        <f t="shared" si="25"/>
        <v>4732</v>
      </c>
      <c r="T45" s="27">
        <v>110</v>
      </c>
      <c r="U45" s="27">
        <v>0</v>
      </c>
      <c r="V45" s="5">
        <f t="shared" si="26"/>
        <v>110</v>
      </c>
      <c r="W45" s="25">
        <f t="shared" si="27"/>
        <v>10010</v>
      </c>
      <c r="X45" s="4">
        <f t="shared" si="28"/>
        <v>162</v>
      </c>
      <c r="Y45" s="4">
        <f t="shared" si="29"/>
        <v>0</v>
      </c>
      <c r="Z45" s="6">
        <f t="shared" si="30"/>
        <v>162</v>
      </c>
      <c r="AA45" s="13">
        <f t="shared" si="31"/>
        <v>14742</v>
      </c>
    </row>
    <row r="46" spans="1:27" ht="18.75" customHeight="1" x14ac:dyDescent="0.15">
      <c r="A46" s="9">
        <v>41</v>
      </c>
      <c r="B46" s="27">
        <v>687</v>
      </c>
      <c r="C46" s="27">
        <v>12</v>
      </c>
      <c r="D46" s="5">
        <f t="shared" si="16"/>
        <v>699</v>
      </c>
      <c r="E46" s="25">
        <f t="shared" si="17"/>
        <v>28659</v>
      </c>
      <c r="F46" s="27">
        <v>648</v>
      </c>
      <c r="G46" s="27">
        <v>13</v>
      </c>
      <c r="H46" s="5">
        <f t="shared" si="18"/>
        <v>661</v>
      </c>
      <c r="I46" s="25">
        <f t="shared" si="19"/>
        <v>27101</v>
      </c>
      <c r="J46" s="4">
        <f t="shared" si="20"/>
        <v>1335</v>
      </c>
      <c r="K46" s="4">
        <f t="shared" si="21"/>
        <v>25</v>
      </c>
      <c r="L46" s="6">
        <f t="shared" si="22"/>
        <v>1360</v>
      </c>
      <c r="M46" s="15">
        <f t="shared" si="23"/>
        <v>55760</v>
      </c>
      <c r="N46" s="14"/>
      <c r="O46" s="28">
        <v>92</v>
      </c>
      <c r="P46" s="27">
        <v>33</v>
      </c>
      <c r="Q46" s="27">
        <v>0</v>
      </c>
      <c r="R46" s="5">
        <f t="shared" si="24"/>
        <v>33</v>
      </c>
      <c r="S46" s="25">
        <f t="shared" si="25"/>
        <v>3036</v>
      </c>
      <c r="T46" s="27">
        <v>83</v>
      </c>
      <c r="U46" s="27">
        <v>0</v>
      </c>
      <c r="V46" s="5">
        <f t="shared" si="26"/>
        <v>83</v>
      </c>
      <c r="W46" s="25">
        <f t="shared" si="27"/>
        <v>7636</v>
      </c>
      <c r="X46" s="4">
        <f t="shared" si="28"/>
        <v>116</v>
      </c>
      <c r="Y46" s="4">
        <f t="shared" si="29"/>
        <v>0</v>
      </c>
      <c r="Z46" s="6">
        <f t="shared" si="30"/>
        <v>116</v>
      </c>
      <c r="AA46" s="13">
        <f t="shared" si="31"/>
        <v>10672</v>
      </c>
    </row>
    <row r="47" spans="1:27" ht="18.75" customHeight="1" x14ac:dyDescent="0.15">
      <c r="A47" s="9">
        <v>42</v>
      </c>
      <c r="B47" s="27">
        <v>725</v>
      </c>
      <c r="C47" s="27">
        <v>11</v>
      </c>
      <c r="D47" s="5">
        <f t="shared" si="16"/>
        <v>736</v>
      </c>
      <c r="E47" s="25">
        <f t="shared" si="17"/>
        <v>30912</v>
      </c>
      <c r="F47" s="27">
        <v>620</v>
      </c>
      <c r="G47" s="27">
        <v>16</v>
      </c>
      <c r="H47" s="5">
        <f t="shared" si="18"/>
        <v>636</v>
      </c>
      <c r="I47" s="25">
        <f t="shared" si="19"/>
        <v>26712</v>
      </c>
      <c r="J47" s="4">
        <f t="shared" si="20"/>
        <v>1345</v>
      </c>
      <c r="K47" s="4">
        <f t="shared" si="21"/>
        <v>27</v>
      </c>
      <c r="L47" s="6">
        <f t="shared" si="22"/>
        <v>1372</v>
      </c>
      <c r="M47" s="15">
        <f t="shared" si="23"/>
        <v>57624</v>
      </c>
      <c r="N47" s="14"/>
      <c r="O47" s="28">
        <v>93</v>
      </c>
      <c r="P47" s="27">
        <v>19</v>
      </c>
      <c r="Q47" s="27">
        <v>0</v>
      </c>
      <c r="R47" s="5">
        <f t="shared" si="24"/>
        <v>19</v>
      </c>
      <c r="S47" s="25">
        <f t="shared" si="25"/>
        <v>1767</v>
      </c>
      <c r="T47" s="27">
        <v>82</v>
      </c>
      <c r="U47" s="27">
        <v>0</v>
      </c>
      <c r="V47" s="5">
        <f t="shared" si="26"/>
        <v>82</v>
      </c>
      <c r="W47" s="25">
        <f t="shared" si="27"/>
        <v>7626</v>
      </c>
      <c r="X47" s="4">
        <f t="shared" si="28"/>
        <v>101</v>
      </c>
      <c r="Y47" s="4">
        <f t="shared" si="29"/>
        <v>0</v>
      </c>
      <c r="Z47" s="6">
        <f t="shared" si="30"/>
        <v>101</v>
      </c>
      <c r="AA47" s="13">
        <f t="shared" si="31"/>
        <v>9393</v>
      </c>
    </row>
    <row r="48" spans="1:27" ht="18.75" customHeight="1" thickBot="1" x14ac:dyDescent="0.2">
      <c r="A48" s="9">
        <v>43</v>
      </c>
      <c r="B48" s="27">
        <v>707</v>
      </c>
      <c r="C48" s="27">
        <v>15</v>
      </c>
      <c r="D48" s="5">
        <f t="shared" si="16"/>
        <v>722</v>
      </c>
      <c r="E48" s="25">
        <f t="shared" si="17"/>
        <v>31046</v>
      </c>
      <c r="F48" s="27">
        <v>608</v>
      </c>
      <c r="G48" s="27">
        <v>9</v>
      </c>
      <c r="H48" s="5">
        <f t="shared" si="18"/>
        <v>617</v>
      </c>
      <c r="I48" s="25">
        <f t="shared" si="19"/>
        <v>26531</v>
      </c>
      <c r="J48" s="4">
        <f t="shared" si="20"/>
        <v>1315</v>
      </c>
      <c r="K48" s="4">
        <f t="shared" si="21"/>
        <v>24</v>
      </c>
      <c r="L48" s="6">
        <f t="shared" si="22"/>
        <v>1339</v>
      </c>
      <c r="M48" s="15">
        <f t="shared" si="23"/>
        <v>57577</v>
      </c>
      <c r="N48" s="14"/>
      <c r="O48" s="49">
        <v>94</v>
      </c>
      <c r="P48" s="37">
        <v>18</v>
      </c>
      <c r="Q48" s="37">
        <v>0</v>
      </c>
      <c r="R48" s="38">
        <f t="shared" si="24"/>
        <v>18</v>
      </c>
      <c r="S48" s="39">
        <f t="shared" si="25"/>
        <v>1692</v>
      </c>
      <c r="T48" s="37">
        <v>63</v>
      </c>
      <c r="U48" s="37">
        <v>0</v>
      </c>
      <c r="V48" s="38">
        <f t="shared" si="26"/>
        <v>63</v>
      </c>
      <c r="W48" s="39">
        <f t="shared" si="27"/>
        <v>5922</v>
      </c>
      <c r="X48" s="40">
        <f t="shared" si="28"/>
        <v>81</v>
      </c>
      <c r="Y48" s="40">
        <f t="shared" si="29"/>
        <v>0</v>
      </c>
      <c r="Z48" s="41">
        <f t="shared" si="30"/>
        <v>81</v>
      </c>
      <c r="AA48" s="13">
        <f t="shared" si="31"/>
        <v>7614</v>
      </c>
    </row>
    <row r="49" spans="1:27" ht="18.75" customHeight="1" thickBot="1" x14ac:dyDescent="0.2">
      <c r="A49" s="36">
        <v>44</v>
      </c>
      <c r="B49" s="37">
        <v>718</v>
      </c>
      <c r="C49" s="37">
        <v>13</v>
      </c>
      <c r="D49" s="38">
        <f t="shared" si="16"/>
        <v>731</v>
      </c>
      <c r="E49" s="39">
        <f t="shared" si="17"/>
        <v>32164</v>
      </c>
      <c r="F49" s="37">
        <v>630</v>
      </c>
      <c r="G49" s="37">
        <v>21</v>
      </c>
      <c r="H49" s="38">
        <f t="shared" si="18"/>
        <v>651</v>
      </c>
      <c r="I49" s="39">
        <f t="shared" si="19"/>
        <v>28644</v>
      </c>
      <c r="J49" s="40">
        <f t="shared" si="20"/>
        <v>1348</v>
      </c>
      <c r="K49" s="40">
        <f t="shared" si="21"/>
        <v>34</v>
      </c>
      <c r="L49" s="41">
        <f t="shared" si="22"/>
        <v>1382</v>
      </c>
      <c r="M49" s="15">
        <f t="shared" si="23"/>
        <v>60808</v>
      </c>
      <c r="N49" s="14"/>
      <c r="O49" s="48">
        <v>95</v>
      </c>
      <c r="P49" s="31">
        <v>15</v>
      </c>
      <c r="Q49" s="31">
        <v>0</v>
      </c>
      <c r="R49" s="32">
        <f t="shared" si="24"/>
        <v>15</v>
      </c>
      <c r="S49" s="33">
        <f t="shared" si="25"/>
        <v>1425</v>
      </c>
      <c r="T49" s="31">
        <v>40</v>
      </c>
      <c r="U49" s="31">
        <v>0</v>
      </c>
      <c r="V49" s="32">
        <f t="shared" si="26"/>
        <v>40</v>
      </c>
      <c r="W49" s="33">
        <f t="shared" si="27"/>
        <v>3800</v>
      </c>
      <c r="X49" s="34">
        <f t="shared" si="28"/>
        <v>55</v>
      </c>
      <c r="Y49" s="34">
        <f t="shared" si="29"/>
        <v>0</v>
      </c>
      <c r="Z49" s="35">
        <f t="shared" si="30"/>
        <v>55</v>
      </c>
      <c r="AA49" s="13">
        <f t="shared" si="31"/>
        <v>5225</v>
      </c>
    </row>
    <row r="50" spans="1:27" ht="18.75" customHeight="1" x14ac:dyDescent="0.15">
      <c r="A50" s="30">
        <v>45</v>
      </c>
      <c r="B50" s="31">
        <v>657</v>
      </c>
      <c r="C50" s="31">
        <v>11</v>
      </c>
      <c r="D50" s="32">
        <f t="shared" si="16"/>
        <v>668</v>
      </c>
      <c r="E50" s="33">
        <f t="shared" si="17"/>
        <v>30060</v>
      </c>
      <c r="F50" s="31">
        <v>594</v>
      </c>
      <c r="G50" s="31">
        <v>17</v>
      </c>
      <c r="H50" s="32">
        <f t="shared" si="18"/>
        <v>611</v>
      </c>
      <c r="I50" s="33">
        <f t="shared" si="19"/>
        <v>27495</v>
      </c>
      <c r="J50" s="34">
        <f t="shared" si="20"/>
        <v>1251</v>
      </c>
      <c r="K50" s="34">
        <f t="shared" si="21"/>
        <v>28</v>
      </c>
      <c r="L50" s="35">
        <f t="shared" si="22"/>
        <v>1279</v>
      </c>
      <c r="M50" s="15">
        <f t="shared" si="23"/>
        <v>57555</v>
      </c>
      <c r="N50" s="14"/>
      <c r="O50" s="28">
        <v>96</v>
      </c>
      <c r="P50" s="27">
        <v>7</v>
      </c>
      <c r="Q50" s="27">
        <v>0</v>
      </c>
      <c r="R50" s="5">
        <f t="shared" si="24"/>
        <v>7</v>
      </c>
      <c r="S50" s="25">
        <f t="shared" si="25"/>
        <v>672</v>
      </c>
      <c r="T50" s="27">
        <v>46</v>
      </c>
      <c r="U50" s="27">
        <v>1</v>
      </c>
      <c r="V50" s="5">
        <f t="shared" si="26"/>
        <v>47</v>
      </c>
      <c r="W50" s="25">
        <f t="shared" si="27"/>
        <v>4512</v>
      </c>
      <c r="X50" s="4">
        <f t="shared" si="28"/>
        <v>53</v>
      </c>
      <c r="Y50" s="4">
        <f t="shared" si="29"/>
        <v>1</v>
      </c>
      <c r="Z50" s="6">
        <f t="shared" si="30"/>
        <v>54</v>
      </c>
      <c r="AA50" s="13">
        <f t="shared" si="31"/>
        <v>5184</v>
      </c>
    </row>
    <row r="51" spans="1:27" ht="18.75" customHeight="1" x14ac:dyDescent="0.15">
      <c r="A51" s="9">
        <v>46</v>
      </c>
      <c r="B51" s="27">
        <v>685</v>
      </c>
      <c r="C51" s="27">
        <v>16</v>
      </c>
      <c r="D51" s="5">
        <f t="shared" si="16"/>
        <v>701</v>
      </c>
      <c r="E51" s="25">
        <f t="shared" si="17"/>
        <v>32246</v>
      </c>
      <c r="F51" s="27">
        <v>644</v>
      </c>
      <c r="G51" s="27">
        <v>19</v>
      </c>
      <c r="H51" s="5">
        <f t="shared" si="18"/>
        <v>663</v>
      </c>
      <c r="I51" s="25">
        <f t="shared" si="19"/>
        <v>30498</v>
      </c>
      <c r="J51" s="4">
        <f t="shared" si="20"/>
        <v>1329</v>
      </c>
      <c r="K51" s="4">
        <f t="shared" si="21"/>
        <v>35</v>
      </c>
      <c r="L51" s="6">
        <f t="shared" si="22"/>
        <v>1364</v>
      </c>
      <c r="M51" s="15">
        <f t="shared" si="23"/>
        <v>62744</v>
      </c>
      <c r="N51" s="14"/>
      <c r="O51" s="28">
        <v>97</v>
      </c>
      <c r="P51" s="27">
        <v>2</v>
      </c>
      <c r="Q51" s="27">
        <v>0</v>
      </c>
      <c r="R51" s="5">
        <f t="shared" si="24"/>
        <v>2</v>
      </c>
      <c r="S51" s="25">
        <f t="shared" si="25"/>
        <v>194</v>
      </c>
      <c r="T51" s="27">
        <v>16</v>
      </c>
      <c r="U51" s="27">
        <v>0</v>
      </c>
      <c r="V51" s="5">
        <f t="shared" si="26"/>
        <v>16</v>
      </c>
      <c r="W51" s="25">
        <f t="shared" si="27"/>
        <v>1552</v>
      </c>
      <c r="X51" s="4">
        <f t="shared" si="28"/>
        <v>18</v>
      </c>
      <c r="Y51" s="4">
        <f t="shared" si="29"/>
        <v>0</v>
      </c>
      <c r="Z51" s="6">
        <f t="shared" si="30"/>
        <v>18</v>
      </c>
      <c r="AA51" s="13">
        <f t="shared" si="31"/>
        <v>1746</v>
      </c>
    </row>
    <row r="52" spans="1:27" ht="18.75" customHeight="1" x14ac:dyDescent="0.15">
      <c r="A52" s="9">
        <v>47</v>
      </c>
      <c r="B52" s="27">
        <v>657</v>
      </c>
      <c r="C52" s="27">
        <v>10</v>
      </c>
      <c r="D52" s="5">
        <f t="shared" si="16"/>
        <v>667</v>
      </c>
      <c r="E52" s="25">
        <f t="shared" si="17"/>
        <v>31349</v>
      </c>
      <c r="F52" s="27">
        <v>583</v>
      </c>
      <c r="G52" s="27">
        <v>27</v>
      </c>
      <c r="H52" s="5">
        <f t="shared" si="18"/>
        <v>610</v>
      </c>
      <c r="I52" s="25">
        <f t="shared" si="19"/>
        <v>28670</v>
      </c>
      <c r="J52" s="4">
        <f t="shared" si="20"/>
        <v>1240</v>
      </c>
      <c r="K52" s="4">
        <f t="shared" si="21"/>
        <v>37</v>
      </c>
      <c r="L52" s="6">
        <f t="shared" si="22"/>
        <v>1277</v>
      </c>
      <c r="M52" s="15">
        <f t="shared" si="23"/>
        <v>60019</v>
      </c>
      <c r="N52" s="14"/>
      <c r="O52" s="28">
        <v>98</v>
      </c>
      <c r="P52" s="27">
        <v>8</v>
      </c>
      <c r="Q52" s="27">
        <v>0</v>
      </c>
      <c r="R52" s="5">
        <f t="shared" si="24"/>
        <v>8</v>
      </c>
      <c r="S52" s="25">
        <f t="shared" si="25"/>
        <v>784</v>
      </c>
      <c r="T52" s="27">
        <v>30</v>
      </c>
      <c r="U52" s="27">
        <v>0</v>
      </c>
      <c r="V52" s="5">
        <f t="shared" si="26"/>
        <v>30</v>
      </c>
      <c r="W52" s="25">
        <f t="shared" si="27"/>
        <v>2940</v>
      </c>
      <c r="X52" s="4">
        <f t="shared" si="28"/>
        <v>38</v>
      </c>
      <c r="Y52" s="4">
        <f t="shared" si="29"/>
        <v>0</v>
      </c>
      <c r="Z52" s="6">
        <f t="shared" si="30"/>
        <v>38</v>
      </c>
      <c r="AA52" s="13">
        <f t="shared" si="31"/>
        <v>3724</v>
      </c>
    </row>
    <row r="53" spans="1:27" ht="18.75" customHeight="1" thickBot="1" x14ac:dyDescent="0.2">
      <c r="A53" s="9">
        <v>48</v>
      </c>
      <c r="B53" s="27">
        <v>662</v>
      </c>
      <c r="C53" s="27">
        <v>10</v>
      </c>
      <c r="D53" s="5">
        <f t="shared" si="16"/>
        <v>672</v>
      </c>
      <c r="E53" s="25">
        <f t="shared" si="17"/>
        <v>32256</v>
      </c>
      <c r="F53" s="27">
        <v>556</v>
      </c>
      <c r="G53" s="27">
        <v>19</v>
      </c>
      <c r="H53" s="5">
        <f t="shared" si="18"/>
        <v>575</v>
      </c>
      <c r="I53" s="25">
        <f t="shared" si="19"/>
        <v>27600</v>
      </c>
      <c r="J53" s="4">
        <f t="shared" si="20"/>
        <v>1218</v>
      </c>
      <c r="K53" s="4">
        <f t="shared" si="21"/>
        <v>29</v>
      </c>
      <c r="L53" s="6">
        <f t="shared" si="22"/>
        <v>1247</v>
      </c>
      <c r="M53" s="15">
        <f t="shared" si="23"/>
        <v>59856</v>
      </c>
      <c r="N53" s="14"/>
      <c r="O53" s="49">
        <v>99</v>
      </c>
      <c r="P53" s="37">
        <v>2</v>
      </c>
      <c r="Q53" s="37">
        <v>0</v>
      </c>
      <c r="R53" s="38">
        <f t="shared" si="24"/>
        <v>2</v>
      </c>
      <c r="S53" s="39">
        <f t="shared" si="25"/>
        <v>198</v>
      </c>
      <c r="T53" s="37">
        <v>12</v>
      </c>
      <c r="U53" s="37">
        <v>0</v>
      </c>
      <c r="V53" s="38">
        <f t="shared" si="26"/>
        <v>12</v>
      </c>
      <c r="W53" s="39">
        <f t="shared" si="27"/>
        <v>1188</v>
      </c>
      <c r="X53" s="40">
        <f t="shared" si="28"/>
        <v>14</v>
      </c>
      <c r="Y53" s="40">
        <f t="shared" si="29"/>
        <v>0</v>
      </c>
      <c r="Z53" s="41">
        <f t="shared" si="30"/>
        <v>14</v>
      </c>
      <c r="AA53" s="13">
        <f t="shared" si="31"/>
        <v>1386</v>
      </c>
    </row>
    <row r="54" spans="1:27" ht="18.75" customHeight="1" thickBot="1" x14ac:dyDescent="0.2">
      <c r="A54" s="36">
        <v>49</v>
      </c>
      <c r="B54" s="37">
        <v>483</v>
      </c>
      <c r="C54" s="37">
        <v>9</v>
      </c>
      <c r="D54" s="38">
        <f t="shared" si="16"/>
        <v>492</v>
      </c>
      <c r="E54" s="39">
        <f t="shared" si="17"/>
        <v>24108</v>
      </c>
      <c r="F54" s="37">
        <v>469</v>
      </c>
      <c r="G54" s="37">
        <v>15</v>
      </c>
      <c r="H54" s="38">
        <f t="shared" si="18"/>
        <v>484</v>
      </c>
      <c r="I54" s="39">
        <f t="shared" si="19"/>
        <v>23716</v>
      </c>
      <c r="J54" s="40">
        <f t="shared" si="20"/>
        <v>952</v>
      </c>
      <c r="K54" s="40">
        <f t="shared" si="21"/>
        <v>24</v>
      </c>
      <c r="L54" s="41">
        <f t="shared" si="22"/>
        <v>976</v>
      </c>
      <c r="M54" s="15">
        <f t="shared" si="23"/>
        <v>47824</v>
      </c>
      <c r="N54" s="14"/>
      <c r="O54" s="48">
        <v>100</v>
      </c>
      <c r="P54" s="31">
        <v>1</v>
      </c>
      <c r="Q54" s="31">
        <v>0</v>
      </c>
      <c r="R54" s="32">
        <f t="shared" si="24"/>
        <v>1</v>
      </c>
      <c r="S54" s="33">
        <f>100*R54</f>
        <v>100</v>
      </c>
      <c r="T54" s="31">
        <v>7</v>
      </c>
      <c r="U54" s="31">
        <v>0</v>
      </c>
      <c r="V54" s="32">
        <f t="shared" si="26"/>
        <v>7</v>
      </c>
      <c r="W54" s="33">
        <f>100*V54</f>
        <v>700</v>
      </c>
      <c r="X54" s="34">
        <f t="shared" si="28"/>
        <v>8</v>
      </c>
      <c r="Y54" s="34">
        <f t="shared" si="29"/>
        <v>0</v>
      </c>
      <c r="Z54" s="35">
        <f t="shared" si="30"/>
        <v>8</v>
      </c>
      <c r="AA54" s="13">
        <f>100*Z54</f>
        <v>800</v>
      </c>
    </row>
    <row r="55" spans="1:27" ht="18.75" customHeight="1" x14ac:dyDescent="0.15">
      <c r="A55" s="30">
        <v>50</v>
      </c>
      <c r="B55" s="31">
        <v>518</v>
      </c>
      <c r="C55" s="31">
        <v>12</v>
      </c>
      <c r="D55" s="32">
        <f t="shared" si="16"/>
        <v>530</v>
      </c>
      <c r="E55" s="33">
        <f t="shared" si="17"/>
        <v>26500</v>
      </c>
      <c r="F55" s="31">
        <v>518</v>
      </c>
      <c r="G55" s="31">
        <v>22</v>
      </c>
      <c r="H55" s="32">
        <f t="shared" si="18"/>
        <v>540</v>
      </c>
      <c r="I55" s="33">
        <f t="shared" si="19"/>
        <v>27000</v>
      </c>
      <c r="J55" s="34">
        <f t="shared" si="20"/>
        <v>1036</v>
      </c>
      <c r="K55" s="34">
        <f t="shared" si="21"/>
        <v>34</v>
      </c>
      <c r="L55" s="35">
        <f t="shared" si="22"/>
        <v>1070</v>
      </c>
      <c r="M55" s="15">
        <f t="shared" si="23"/>
        <v>53500</v>
      </c>
      <c r="N55" s="3"/>
      <c r="O55" s="48">
        <v>101</v>
      </c>
      <c r="P55" s="31">
        <v>0</v>
      </c>
      <c r="Q55" s="31">
        <v>0</v>
      </c>
      <c r="R55" s="32">
        <f t="shared" si="24"/>
        <v>0</v>
      </c>
      <c r="S55" s="33">
        <f>101*R55</f>
        <v>0</v>
      </c>
      <c r="T55" s="31">
        <v>6</v>
      </c>
      <c r="U55" s="31">
        <v>0</v>
      </c>
      <c r="V55" s="32">
        <f t="shared" si="26"/>
        <v>6</v>
      </c>
      <c r="W55" s="33">
        <f>101*V55</f>
        <v>606</v>
      </c>
      <c r="X55" s="34">
        <f t="shared" si="28"/>
        <v>6</v>
      </c>
      <c r="Y55" s="34">
        <f t="shared" si="29"/>
        <v>0</v>
      </c>
      <c r="Z55" s="35">
        <f t="shared" si="30"/>
        <v>6</v>
      </c>
      <c r="AA55" s="16">
        <f>101*Z55</f>
        <v>606</v>
      </c>
    </row>
    <row r="56" spans="1:27" ht="18.75" customHeight="1" x14ac:dyDescent="0.15">
      <c r="A56" s="20"/>
      <c r="B56" s="21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19"/>
      <c r="N56" s="3"/>
      <c r="O56" s="48">
        <v>102</v>
      </c>
      <c r="P56" s="31">
        <v>0</v>
      </c>
      <c r="Q56" s="31">
        <v>0</v>
      </c>
      <c r="R56" s="32">
        <f t="shared" si="24"/>
        <v>0</v>
      </c>
      <c r="S56" s="33">
        <f t="shared" ref="S56:S59" si="32">O56*R56</f>
        <v>0</v>
      </c>
      <c r="T56" s="31">
        <v>4</v>
      </c>
      <c r="U56" s="31">
        <v>0</v>
      </c>
      <c r="V56" s="32">
        <f t="shared" si="26"/>
        <v>4</v>
      </c>
      <c r="W56" s="33">
        <f>102*V56</f>
        <v>408</v>
      </c>
      <c r="X56" s="34">
        <f t="shared" si="28"/>
        <v>4</v>
      </c>
      <c r="Y56" s="34">
        <f t="shared" si="29"/>
        <v>0</v>
      </c>
      <c r="Z56" s="35">
        <f t="shared" si="30"/>
        <v>4</v>
      </c>
      <c r="AA56" s="16">
        <f>102*Z56</f>
        <v>408</v>
      </c>
    </row>
    <row r="57" spans="1:27" ht="18.75" customHeight="1" x14ac:dyDescent="0.15">
      <c r="A57" s="1"/>
      <c r="B57" s="109" t="s">
        <v>1</v>
      </c>
      <c r="C57" s="110"/>
      <c r="D57" s="111"/>
      <c r="E57" s="18"/>
      <c r="F57" s="109" t="s">
        <v>2</v>
      </c>
      <c r="G57" s="110"/>
      <c r="H57" s="111"/>
      <c r="I57" s="18"/>
      <c r="J57" s="109" t="s">
        <v>7</v>
      </c>
      <c r="K57" s="110"/>
      <c r="L57" s="111"/>
      <c r="M57" s="1"/>
      <c r="N57" s="3"/>
      <c r="O57" s="48">
        <v>103</v>
      </c>
      <c r="P57" s="31">
        <v>0</v>
      </c>
      <c r="Q57" s="31">
        <v>0</v>
      </c>
      <c r="R57" s="32">
        <f t="shared" si="24"/>
        <v>0</v>
      </c>
      <c r="S57" s="33">
        <f t="shared" si="32"/>
        <v>0</v>
      </c>
      <c r="T57" s="31">
        <v>2</v>
      </c>
      <c r="U57" s="31">
        <v>0</v>
      </c>
      <c r="V57" s="32">
        <f t="shared" si="26"/>
        <v>2</v>
      </c>
      <c r="W57" s="33">
        <f t="shared" ref="W57:W58" si="33">S57*V57</f>
        <v>0</v>
      </c>
      <c r="X57" s="34">
        <f t="shared" si="28"/>
        <v>2</v>
      </c>
      <c r="Y57" s="34">
        <f t="shared" si="29"/>
        <v>0</v>
      </c>
      <c r="Z57" s="35">
        <f t="shared" si="30"/>
        <v>2</v>
      </c>
      <c r="AA57">
        <f>103*Z57</f>
        <v>206</v>
      </c>
    </row>
    <row r="58" spans="1:27" ht="18.75" customHeight="1" x14ac:dyDescent="0.15">
      <c r="B58" s="10" t="s">
        <v>3</v>
      </c>
      <c r="C58" s="10" t="s">
        <v>4</v>
      </c>
      <c r="D58" s="10" t="s">
        <v>5</v>
      </c>
      <c r="E58" s="10"/>
      <c r="F58" s="10" t="s">
        <v>3</v>
      </c>
      <c r="G58" s="10" t="s">
        <v>4</v>
      </c>
      <c r="H58" s="10" t="s">
        <v>5</v>
      </c>
      <c r="I58" s="10"/>
      <c r="J58" s="10" t="s">
        <v>3</v>
      </c>
      <c r="K58" s="10" t="s">
        <v>4</v>
      </c>
      <c r="L58" s="10" t="s">
        <v>5</v>
      </c>
      <c r="O58" s="48">
        <v>104</v>
      </c>
      <c r="P58" s="31">
        <v>0</v>
      </c>
      <c r="Q58" s="31">
        <v>0</v>
      </c>
      <c r="R58" s="32">
        <f t="shared" si="24"/>
        <v>0</v>
      </c>
      <c r="S58" s="33">
        <f t="shared" si="32"/>
        <v>0</v>
      </c>
      <c r="T58" s="31">
        <v>1</v>
      </c>
      <c r="U58" s="31">
        <v>0</v>
      </c>
      <c r="V58" s="32">
        <f t="shared" si="26"/>
        <v>1</v>
      </c>
      <c r="W58" s="33">
        <f t="shared" si="33"/>
        <v>0</v>
      </c>
      <c r="X58" s="34">
        <f t="shared" si="28"/>
        <v>1</v>
      </c>
      <c r="Y58" s="34">
        <f t="shared" si="29"/>
        <v>0</v>
      </c>
      <c r="Z58" s="35">
        <f t="shared" si="30"/>
        <v>1</v>
      </c>
      <c r="AA58">
        <f>104*Z58</f>
        <v>104</v>
      </c>
    </row>
    <row r="59" spans="1:27" ht="18.75" customHeight="1" x14ac:dyDescent="0.15">
      <c r="A59" s="29" t="s">
        <v>7</v>
      </c>
      <c r="B59" s="7">
        <f>SUM(B5:B55)+SUM(P5:P59)</f>
        <v>44100</v>
      </c>
      <c r="C59" s="7">
        <f t="shared" ref="C59:L59" si="34">SUM(C5:C55)+SUM(Q5:Q59)</f>
        <v>850</v>
      </c>
      <c r="D59" s="7">
        <f t="shared" si="34"/>
        <v>44950</v>
      </c>
      <c r="E59" s="7">
        <f t="shared" si="34"/>
        <v>2006626</v>
      </c>
      <c r="F59" s="7">
        <f t="shared" si="34"/>
        <v>43916</v>
      </c>
      <c r="G59" s="7">
        <f t="shared" si="34"/>
        <v>790</v>
      </c>
      <c r="H59" s="7">
        <f t="shared" si="34"/>
        <v>44706</v>
      </c>
      <c r="I59" s="7">
        <f t="shared" si="34"/>
        <v>2089081</v>
      </c>
      <c r="J59" s="7">
        <f t="shared" si="34"/>
        <v>88016</v>
      </c>
      <c r="K59" s="7">
        <f t="shared" si="34"/>
        <v>1640</v>
      </c>
      <c r="L59" s="7">
        <f t="shared" si="34"/>
        <v>89656</v>
      </c>
      <c r="O59" s="61" t="s">
        <v>31</v>
      </c>
      <c r="P59" s="31">
        <v>0</v>
      </c>
      <c r="Q59" s="31">
        <v>0</v>
      </c>
      <c r="R59" s="32">
        <f t="shared" si="24"/>
        <v>0</v>
      </c>
      <c r="S59" s="33">
        <f t="shared" si="32"/>
        <v>0</v>
      </c>
      <c r="T59" s="31">
        <v>0</v>
      </c>
      <c r="U59" s="31">
        <v>0</v>
      </c>
      <c r="V59" s="32">
        <f t="shared" si="26"/>
        <v>0</v>
      </c>
      <c r="W59" s="33">
        <f>105*V59</f>
        <v>0</v>
      </c>
      <c r="X59" s="34">
        <f t="shared" si="28"/>
        <v>0</v>
      </c>
      <c r="Y59" s="34">
        <f t="shared" si="29"/>
        <v>0</v>
      </c>
      <c r="Z59" s="35">
        <f t="shared" si="30"/>
        <v>0</v>
      </c>
      <c r="AA59">
        <f>105*Z59</f>
        <v>0</v>
      </c>
    </row>
    <row r="60" spans="1:27" ht="18.75" customHeight="1" x14ac:dyDescent="0.15">
      <c r="S60">
        <f>(SUM(E5:E55)+SUM(S5:S59))/D59</f>
        <v>44.641290322580645</v>
      </c>
      <c r="W60">
        <f>(SUM(I5:I55)+SUM(W5:W59))/H59</f>
        <v>46.72932044915671</v>
      </c>
      <c r="AA60">
        <f>(SUM(M5:M55)+SUM(AA5:AA59))/L59</f>
        <v>45.685921745337737</v>
      </c>
    </row>
    <row r="61" spans="1:27" ht="18.75" customHeight="1" x14ac:dyDescent="0.15">
      <c r="A61" s="62" t="s">
        <v>14</v>
      </c>
      <c r="B61" s="53"/>
      <c r="C61" s="53"/>
      <c r="D61" s="117" t="s">
        <v>8</v>
      </c>
      <c r="E61" s="118"/>
      <c r="F61" s="118"/>
      <c r="G61" s="119"/>
      <c r="H61" s="117" t="s">
        <v>9</v>
      </c>
      <c r="I61" s="118"/>
      <c r="J61" s="118"/>
      <c r="K61" s="120"/>
      <c r="L61" s="121" t="s">
        <v>7</v>
      </c>
      <c r="M61" s="125"/>
      <c r="N61" s="125"/>
      <c r="O61" s="125"/>
      <c r="P61" s="125"/>
      <c r="Q61" s="122"/>
    </row>
    <row r="62" spans="1:27" ht="18.75" customHeight="1" x14ac:dyDescent="0.15">
      <c r="A62" s="54"/>
      <c r="B62" s="55"/>
      <c r="C62" s="55"/>
      <c r="D62" s="65" t="s">
        <v>10</v>
      </c>
      <c r="E62" s="66"/>
      <c r="F62" s="65" t="s">
        <v>11</v>
      </c>
      <c r="G62" s="65" t="s">
        <v>32</v>
      </c>
      <c r="H62" s="65" t="s">
        <v>10</v>
      </c>
      <c r="I62" s="66"/>
      <c r="J62" s="65" t="s">
        <v>11</v>
      </c>
      <c r="K62" s="67" t="s">
        <v>32</v>
      </c>
      <c r="L62" s="68" t="s">
        <v>10</v>
      </c>
      <c r="M62" s="68" t="s">
        <v>11</v>
      </c>
      <c r="N62" s="121" t="s">
        <v>11</v>
      </c>
      <c r="O62" s="122"/>
      <c r="P62" s="121" t="s">
        <v>12</v>
      </c>
      <c r="Q62" s="122"/>
      <c r="S62" s="23" t="s">
        <v>16</v>
      </c>
      <c r="T62" s="22"/>
      <c r="U62" s="23" t="s">
        <v>17</v>
      </c>
      <c r="V62" s="64"/>
      <c r="X62" s="63">
        <f>S60</f>
        <v>44.641290322580645</v>
      </c>
    </row>
    <row r="63" spans="1:27" ht="18.75" customHeight="1" x14ac:dyDescent="0.15">
      <c r="A63" s="56" t="s">
        <v>19</v>
      </c>
      <c r="B63" s="52"/>
      <c r="C63" s="52"/>
      <c r="D63" s="8">
        <f>SUM(B5:B10)</f>
        <v>2151</v>
      </c>
      <c r="F63" s="8">
        <f>SUM(C5:C10)</f>
        <v>46</v>
      </c>
      <c r="G63" s="11">
        <f>SUM(D5:D10)</f>
        <v>2197</v>
      </c>
      <c r="H63" s="8">
        <f>SUM(F5:F10)</f>
        <v>2029</v>
      </c>
      <c r="J63" s="8">
        <f>SUM(G5:G10)</f>
        <v>45</v>
      </c>
      <c r="K63" s="11">
        <f>SUM(H5:H10)</f>
        <v>2074</v>
      </c>
      <c r="L63" s="60">
        <f>SUM(J5:J10)</f>
        <v>4180</v>
      </c>
      <c r="M63" s="60">
        <f>SUM(K5:K10)</f>
        <v>91</v>
      </c>
      <c r="N63" s="123">
        <f>SUM(K5:K10)</f>
        <v>91</v>
      </c>
      <c r="O63" s="124"/>
      <c r="P63" s="107">
        <f>SUM(L5:L10)</f>
        <v>4271</v>
      </c>
      <c r="Q63" s="108"/>
      <c r="S63" s="23"/>
      <c r="T63" s="22"/>
      <c r="U63" s="23" t="s">
        <v>18</v>
      </c>
      <c r="V63" s="64"/>
      <c r="X63" s="63">
        <f>W60</f>
        <v>46.72932044915671</v>
      </c>
    </row>
    <row r="64" spans="1:27" ht="18.75" customHeight="1" x14ac:dyDescent="0.15">
      <c r="A64" s="56" t="s">
        <v>20</v>
      </c>
      <c r="B64" s="52"/>
      <c r="C64" s="52"/>
      <c r="D64" s="8">
        <f>SUM(B11:B16)</f>
        <v>2206</v>
      </c>
      <c r="F64" s="8">
        <f>SUM(C11:C16)</f>
        <v>50</v>
      </c>
      <c r="G64" s="11">
        <f>SUM(D11:D16)</f>
        <v>2256</v>
      </c>
      <c r="H64" s="8">
        <f>SUM(F11:F16)</f>
        <v>2169</v>
      </c>
      <c r="J64" s="8">
        <f>SUM(G11:G16)</f>
        <v>33</v>
      </c>
      <c r="K64" s="11">
        <f>SUM(H11:H16)</f>
        <v>2202</v>
      </c>
      <c r="L64" s="60">
        <f>SUM(J11:J16)</f>
        <v>4375</v>
      </c>
      <c r="M64" s="60">
        <f>SUM(K11:K16)</f>
        <v>83</v>
      </c>
      <c r="N64" s="123">
        <f>SUM(K11:K16)</f>
        <v>83</v>
      </c>
      <c r="O64" s="124"/>
      <c r="P64" s="107">
        <f>SUM(L11:L16)</f>
        <v>4458</v>
      </c>
      <c r="Q64" s="108"/>
      <c r="S64" s="23"/>
      <c r="T64" s="22"/>
      <c r="U64" s="23" t="s">
        <v>7</v>
      </c>
      <c r="V64" s="64"/>
      <c r="X64" s="63">
        <f>AA60</f>
        <v>45.685921745337737</v>
      </c>
    </row>
    <row r="65" spans="1:17" ht="18.75" customHeight="1" x14ac:dyDescent="0.15">
      <c r="A65" s="56" t="s">
        <v>21</v>
      </c>
      <c r="B65" s="52"/>
      <c r="C65" s="52"/>
      <c r="D65" s="8">
        <f>SUM(B17:B19)</f>
        <v>1131</v>
      </c>
      <c r="F65" s="8">
        <f>SUM(C17:C19)</f>
        <v>15</v>
      </c>
      <c r="G65" s="11">
        <f>SUM(D17:D19)</f>
        <v>1146</v>
      </c>
      <c r="H65" s="8">
        <f>SUM(F17:F19)</f>
        <v>1078</v>
      </c>
      <c r="J65" s="8">
        <f>SUM(G17:G19)</f>
        <v>16</v>
      </c>
      <c r="K65" s="11">
        <f>SUM(H17:H19)</f>
        <v>1094</v>
      </c>
      <c r="L65" s="60">
        <f>SUM(J17:J19)</f>
        <v>2209</v>
      </c>
      <c r="M65" s="60">
        <f>SUM(K17:K19)</f>
        <v>31</v>
      </c>
      <c r="N65" s="123">
        <f>SUM(K17:K19)</f>
        <v>31</v>
      </c>
      <c r="O65" s="124"/>
      <c r="P65" s="107">
        <f>SUM(L17:L19)</f>
        <v>2240</v>
      </c>
      <c r="Q65" s="108"/>
    </row>
    <row r="66" spans="1:17" ht="18.75" customHeight="1" x14ac:dyDescent="0.15">
      <c r="A66" s="56" t="s">
        <v>22</v>
      </c>
      <c r="B66" s="52"/>
      <c r="C66" s="52"/>
      <c r="D66" s="8">
        <f>SUM(B5:B24)</f>
        <v>7551</v>
      </c>
      <c r="F66" s="8">
        <f>SUM(C5:C24)</f>
        <v>149</v>
      </c>
      <c r="G66" s="11">
        <f>SUM(D5:D24)</f>
        <v>7700</v>
      </c>
      <c r="H66" s="8">
        <f>SUM(F5:F24)</f>
        <v>7286</v>
      </c>
      <c r="J66" s="8">
        <f>SUM(G5:G24)</f>
        <v>131</v>
      </c>
      <c r="K66" s="11">
        <f>SUM(H5:H24)</f>
        <v>7417</v>
      </c>
      <c r="L66" s="60">
        <f>SUM(J5:J24)</f>
        <v>14837</v>
      </c>
      <c r="M66" s="60">
        <f>SUM(K5:K24)</f>
        <v>280</v>
      </c>
      <c r="N66" s="123">
        <f>SUM(K5:K24)</f>
        <v>280</v>
      </c>
      <c r="O66" s="124"/>
      <c r="P66" s="107">
        <f>SUM(L5:L24)</f>
        <v>15117</v>
      </c>
      <c r="Q66" s="108"/>
    </row>
    <row r="67" spans="1:17" ht="18.75" customHeight="1" x14ac:dyDescent="0.15">
      <c r="A67" s="56" t="s">
        <v>23</v>
      </c>
      <c r="B67" s="52"/>
      <c r="C67" s="52"/>
      <c r="D67" s="8">
        <f>SUM(B45:B55)+SUM(P5:P18)</f>
        <v>15508</v>
      </c>
      <c r="F67" s="8">
        <f>SUM(C45:C55)+SUM(Q5:Q18)</f>
        <v>235</v>
      </c>
      <c r="G67" s="11">
        <f>SUM(D45:D55)+SUM(R5:R18)</f>
        <v>15743</v>
      </c>
      <c r="H67" s="8">
        <f>SUM(F45:F55)+SUM(T5:T18)</f>
        <v>14827</v>
      </c>
      <c r="J67" s="8">
        <f>SUM(G45:G55)+SUM(U5:U18)</f>
        <v>321</v>
      </c>
      <c r="K67" s="11">
        <f>SUM(H45:H55)+SUM(V5:V18)</f>
        <v>15148</v>
      </c>
      <c r="L67" s="60">
        <f>SUM(J45:J55)+SUM(X5:X18)</f>
        <v>30335</v>
      </c>
      <c r="M67" s="60">
        <f>SUM(K45:K55)+SUM(Y5:Y18)</f>
        <v>556</v>
      </c>
      <c r="N67" s="123">
        <f>SUM(K45:K55)+SUM(Y5:Y18)</f>
        <v>556</v>
      </c>
      <c r="O67" s="124"/>
      <c r="P67" s="107">
        <f>SUM(L45:L55)+SUM(Z5:Z18)</f>
        <v>30891</v>
      </c>
      <c r="Q67" s="108"/>
    </row>
    <row r="68" spans="1:17" ht="18.75" customHeight="1" x14ac:dyDescent="0.15">
      <c r="A68" s="56" t="s">
        <v>24</v>
      </c>
      <c r="B68" s="52"/>
      <c r="C68" s="52"/>
      <c r="D68" s="8">
        <f>SUM(P19:P28)</f>
        <v>6573</v>
      </c>
      <c r="F68" s="8">
        <f>SUM(Q19:Q28)</f>
        <v>18</v>
      </c>
      <c r="G68" s="11">
        <f>SUM(R19:R28)</f>
        <v>6591</v>
      </c>
      <c r="H68" s="8">
        <f>SUM(T19:T28)</f>
        <v>6727</v>
      </c>
      <c r="J68" s="8">
        <f>SUM(U19:U28)</f>
        <v>15</v>
      </c>
      <c r="K68" s="11">
        <f>SUM(V19:V28)</f>
        <v>6742</v>
      </c>
      <c r="L68" s="60">
        <f>SUM(X19:X28)</f>
        <v>13300</v>
      </c>
      <c r="M68" s="60">
        <f>SUM(Y19:Y28)</f>
        <v>33</v>
      </c>
      <c r="N68" s="123">
        <f>SUM(Y19:Y28)</f>
        <v>33</v>
      </c>
      <c r="O68" s="124"/>
      <c r="P68" s="107">
        <f>SUM(Z19:Z28)</f>
        <v>13333</v>
      </c>
      <c r="Q68" s="108"/>
    </row>
    <row r="69" spans="1:17" ht="18.75" customHeight="1" x14ac:dyDescent="0.15">
      <c r="A69" s="56" t="s">
        <v>25</v>
      </c>
      <c r="B69" s="52"/>
      <c r="C69" s="52"/>
      <c r="D69" s="8">
        <f>SUM(P19:P59)</f>
        <v>10772</v>
      </c>
      <c r="F69" s="8">
        <f>SUM(Q19:Q59)</f>
        <v>21</v>
      </c>
      <c r="G69" s="11">
        <f>SUM(R19:R59)</f>
        <v>10793</v>
      </c>
      <c r="H69" s="8">
        <f>SUM(T19:T59)</f>
        <v>12416</v>
      </c>
      <c r="J69" s="8">
        <f>SUM(U19:U59)</f>
        <v>26</v>
      </c>
      <c r="K69" s="11">
        <f>SUM(V19:V59)</f>
        <v>12442</v>
      </c>
      <c r="L69" s="60">
        <f>SUM(X19:X59)</f>
        <v>23188</v>
      </c>
      <c r="M69" s="60">
        <f>SUM(Y19:Y54)</f>
        <v>47</v>
      </c>
      <c r="N69" s="123">
        <f>SUM(Y19:Y54)</f>
        <v>47</v>
      </c>
      <c r="O69" s="124"/>
      <c r="P69" s="107">
        <f>SUM(Z19:Z59)</f>
        <v>23235</v>
      </c>
      <c r="Q69" s="108"/>
    </row>
    <row r="70" spans="1:17" ht="18.75" customHeight="1" x14ac:dyDescent="0.15">
      <c r="A70" s="57" t="s">
        <v>26</v>
      </c>
      <c r="B70" s="58"/>
      <c r="C70" s="58"/>
      <c r="D70" s="8">
        <f>SUM(P29:P59)</f>
        <v>4199</v>
      </c>
      <c r="F70" s="8">
        <f>SUM(Q29:Q59)</f>
        <v>3</v>
      </c>
      <c r="G70" s="11">
        <f>SUM(R29:R59)</f>
        <v>4202</v>
      </c>
      <c r="H70" s="8">
        <f>SUM(T29:T59)</f>
        <v>5689</v>
      </c>
      <c r="J70" s="8">
        <f>SUM(U29:U59)</f>
        <v>11</v>
      </c>
      <c r="K70" s="11">
        <f>SUM(V29:V59)</f>
        <v>5700</v>
      </c>
      <c r="L70" s="60">
        <f>SUM(X29:X59)</f>
        <v>9888</v>
      </c>
      <c r="M70" s="60">
        <f>SUM(Y29:Y54)</f>
        <v>14</v>
      </c>
      <c r="N70" s="123">
        <f>SUM(Y29:Y54)</f>
        <v>14</v>
      </c>
      <c r="O70" s="124"/>
      <c r="P70" s="107">
        <f>SUM(Z29:Z59)</f>
        <v>9902</v>
      </c>
      <c r="Q70" s="108"/>
    </row>
    <row r="71" spans="1:17" x14ac:dyDescent="0.15">
      <c r="H71" s="2"/>
      <c r="I71" s="2"/>
      <c r="J71" s="2"/>
      <c r="K71" s="59"/>
      <c r="L71" s="1"/>
    </row>
  </sheetData>
  <mergeCells count="32">
    <mergeCell ref="N66:O66"/>
    <mergeCell ref="N67:O67"/>
    <mergeCell ref="N68:O68"/>
    <mergeCell ref="N69:O69"/>
    <mergeCell ref="N70:O70"/>
    <mergeCell ref="N62:O62"/>
    <mergeCell ref="N63:O63"/>
    <mergeCell ref="N64:O64"/>
    <mergeCell ref="N65:O65"/>
    <mergeCell ref="L61:Q61"/>
    <mergeCell ref="P62:Q62"/>
    <mergeCell ref="P63:Q63"/>
    <mergeCell ref="P64:Q64"/>
    <mergeCell ref="P65:Q65"/>
    <mergeCell ref="A3:A4"/>
    <mergeCell ref="B3:D3"/>
    <mergeCell ref="F3:H3"/>
    <mergeCell ref="J3:L3"/>
    <mergeCell ref="D61:G61"/>
    <mergeCell ref="H61:K61"/>
    <mergeCell ref="X3:Z3"/>
    <mergeCell ref="B57:D57"/>
    <mergeCell ref="F57:H57"/>
    <mergeCell ref="J57:L57"/>
    <mergeCell ref="T3:V3"/>
    <mergeCell ref="P3:R3"/>
    <mergeCell ref="O3:O4"/>
    <mergeCell ref="P66:Q66"/>
    <mergeCell ref="P67:Q67"/>
    <mergeCell ref="P68:Q68"/>
    <mergeCell ref="P69:Q69"/>
    <mergeCell ref="P70:Q70"/>
  </mergeCells>
  <phoneticPr fontId="2"/>
  <pageMargins left="0.59055118110236227" right="0.59055118110236227" top="0.78740157480314965" bottom="0.78740157480314965" header="0.51181102362204722" footer="0.51181102362204722"/>
  <pageSetup paperSize="9" scale="54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AA71"/>
  <sheetViews>
    <sheetView defaultGridColor="0" colorId="22" zoomScale="80" zoomScaleNormal="80" workbookViewId="0"/>
  </sheetViews>
  <sheetFormatPr defaultColWidth="10.625" defaultRowHeight="14.25" x14ac:dyDescent="0.15"/>
  <cols>
    <col min="1" max="1" width="5.25" customWidth="1"/>
    <col min="2" max="3" width="7.75" customWidth="1"/>
    <col min="4" max="4" width="8.375" customWidth="1"/>
    <col min="5" max="5" width="10.625" hidden="1" customWidth="1"/>
    <col min="6" max="6" width="7.75" customWidth="1"/>
    <col min="7" max="7" width="7.75" bestFit="1" customWidth="1"/>
    <col min="8" max="8" width="8.375" customWidth="1"/>
    <col min="9" max="9" width="10.625" hidden="1" customWidth="1"/>
    <col min="10" max="10" width="7.5" customWidth="1"/>
    <col min="11" max="11" width="6.875" customWidth="1"/>
    <col min="12" max="12" width="8.375" customWidth="1"/>
    <col min="13" max="13" width="10.625" hidden="1" customWidth="1"/>
    <col min="14" max="14" width="3" customWidth="1"/>
    <col min="15" max="15" width="5.25" customWidth="1"/>
    <col min="16" max="17" width="7.75" customWidth="1"/>
    <col min="18" max="18" width="8.375" customWidth="1"/>
    <col min="19" max="19" width="19.875" hidden="1" customWidth="1"/>
    <col min="20" max="21" width="7.75" customWidth="1"/>
    <col min="22" max="22" width="8.375" customWidth="1"/>
    <col min="23" max="23" width="11.75" hidden="1" customWidth="1"/>
    <col min="24" max="25" width="7.75" customWidth="1"/>
    <col min="26" max="26" width="8.75" customWidth="1"/>
    <col min="27" max="27" width="17" hidden="1" customWidth="1"/>
  </cols>
  <sheetData>
    <row r="1" spans="1:27" ht="24" x14ac:dyDescent="0.25">
      <c r="B1" s="12" t="s">
        <v>6</v>
      </c>
      <c r="X1" s="50" t="s">
        <v>41</v>
      </c>
      <c r="Y1" s="51" t="s">
        <v>30</v>
      </c>
    </row>
    <row r="3" spans="1:27" ht="18.75" customHeight="1" x14ac:dyDescent="0.15">
      <c r="A3" s="114" t="s">
        <v>0</v>
      </c>
      <c r="B3" s="109" t="s">
        <v>1</v>
      </c>
      <c r="C3" s="110"/>
      <c r="D3" s="116"/>
      <c r="E3" s="24"/>
      <c r="F3" s="109" t="s">
        <v>2</v>
      </c>
      <c r="G3" s="110"/>
      <c r="H3" s="116"/>
      <c r="I3" s="24"/>
      <c r="J3" s="109" t="s">
        <v>7</v>
      </c>
      <c r="K3" s="110"/>
      <c r="L3" s="116"/>
      <c r="M3" s="17"/>
      <c r="N3" s="14"/>
      <c r="O3" s="112" t="s">
        <v>0</v>
      </c>
      <c r="P3" s="109" t="s">
        <v>1</v>
      </c>
      <c r="Q3" s="110"/>
      <c r="R3" s="111"/>
      <c r="S3" s="24"/>
      <c r="T3" s="109" t="s">
        <v>2</v>
      </c>
      <c r="U3" s="110"/>
      <c r="V3" s="111"/>
      <c r="W3" s="24"/>
      <c r="X3" s="109" t="s">
        <v>7</v>
      </c>
      <c r="Y3" s="110"/>
      <c r="Z3" s="111"/>
    </row>
    <row r="4" spans="1:27" ht="18.75" customHeight="1" x14ac:dyDescent="0.15">
      <c r="A4" s="115"/>
      <c r="B4" s="69" t="s">
        <v>3</v>
      </c>
      <c r="C4" s="69" t="s">
        <v>4</v>
      </c>
      <c r="D4" s="10" t="s">
        <v>5</v>
      </c>
      <c r="E4" s="24"/>
      <c r="F4" s="69" t="s">
        <v>3</v>
      </c>
      <c r="G4" s="69" t="s">
        <v>4</v>
      </c>
      <c r="H4" s="10" t="s">
        <v>5</v>
      </c>
      <c r="I4" s="24"/>
      <c r="J4" s="10" t="s">
        <v>3</v>
      </c>
      <c r="K4" s="10" t="s">
        <v>4</v>
      </c>
      <c r="L4" s="10" t="s">
        <v>5</v>
      </c>
      <c r="M4" s="17"/>
      <c r="N4" s="14"/>
      <c r="O4" s="113"/>
      <c r="P4" s="10" t="s">
        <v>3</v>
      </c>
      <c r="Q4" s="10" t="s">
        <v>4</v>
      </c>
      <c r="R4" s="10" t="s">
        <v>5</v>
      </c>
      <c r="S4" s="24"/>
      <c r="T4" s="10" t="s">
        <v>3</v>
      </c>
      <c r="U4" s="10" t="s">
        <v>4</v>
      </c>
      <c r="V4" s="10" t="s">
        <v>5</v>
      </c>
      <c r="W4" s="24"/>
      <c r="X4" s="10" t="s">
        <v>3</v>
      </c>
      <c r="Y4" s="10" t="s">
        <v>4</v>
      </c>
      <c r="Z4" s="10" t="s">
        <v>5</v>
      </c>
    </row>
    <row r="5" spans="1:27" ht="18.75" customHeight="1" x14ac:dyDescent="0.15">
      <c r="A5" s="9">
        <v>0</v>
      </c>
      <c r="B5" s="27">
        <v>363</v>
      </c>
      <c r="C5" s="27">
        <v>8</v>
      </c>
      <c r="D5" s="5">
        <f t="shared" ref="D5:D55" si="0">B5+C5</f>
        <v>371</v>
      </c>
      <c r="E5" s="25">
        <f t="shared" ref="E5:E55" si="1">A5*D5</f>
        <v>0</v>
      </c>
      <c r="F5" s="27">
        <v>276</v>
      </c>
      <c r="G5" s="27">
        <v>4</v>
      </c>
      <c r="H5" s="5">
        <f t="shared" ref="H5:H55" si="2">F5+G5</f>
        <v>280</v>
      </c>
      <c r="I5" s="25">
        <f t="shared" ref="I5:I55" si="3">A5*H5</f>
        <v>0</v>
      </c>
      <c r="J5" s="4">
        <f t="shared" ref="J5:K36" si="4">B5+F5</f>
        <v>639</v>
      </c>
      <c r="K5" s="4">
        <f t="shared" si="4"/>
        <v>12</v>
      </c>
      <c r="L5" s="6">
        <f t="shared" ref="L5:L55" si="5">J5+K5</f>
        <v>651</v>
      </c>
      <c r="M5" s="15">
        <f t="shared" ref="M5:M55" si="6">A5*L5</f>
        <v>0</v>
      </c>
      <c r="N5" s="14"/>
      <c r="O5" s="28">
        <v>51</v>
      </c>
      <c r="P5" s="27">
        <v>574</v>
      </c>
      <c r="Q5" s="27">
        <v>12</v>
      </c>
      <c r="R5" s="5">
        <f t="shared" ref="R5:R59" si="7">P5+Q5</f>
        <v>586</v>
      </c>
      <c r="S5" s="25">
        <f t="shared" ref="S5:S53" si="8">O5*R5</f>
        <v>29886</v>
      </c>
      <c r="T5" s="27">
        <v>531</v>
      </c>
      <c r="U5" s="27">
        <v>14</v>
      </c>
      <c r="V5" s="5">
        <f t="shared" ref="V5:V59" si="9">T5+U5</f>
        <v>545</v>
      </c>
      <c r="W5" s="25">
        <f t="shared" ref="W5:W53" si="10">O5*V5</f>
        <v>27795</v>
      </c>
      <c r="X5" s="4">
        <f t="shared" ref="X5:Y36" si="11">P5+T5</f>
        <v>1105</v>
      </c>
      <c r="Y5" s="4">
        <f t="shared" si="11"/>
        <v>26</v>
      </c>
      <c r="Z5" s="6">
        <f t="shared" ref="Z5:Z59" si="12">X5+Y5</f>
        <v>1131</v>
      </c>
      <c r="AA5" s="13">
        <f t="shared" ref="AA5:AA53" si="13">O5*Z5</f>
        <v>57681</v>
      </c>
    </row>
    <row r="6" spans="1:27" ht="18.75" customHeight="1" x14ac:dyDescent="0.15">
      <c r="A6" s="9">
        <v>1</v>
      </c>
      <c r="B6" s="27">
        <v>371</v>
      </c>
      <c r="C6" s="27">
        <v>7</v>
      </c>
      <c r="D6" s="5">
        <f t="shared" si="0"/>
        <v>378</v>
      </c>
      <c r="E6" s="25">
        <f t="shared" si="1"/>
        <v>378</v>
      </c>
      <c r="F6" s="27">
        <v>345</v>
      </c>
      <c r="G6" s="27">
        <v>9</v>
      </c>
      <c r="H6" s="5">
        <f t="shared" si="2"/>
        <v>354</v>
      </c>
      <c r="I6" s="25">
        <f t="shared" si="3"/>
        <v>354</v>
      </c>
      <c r="J6" s="4">
        <f t="shared" si="4"/>
        <v>716</v>
      </c>
      <c r="K6" s="4">
        <f t="shared" si="4"/>
        <v>16</v>
      </c>
      <c r="L6" s="6">
        <f t="shared" si="5"/>
        <v>732</v>
      </c>
      <c r="M6" s="15">
        <f t="shared" si="6"/>
        <v>732</v>
      </c>
      <c r="N6" s="14"/>
      <c r="O6" s="28">
        <v>52</v>
      </c>
      <c r="P6" s="27">
        <v>520</v>
      </c>
      <c r="Q6" s="27">
        <v>2</v>
      </c>
      <c r="R6" s="5">
        <f t="shared" si="7"/>
        <v>522</v>
      </c>
      <c r="S6" s="25">
        <f t="shared" si="8"/>
        <v>27144</v>
      </c>
      <c r="T6" s="27">
        <v>520</v>
      </c>
      <c r="U6" s="27">
        <v>17</v>
      </c>
      <c r="V6" s="5">
        <f t="shared" si="9"/>
        <v>537</v>
      </c>
      <c r="W6" s="25">
        <f t="shared" si="10"/>
        <v>27924</v>
      </c>
      <c r="X6" s="4">
        <f t="shared" si="11"/>
        <v>1040</v>
      </c>
      <c r="Y6" s="4">
        <f t="shared" si="11"/>
        <v>19</v>
      </c>
      <c r="Z6" s="6">
        <f t="shared" si="12"/>
        <v>1059</v>
      </c>
      <c r="AA6" s="13">
        <f t="shared" si="13"/>
        <v>55068</v>
      </c>
    </row>
    <row r="7" spans="1:27" ht="18.75" customHeight="1" x14ac:dyDescent="0.15">
      <c r="A7" s="9">
        <v>2</v>
      </c>
      <c r="B7" s="27">
        <v>331</v>
      </c>
      <c r="C7" s="27">
        <v>7</v>
      </c>
      <c r="D7" s="5">
        <f t="shared" si="0"/>
        <v>338</v>
      </c>
      <c r="E7" s="25">
        <f t="shared" si="1"/>
        <v>676</v>
      </c>
      <c r="F7" s="27">
        <v>349</v>
      </c>
      <c r="G7" s="27">
        <v>6</v>
      </c>
      <c r="H7" s="5">
        <f t="shared" si="2"/>
        <v>355</v>
      </c>
      <c r="I7" s="25">
        <f t="shared" si="3"/>
        <v>710</v>
      </c>
      <c r="J7" s="4">
        <f t="shared" si="4"/>
        <v>680</v>
      </c>
      <c r="K7" s="4">
        <f t="shared" si="4"/>
        <v>13</v>
      </c>
      <c r="L7" s="6">
        <f t="shared" si="5"/>
        <v>693</v>
      </c>
      <c r="M7" s="15">
        <f t="shared" si="6"/>
        <v>1386</v>
      </c>
      <c r="N7" s="14"/>
      <c r="O7" s="28">
        <v>53</v>
      </c>
      <c r="P7" s="27">
        <v>541</v>
      </c>
      <c r="Q7" s="27">
        <v>10</v>
      </c>
      <c r="R7" s="5">
        <f t="shared" si="7"/>
        <v>551</v>
      </c>
      <c r="S7" s="25">
        <f t="shared" si="8"/>
        <v>29203</v>
      </c>
      <c r="T7" s="27">
        <v>528</v>
      </c>
      <c r="U7" s="27">
        <v>19</v>
      </c>
      <c r="V7" s="5">
        <f t="shared" si="9"/>
        <v>547</v>
      </c>
      <c r="W7" s="25">
        <f t="shared" si="10"/>
        <v>28991</v>
      </c>
      <c r="X7" s="4">
        <f t="shared" si="11"/>
        <v>1069</v>
      </c>
      <c r="Y7" s="4">
        <f t="shared" si="11"/>
        <v>29</v>
      </c>
      <c r="Z7" s="6">
        <f t="shared" si="12"/>
        <v>1098</v>
      </c>
      <c r="AA7" s="13">
        <f t="shared" si="13"/>
        <v>58194</v>
      </c>
    </row>
    <row r="8" spans="1:27" ht="18.75" customHeight="1" thickBot="1" x14ac:dyDescent="0.2">
      <c r="A8" s="9">
        <v>3</v>
      </c>
      <c r="B8" s="27">
        <v>392</v>
      </c>
      <c r="C8" s="27">
        <v>8</v>
      </c>
      <c r="D8" s="5">
        <f t="shared" si="0"/>
        <v>400</v>
      </c>
      <c r="E8" s="25">
        <f t="shared" si="1"/>
        <v>1200</v>
      </c>
      <c r="F8" s="27">
        <v>322</v>
      </c>
      <c r="G8" s="27">
        <v>7</v>
      </c>
      <c r="H8" s="5">
        <f t="shared" si="2"/>
        <v>329</v>
      </c>
      <c r="I8" s="25">
        <f t="shared" si="3"/>
        <v>987</v>
      </c>
      <c r="J8" s="4">
        <f t="shared" si="4"/>
        <v>714</v>
      </c>
      <c r="K8" s="4">
        <f t="shared" si="4"/>
        <v>15</v>
      </c>
      <c r="L8" s="6">
        <f t="shared" si="5"/>
        <v>729</v>
      </c>
      <c r="M8" s="15">
        <f t="shared" si="6"/>
        <v>2187</v>
      </c>
      <c r="N8" s="14"/>
      <c r="O8" s="49">
        <v>54</v>
      </c>
      <c r="P8" s="37">
        <v>537</v>
      </c>
      <c r="Q8" s="37">
        <v>12</v>
      </c>
      <c r="R8" s="38">
        <f t="shared" si="7"/>
        <v>549</v>
      </c>
      <c r="S8" s="39">
        <f t="shared" si="8"/>
        <v>29646</v>
      </c>
      <c r="T8" s="37">
        <v>527</v>
      </c>
      <c r="U8" s="37">
        <v>14</v>
      </c>
      <c r="V8" s="38">
        <f t="shared" si="9"/>
        <v>541</v>
      </c>
      <c r="W8" s="39">
        <f t="shared" si="10"/>
        <v>29214</v>
      </c>
      <c r="X8" s="40">
        <f t="shared" si="11"/>
        <v>1064</v>
      </c>
      <c r="Y8" s="40">
        <f t="shared" si="11"/>
        <v>26</v>
      </c>
      <c r="Z8" s="41">
        <f t="shared" si="12"/>
        <v>1090</v>
      </c>
      <c r="AA8" s="13">
        <f t="shared" si="13"/>
        <v>58860</v>
      </c>
    </row>
    <row r="9" spans="1:27" ht="18.75" customHeight="1" thickBot="1" x14ac:dyDescent="0.2">
      <c r="A9" s="36">
        <v>4</v>
      </c>
      <c r="B9" s="37">
        <v>334</v>
      </c>
      <c r="C9" s="37">
        <v>7</v>
      </c>
      <c r="D9" s="38">
        <f t="shared" si="0"/>
        <v>341</v>
      </c>
      <c r="E9" s="39">
        <f t="shared" si="1"/>
        <v>1364</v>
      </c>
      <c r="F9" s="37">
        <v>352</v>
      </c>
      <c r="G9" s="37">
        <v>6</v>
      </c>
      <c r="H9" s="38">
        <f t="shared" si="2"/>
        <v>358</v>
      </c>
      <c r="I9" s="39">
        <f t="shared" si="3"/>
        <v>1432</v>
      </c>
      <c r="J9" s="40">
        <f t="shared" si="4"/>
        <v>686</v>
      </c>
      <c r="K9" s="40">
        <f t="shared" si="4"/>
        <v>13</v>
      </c>
      <c r="L9" s="41">
        <f t="shared" si="5"/>
        <v>699</v>
      </c>
      <c r="M9" s="15">
        <f t="shared" si="6"/>
        <v>2796</v>
      </c>
      <c r="N9" s="14"/>
      <c r="O9" s="48">
        <v>55</v>
      </c>
      <c r="P9" s="31">
        <v>545</v>
      </c>
      <c r="Q9" s="31">
        <v>13</v>
      </c>
      <c r="R9" s="32">
        <f t="shared" si="7"/>
        <v>558</v>
      </c>
      <c r="S9" s="33">
        <f t="shared" si="8"/>
        <v>30690</v>
      </c>
      <c r="T9" s="31">
        <v>534</v>
      </c>
      <c r="U9" s="31">
        <v>6</v>
      </c>
      <c r="V9" s="32">
        <f t="shared" si="9"/>
        <v>540</v>
      </c>
      <c r="W9" s="33">
        <f t="shared" si="10"/>
        <v>29700</v>
      </c>
      <c r="X9" s="34">
        <f t="shared" si="11"/>
        <v>1079</v>
      </c>
      <c r="Y9" s="34">
        <f t="shared" si="11"/>
        <v>19</v>
      </c>
      <c r="Z9" s="35">
        <f t="shared" si="12"/>
        <v>1098</v>
      </c>
      <c r="AA9" s="13">
        <f t="shared" si="13"/>
        <v>60390</v>
      </c>
    </row>
    <row r="10" spans="1:27" ht="18.75" customHeight="1" x14ac:dyDescent="0.15">
      <c r="A10" s="30">
        <v>5</v>
      </c>
      <c r="B10" s="31">
        <v>400</v>
      </c>
      <c r="C10" s="31">
        <v>4</v>
      </c>
      <c r="D10" s="32">
        <f t="shared" si="0"/>
        <v>404</v>
      </c>
      <c r="E10" s="33">
        <f t="shared" si="1"/>
        <v>2020</v>
      </c>
      <c r="F10" s="31">
        <v>340</v>
      </c>
      <c r="G10" s="31">
        <v>10</v>
      </c>
      <c r="H10" s="32">
        <f t="shared" si="2"/>
        <v>350</v>
      </c>
      <c r="I10" s="33">
        <f t="shared" si="3"/>
        <v>1750</v>
      </c>
      <c r="J10" s="34">
        <f t="shared" si="4"/>
        <v>740</v>
      </c>
      <c r="K10" s="34">
        <f t="shared" si="4"/>
        <v>14</v>
      </c>
      <c r="L10" s="35">
        <f t="shared" si="5"/>
        <v>754</v>
      </c>
      <c r="M10" s="15">
        <f t="shared" si="6"/>
        <v>3770</v>
      </c>
      <c r="N10" s="14"/>
      <c r="O10" s="28">
        <v>56</v>
      </c>
      <c r="P10" s="27">
        <v>519</v>
      </c>
      <c r="Q10" s="27">
        <v>4</v>
      </c>
      <c r="R10" s="5">
        <f t="shared" si="7"/>
        <v>523</v>
      </c>
      <c r="S10" s="25">
        <f t="shared" si="8"/>
        <v>29288</v>
      </c>
      <c r="T10" s="27">
        <v>554</v>
      </c>
      <c r="U10" s="27">
        <v>10</v>
      </c>
      <c r="V10" s="5">
        <f t="shared" si="9"/>
        <v>564</v>
      </c>
      <c r="W10" s="25">
        <f t="shared" si="10"/>
        <v>31584</v>
      </c>
      <c r="X10" s="4">
        <f t="shared" si="11"/>
        <v>1073</v>
      </c>
      <c r="Y10" s="4">
        <f t="shared" si="11"/>
        <v>14</v>
      </c>
      <c r="Z10" s="6">
        <f t="shared" si="12"/>
        <v>1087</v>
      </c>
      <c r="AA10" s="13">
        <f t="shared" si="13"/>
        <v>60872</v>
      </c>
    </row>
    <row r="11" spans="1:27" ht="18.75" customHeight="1" x14ac:dyDescent="0.15">
      <c r="A11" s="9">
        <v>6</v>
      </c>
      <c r="B11" s="27">
        <v>365</v>
      </c>
      <c r="C11" s="27">
        <v>8</v>
      </c>
      <c r="D11" s="5">
        <f t="shared" si="0"/>
        <v>373</v>
      </c>
      <c r="E11" s="25">
        <f t="shared" si="1"/>
        <v>2238</v>
      </c>
      <c r="F11" s="27">
        <v>376</v>
      </c>
      <c r="G11" s="27">
        <v>5</v>
      </c>
      <c r="H11" s="5">
        <f t="shared" si="2"/>
        <v>381</v>
      </c>
      <c r="I11" s="25">
        <f t="shared" si="3"/>
        <v>2286</v>
      </c>
      <c r="J11" s="4">
        <f t="shared" si="4"/>
        <v>741</v>
      </c>
      <c r="K11" s="4">
        <f t="shared" si="4"/>
        <v>13</v>
      </c>
      <c r="L11" s="6">
        <f t="shared" si="5"/>
        <v>754</v>
      </c>
      <c r="M11" s="15">
        <f t="shared" si="6"/>
        <v>4524</v>
      </c>
      <c r="N11" s="14"/>
      <c r="O11" s="28">
        <v>57</v>
      </c>
      <c r="P11" s="27">
        <v>565</v>
      </c>
      <c r="Q11" s="27">
        <v>11</v>
      </c>
      <c r="R11" s="5">
        <f t="shared" si="7"/>
        <v>576</v>
      </c>
      <c r="S11" s="25">
        <f t="shared" si="8"/>
        <v>32832</v>
      </c>
      <c r="T11" s="27">
        <v>597</v>
      </c>
      <c r="U11" s="27">
        <v>10</v>
      </c>
      <c r="V11" s="5">
        <f t="shared" si="9"/>
        <v>607</v>
      </c>
      <c r="W11" s="25">
        <f t="shared" si="10"/>
        <v>34599</v>
      </c>
      <c r="X11" s="4">
        <f t="shared" si="11"/>
        <v>1162</v>
      </c>
      <c r="Y11" s="4">
        <f t="shared" si="11"/>
        <v>21</v>
      </c>
      <c r="Z11" s="6">
        <f t="shared" si="12"/>
        <v>1183</v>
      </c>
      <c r="AA11" s="13">
        <f t="shared" si="13"/>
        <v>67431</v>
      </c>
    </row>
    <row r="12" spans="1:27" ht="18.75" customHeight="1" x14ac:dyDescent="0.15">
      <c r="A12" s="9">
        <v>7</v>
      </c>
      <c r="B12" s="27">
        <v>387</v>
      </c>
      <c r="C12" s="27">
        <v>6</v>
      </c>
      <c r="D12" s="5">
        <f t="shared" si="0"/>
        <v>393</v>
      </c>
      <c r="E12" s="25">
        <f t="shared" si="1"/>
        <v>2751</v>
      </c>
      <c r="F12" s="27">
        <v>333</v>
      </c>
      <c r="G12" s="27">
        <v>7</v>
      </c>
      <c r="H12" s="5">
        <f t="shared" si="2"/>
        <v>340</v>
      </c>
      <c r="I12" s="25">
        <f t="shared" si="3"/>
        <v>2380</v>
      </c>
      <c r="J12" s="4">
        <f t="shared" si="4"/>
        <v>720</v>
      </c>
      <c r="K12" s="4">
        <f t="shared" si="4"/>
        <v>13</v>
      </c>
      <c r="L12" s="6">
        <f t="shared" si="5"/>
        <v>733</v>
      </c>
      <c r="M12" s="15">
        <f t="shared" si="6"/>
        <v>5131</v>
      </c>
      <c r="N12" s="14"/>
      <c r="O12" s="28">
        <v>58</v>
      </c>
      <c r="P12" s="27">
        <v>590</v>
      </c>
      <c r="Q12" s="27">
        <v>11</v>
      </c>
      <c r="R12" s="5">
        <f t="shared" si="7"/>
        <v>601</v>
      </c>
      <c r="S12" s="25">
        <f t="shared" si="8"/>
        <v>34858</v>
      </c>
      <c r="T12" s="27">
        <v>565</v>
      </c>
      <c r="U12" s="27">
        <v>8</v>
      </c>
      <c r="V12" s="5">
        <f t="shared" si="9"/>
        <v>573</v>
      </c>
      <c r="W12" s="25">
        <f t="shared" si="10"/>
        <v>33234</v>
      </c>
      <c r="X12" s="4">
        <f t="shared" si="11"/>
        <v>1155</v>
      </c>
      <c r="Y12" s="4">
        <f t="shared" si="11"/>
        <v>19</v>
      </c>
      <c r="Z12" s="6">
        <f t="shared" si="12"/>
        <v>1174</v>
      </c>
      <c r="AA12" s="13">
        <f t="shared" si="13"/>
        <v>68092</v>
      </c>
    </row>
    <row r="13" spans="1:27" ht="18.75" customHeight="1" thickBot="1" x14ac:dyDescent="0.2">
      <c r="A13" s="9">
        <v>8</v>
      </c>
      <c r="B13" s="27">
        <v>369</v>
      </c>
      <c r="C13" s="27">
        <v>10</v>
      </c>
      <c r="D13" s="5">
        <f t="shared" si="0"/>
        <v>379</v>
      </c>
      <c r="E13" s="25">
        <f t="shared" si="1"/>
        <v>3032</v>
      </c>
      <c r="F13" s="27">
        <v>372</v>
      </c>
      <c r="G13" s="27">
        <v>6</v>
      </c>
      <c r="H13" s="5">
        <f t="shared" si="2"/>
        <v>378</v>
      </c>
      <c r="I13" s="25">
        <f t="shared" si="3"/>
        <v>3024</v>
      </c>
      <c r="J13" s="4">
        <f t="shared" si="4"/>
        <v>741</v>
      </c>
      <c r="K13" s="4">
        <f t="shared" si="4"/>
        <v>16</v>
      </c>
      <c r="L13" s="6">
        <f t="shared" si="5"/>
        <v>757</v>
      </c>
      <c r="M13" s="15">
        <f t="shared" si="6"/>
        <v>6056</v>
      </c>
      <c r="N13" s="14"/>
      <c r="O13" s="49">
        <v>59</v>
      </c>
      <c r="P13" s="37">
        <v>560</v>
      </c>
      <c r="Q13" s="37">
        <v>9</v>
      </c>
      <c r="R13" s="38">
        <f t="shared" si="7"/>
        <v>569</v>
      </c>
      <c r="S13" s="39">
        <f t="shared" si="8"/>
        <v>33571</v>
      </c>
      <c r="T13" s="37">
        <v>593</v>
      </c>
      <c r="U13" s="37">
        <v>10</v>
      </c>
      <c r="V13" s="38">
        <f t="shared" si="9"/>
        <v>603</v>
      </c>
      <c r="W13" s="39">
        <f t="shared" si="10"/>
        <v>35577</v>
      </c>
      <c r="X13" s="40">
        <f t="shared" si="11"/>
        <v>1153</v>
      </c>
      <c r="Y13" s="40">
        <f t="shared" si="11"/>
        <v>19</v>
      </c>
      <c r="Z13" s="41">
        <f t="shared" si="12"/>
        <v>1172</v>
      </c>
      <c r="AA13" s="13">
        <f t="shared" si="13"/>
        <v>69148</v>
      </c>
    </row>
    <row r="14" spans="1:27" ht="18.75" customHeight="1" thickBot="1" x14ac:dyDescent="0.2">
      <c r="A14" s="36">
        <v>9</v>
      </c>
      <c r="B14" s="37">
        <v>348</v>
      </c>
      <c r="C14" s="37">
        <v>10</v>
      </c>
      <c r="D14" s="38">
        <f t="shared" si="0"/>
        <v>358</v>
      </c>
      <c r="E14" s="39">
        <f t="shared" si="1"/>
        <v>3222</v>
      </c>
      <c r="F14" s="37">
        <v>350</v>
      </c>
      <c r="G14" s="37">
        <v>3</v>
      </c>
      <c r="H14" s="38">
        <f t="shared" si="2"/>
        <v>353</v>
      </c>
      <c r="I14" s="39">
        <f t="shared" si="3"/>
        <v>3177</v>
      </c>
      <c r="J14" s="40">
        <f t="shared" si="4"/>
        <v>698</v>
      </c>
      <c r="K14" s="40">
        <f t="shared" si="4"/>
        <v>13</v>
      </c>
      <c r="L14" s="41">
        <f t="shared" si="5"/>
        <v>711</v>
      </c>
      <c r="M14" s="15">
        <f t="shared" si="6"/>
        <v>6399</v>
      </c>
      <c r="N14" s="14"/>
      <c r="O14" s="48">
        <v>60</v>
      </c>
      <c r="P14" s="31">
        <v>592</v>
      </c>
      <c r="Q14" s="31">
        <v>4</v>
      </c>
      <c r="R14" s="32">
        <f t="shared" si="7"/>
        <v>596</v>
      </c>
      <c r="S14" s="33">
        <f t="shared" si="8"/>
        <v>35760</v>
      </c>
      <c r="T14" s="31">
        <v>583</v>
      </c>
      <c r="U14" s="31">
        <v>6</v>
      </c>
      <c r="V14" s="32">
        <f t="shared" si="9"/>
        <v>589</v>
      </c>
      <c r="W14" s="33">
        <f t="shared" si="10"/>
        <v>35340</v>
      </c>
      <c r="X14" s="34">
        <f t="shared" si="11"/>
        <v>1175</v>
      </c>
      <c r="Y14" s="34">
        <f t="shared" si="11"/>
        <v>10</v>
      </c>
      <c r="Z14" s="35">
        <f t="shared" si="12"/>
        <v>1185</v>
      </c>
      <c r="AA14" s="13">
        <f t="shared" si="13"/>
        <v>71100</v>
      </c>
    </row>
    <row r="15" spans="1:27" ht="18.75" customHeight="1" x14ac:dyDescent="0.15">
      <c r="A15" s="30">
        <v>10</v>
      </c>
      <c r="B15" s="31">
        <v>349</v>
      </c>
      <c r="C15" s="31">
        <v>9</v>
      </c>
      <c r="D15" s="32">
        <f t="shared" si="0"/>
        <v>358</v>
      </c>
      <c r="E15" s="33">
        <f t="shared" si="1"/>
        <v>3580</v>
      </c>
      <c r="F15" s="31">
        <v>364</v>
      </c>
      <c r="G15" s="31">
        <v>8</v>
      </c>
      <c r="H15" s="32">
        <f t="shared" si="2"/>
        <v>372</v>
      </c>
      <c r="I15" s="33">
        <f t="shared" si="3"/>
        <v>3720</v>
      </c>
      <c r="J15" s="34">
        <f t="shared" si="4"/>
        <v>713</v>
      </c>
      <c r="K15" s="34">
        <f t="shared" si="4"/>
        <v>17</v>
      </c>
      <c r="L15" s="35">
        <f t="shared" si="5"/>
        <v>730</v>
      </c>
      <c r="M15" s="15">
        <f t="shared" si="6"/>
        <v>7300</v>
      </c>
      <c r="N15" s="14"/>
      <c r="O15" s="28">
        <v>61</v>
      </c>
      <c r="P15" s="27">
        <v>637</v>
      </c>
      <c r="Q15" s="27">
        <v>4</v>
      </c>
      <c r="R15" s="5">
        <f t="shared" si="7"/>
        <v>641</v>
      </c>
      <c r="S15" s="25">
        <f t="shared" si="8"/>
        <v>39101</v>
      </c>
      <c r="T15" s="27">
        <v>647</v>
      </c>
      <c r="U15" s="27">
        <v>11</v>
      </c>
      <c r="V15" s="5">
        <f t="shared" si="9"/>
        <v>658</v>
      </c>
      <c r="W15" s="25">
        <f t="shared" si="10"/>
        <v>40138</v>
      </c>
      <c r="X15" s="4">
        <f t="shared" si="11"/>
        <v>1284</v>
      </c>
      <c r="Y15" s="4">
        <f t="shared" si="11"/>
        <v>15</v>
      </c>
      <c r="Z15" s="6">
        <f t="shared" si="12"/>
        <v>1299</v>
      </c>
      <c r="AA15" s="13">
        <f t="shared" si="13"/>
        <v>79239</v>
      </c>
    </row>
    <row r="16" spans="1:27" ht="18.75" customHeight="1" x14ac:dyDescent="0.15">
      <c r="A16" s="9">
        <v>11</v>
      </c>
      <c r="B16" s="27">
        <v>385</v>
      </c>
      <c r="C16" s="27">
        <v>4</v>
      </c>
      <c r="D16" s="5">
        <f t="shared" si="0"/>
        <v>389</v>
      </c>
      <c r="E16" s="25">
        <f t="shared" si="1"/>
        <v>4279</v>
      </c>
      <c r="F16" s="27">
        <v>378</v>
      </c>
      <c r="G16" s="27">
        <v>5</v>
      </c>
      <c r="H16" s="5">
        <f t="shared" si="2"/>
        <v>383</v>
      </c>
      <c r="I16" s="25">
        <f t="shared" si="3"/>
        <v>4213</v>
      </c>
      <c r="J16" s="4">
        <f t="shared" si="4"/>
        <v>763</v>
      </c>
      <c r="K16" s="4">
        <f t="shared" si="4"/>
        <v>9</v>
      </c>
      <c r="L16" s="6">
        <f t="shared" si="5"/>
        <v>772</v>
      </c>
      <c r="M16" s="15">
        <f t="shared" si="6"/>
        <v>8492</v>
      </c>
      <c r="N16" s="14"/>
      <c r="O16" s="28">
        <v>62</v>
      </c>
      <c r="P16" s="27">
        <v>668</v>
      </c>
      <c r="Q16" s="27">
        <v>8</v>
      </c>
      <c r="R16" s="5">
        <f t="shared" si="7"/>
        <v>676</v>
      </c>
      <c r="S16" s="25">
        <f t="shared" si="8"/>
        <v>41912</v>
      </c>
      <c r="T16" s="27">
        <v>595</v>
      </c>
      <c r="U16" s="27">
        <v>3</v>
      </c>
      <c r="V16" s="5">
        <f t="shared" si="9"/>
        <v>598</v>
      </c>
      <c r="W16" s="25">
        <f t="shared" si="10"/>
        <v>37076</v>
      </c>
      <c r="X16" s="4">
        <f t="shared" si="11"/>
        <v>1263</v>
      </c>
      <c r="Y16" s="4">
        <f t="shared" si="11"/>
        <v>11</v>
      </c>
      <c r="Z16" s="6">
        <f t="shared" si="12"/>
        <v>1274</v>
      </c>
      <c r="AA16" s="13">
        <f t="shared" si="13"/>
        <v>78988</v>
      </c>
    </row>
    <row r="17" spans="1:27" ht="18.75" customHeight="1" x14ac:dyDescent="0.15">
      <c r="A17" s="9">
        <v>12</v>
      </c>
      <c r="B17" s="27">
        <v>391</v>
      </c>
      <c r="C17" s="27">
        <v>9</v>
      </c>
      <c r="D17" s="5">
        <f t="shared" si="0"/>
        <v>400</v>
      </c>
      <c r="E17" s="25">
        <f t="shared" si="1"/>
        <v>4800</v>
      </c>
      <c r="F17" s="27">
        <v>374</v>
      </c>
      <c r="G17" s="27">
        <v>5</v>
      </c>
      <c r="H17" s="5">
        <f t="shared" si="2"/>
        <v>379</v>
      </c>
      <c r="I17" s="25">
        <f t="shared" si="3"/>
        <v>4548</v>
      </c>
      <c r="J17" s="4">
        <f t="shared" si="4"/>
        <v>765</v>
      </c>
      <c r="K17" s="4">
        <f t="shared" si="4"/>
        <v>14</v>
      </c>
      <c r="L17" s="6">
        <f t="shared" si="5"/>
        <v>779</v>
      </c>
      <c r="M17" s="15">
        <f t="shared" si="6"/>
        <v>9348</v>
      </c>
      <c r="N17" s="14"/>
      <c r="O17" s="28">
        <v>63</v>
      </c>
      <c r="P17" s="27">
        <v>718</v>
      </c>
      <c r="Q17" s="27">
        <v>9</v>
      </c>
      <c r="R17" s="5">
        <f t="shared" si="7"/>
        <v>727</v>
      </c>
      <c r="S17" s="25">
        <f t="shared" si="8"/>
        <v>45801</v>
      </c>
      <c r="T17" s="27">
        <v>691</v>
      </c>
      <c r="U17" s="27">
        <v>4</v>
      </c>
      <c r="V17" s="5">
        <f t="shared" si="9"/>
        <v>695</v>
      </c>
      <c r="W17" s="25">
        <f t="shared" si="10"/>
        <v>43785</v>
      </c>
      <c r="X17" s="4">
        <f t="shared" si="11"/>
        <v>1409</v>
      </c>
      <c r="Y17" s="4">
        <f t="shared" si="11"/>
        <v>13</v>
      </c>
      <c r="Z17" s="6">
        <f t="shared" si="12"/>
        <v>1422</v>
      </c>
      <c r="AA17" s="13">
        <f t="shared" si="13"/>
        <v>89586</v>
      </c>
    </row>
    <row r="18" spans="1:27" ht="18.75" customHeight="1" thickBot="1" x14ac:dyDescent="0.2">
      <c r="A18" s="9">
        <v>13</v>
      </c>
      <c r="B18" s="27">
        <v>369</v>
      </c>
      <c r="C18" s="27">
        <v>6</v>
      </c>
      <c r="D18" s="5">
        <f t="shared" si="0"/>
        <v>375</v>
      </c>
      <c r="E18" s="25">
        <f t="shared" si="1"/>
        <v>4875</v>
      </c>
      <c r="F18" s="27">
        <v>311</v>
      </c>
      <c r="G18" s="27">
        <v>6</v>
      </c>
      <c r="H18" s="5">
        <f t="shared" si="2"/>
        <v>317</v>
      </c>
      <c r="I18" s="25">
        <f t="shared" si="3"/>
        <v>4121</v>
      </c>
      <c r="J18" s="4">
        <f t="shared" si="4"/>
        <v>680</v>
      </c>
      <c r="K18" s="4">
        <f t="shared" si="4"/>
        <v>12</v>
      </c>
      <c r="L18" s="6">
        <f t="shared" si="5"/>
        <v>692</v>
      </c>
      <c r="M18" s="15">
        <f t="shared" si="6"/>
        <v>8996</v>
      </c>
      <c r="N18" s="14"/>
      <c r="O18" s="49">
        <v>64</v>
      </c>
      <c r="P18" s="37">
        <v>693</v>
      </c>
      <c r="Q18" s="37">
        <v>5</v>
      </c>
      <c r="R18" s="38">
        <f t="shared" si="7"/>
        <v>698</v>
      </c>
      <c r="S18" s="39">
        <f t="shared" si="8"/>
        <v>44672</v>
      </c>
      <c r="T18" s="37">
        <v>760</v>
      </c>
      <c r="U18" s="37">
        <v>2</v>
      </c>
      <c r="V18" s="38">
        <f t="shared" si="9"/>
        <v>762</v>
      </c>
      <c r="W18" s="39">
        <f t="shared" si="10"/>
        <v>48768</v>
      </c>
      <c r="X18" s="40">
        <f t="shared" si="11"/>
        <v>1453</v>
      </c>
      <c r="Y18" s="40">
        <f t="shared" si="11"/>
        <v>7</v>
      </c>
      <c r="Z18" s="41">
        <f t="shared" si="12"/>
        <v>1460</v>
      </c>
      <c r="AA18" s="13">
        <f t="shared" si="13"/>
        <v>93440</v>
      </c>
    </row>
    <row r="19" spans="1:27" ht="18.75" customHeight="1" thickBot="1" x14ac:dyDescent="0.2">
      <c r="A19" s="36">
        <v>14</v>
      </c>
      <c r="B19" s="37">
        <v>365</v>
      </c>
      <c r="C19" s="37">
        <v>6</v>
      </c>
      <c r="D19" s="38">
        <f t="shared" si="0"/>
        <v>371</v>
      </c>
      <c r="E19" s="39">
        <f t="shared" si="1"/>
        <v>5194</v>
      </c>
      <c r="F19" s="37">
        <v>382</v>
      </c>
      <c r="G19" s="37">
        <v>5</v>
      </c>
      <c r="H19" s="38">
        <f t="shared" si="2"/>
        <v>387</v>
      </c>
      <c r="I19" s="39">
        <f t="shared" si="3"/>
        <v>5418</v>
      </c>
      <c r="J19" s="40">
        <f t="shared" si="4"/>
        <v>747</v>
      </c>
      <c r="K19" s="40">
        <f t="shared" si="4"/>
        <v>11</v>
      </c>
      <c r="L19" s="41">
        <f t="shared" si="5"/>
        <v>758</v>
      </c>
      <c r="M19" s="15">
        <f t="shared" si="6"/>
        <v>10612</v>
      </c>
      <c r="N19" s="14"/>
      <c r="O19" s="48">
        <v>65</v>
      </c>
      <c r="P19" s="31">
        <v>730</v>
      </c>
      <c r="Q19" s="31">
        <v>4</v>
      </c>
      <c r="R19" s="32">
        <f t="shared" si="7"/>
        <v>734</v>
      </c>
      <c r="S19" s="33">
        <f t="shared" si="8"/>
        <v>47710</v>
      </c>
      <c r="T19" s="31">
        <v>710</v>
      </c>
      <c r="U19" s="31">
        <v>6</v>
      </c>
      <c r="V19" s="32">
        <f t="shared" si="9"/>
        <v>716</v>
      </c>
      <c r="W19" s="33">
        <f t="shared" si="10"/>
        <v>46540</v>
      </c>
      <c r="X19" s="34">
        <f t="shared" si="11"/>
        <v>1440</v>
      </c>
      <c r="Y19" s="34">
        <f t="shared" si="11"/>
        <v>10</v>
      </c>
      <c r="Z19" s="35">
        <f t="shared" si="12"/>
        <v>1450</v>
      </c>
      <c r="AA19" s="13">
        <f t="shared" si="13"/>
        <v>94250</v>
      </c>
    </row>
    <row r="20" spans="1:27" ht="18.75" customHeight="1" x14ac:dyDescent="0.15">
      <c r="A20" s="30">
        <v>15</v>
      </c>
      <c r="B20" s="31">
        <v>392</v>
      </c>
      <c r="C20" s="31">
        <v>8</v>
      </c>
      <c r="D20" s="32">
        <f t="shared" si="0"/>
        <v>400</v>
      </c>
      <c r="E20" s="33">
        <f t="shared" si="1"/>
        <v>6000</v>
      </c>
      <c r="F20" s="31">
        <v>393</v>
      </c>
      <c r="G20" s="31">
        <v>5</v>
      </c>
      <c r="H20" s="32">
        <f t="shared" si="2"/>
        <v>398</v>
      </c>
      <c r="I20" s="33">
        <f t="shared" si="3"/>
        <v>5970</v>
      </c>
      <c r="J20" s="34">
        <f t="shared" si="4"/>
        <v>785</v>
      </c>
      <c r="K20" s="34">
        <f t="shared" si="4"/>
        <v>13</v>
      </c>
      <c r="L20" s="35">
        <f t="shared" si="5"/>
        <v>798</v>
      </c>
      <c r="M20" s="15">
        <f t="shared" si="6"/>
        <v>11970</v>
      </c>
      <c r="N20" s="14"/>
      <c r="O20" s="28">
        <v>66</v>
      </c>
      <c r="P20" s="27">
        <v>745</v>
      </c>
      <c r="Q20" s="27">
        <v>0</v>
      </c>
      <c r="R20" s="5">
        <f t="shared" si="7"/>
        <v>745</v>
      </c>
      <c r="S20" s="25">
        <f t="shared" si="8"/>
        <v>49170</v>
      </c>
      <c r="T20" s="27">
        <v>776</v>
      </c>
      <c r="U20" s="27">
        <v>2</v>
      </c>
      <c r="V20" s="5">
        <f t="shared" si="9"/>
        <v>778</v>
      </c>
      <c r="W20" s="25">
        <f t="shared" si="10"/>
        <v>51348</v>
      </c>
      <c r="X20" s="4">
        <f t="shared" si="11"/>
        <v>1521</v>
      </c>
      <c r="Y20" s="4">
        <f t="shared" si="11"/>
        <v>2</v>
      </c>
      <c r="Z20" s="6">
        <f t="shared" si="12"/>
        <v>1523</v>
      </c>
      <c r="AA20" s="13">
        <f t="shared" si="13"/>
        <v>100518</v>
      </c>
    </row>
    <row r="21" spans="1:27" ht="18.75" customHeight="1" x14ac:dyDescent="0.15">
      <c r="A21" s="9">
        <v>16</v>
      </c>
      <c r="B21" s="27">
        <v>393</v>
      </c>
      <c r="C21" s="27">
        <v>6</v>
      </c>
      <c r="D21" s="5">
        <f t="shared" si="0"/>
        <v>399</v>
      </c>
      <c r="E21" s="25">
        <f t="shared" si="1"/>
        <v>6384</v>
      </c>
      <c r="F21" s="27">
        <v>377</v>
      </c>
      <c r="G21" s="27">
        <v>8</v>
      </c>
      <c r="H21" s="5">
        <f t="shared" si="2"/>
        <v>385</v>
      </c>
      <c r="I21" s="25">
        <f t="shared" si="3"/>
        <v>6160</v>
      </c>
      <c r="J21" s="4">
        <f t="shared" si="4"/>
        <v>770</v>
      </c>
      <c r="K21" s="4">
        <f t="shared" si="4"/>
        <v>14</v>
      </c>
      <c r="L21" s="6">
        <f t="shared" si="5"/>
        <v>784</v>
      </c>
      <c r="M21" s="15">
        <f t="shared" si="6"/>
        <v>12544</v>
      </c>
      <c r="N21" s="14"/>
      <c r="O21" s="28">
        <v>67</v>
      </c>
      <c r="P21" s="27">
        <v>864</v>
      </c>
      <c r="Q21" s="27">
        <v>4</v>
      </c>
      <c r="R21" s="5">
        <f t="shared" si="7"/>
        <v>868</v>
      </c>
      <c r="S21" s="25">
        <f t="shared" si="8"/>
        <v>58156</v>
      </c>
      <c r="T21" s="27">
        <v>829</v>
      </c>
      <c r="U21" s="27">
        <v>2</v>
      </c>
      <c r="V21" s="5">
        <f t="shared" si="9"/>
        <v>831</v>
      </c>
      <c r="W21" s="25">
        <f t="shared" si="10"/>
        <v>55677</v>
      </c>
      <c r="X21" s="4">
        <f t="shared" si="11"/>
        <v>1693</v>
      </c>
      <c r="Y21" s="4">
        <f t="shared" si="11"/>
        <v>6</v>
      </c>
      <c r="Z21" s="6">
        <f t="shared" si="12"/>
        <v>1699</v>
      </c>
      <c r="AA21" s="13">
        <f t="shared" si="13"/>
        <v>113833</v>
      </c>
    </row>
    <row r="22" spans="1:27" ht="18.75" customHeight="1" x14ac:dyDescent="0.15">
      <c r="A22" s="9">
        <v>17</v>
      </c>
      <c r="B22" s="27">
        <v>376</v>
      </c>
      <c r="C22" s="27">
        <v>5</v>
      </c>
      <c r="D22" s="5">
        <f t="shared" si="0"/>
        <v>381</v>
      </c>
      <c r="E22" s="25">
        <f t="shared" si="1"/>
        <v>6477</v>
      </c>
      <c r="F22" s="27">
        <v>361</v>
      </c>
      <c r="G22" s="27">
        <v>7</v>
      </c>
      <c r="H22" s="5">
        <f t="shared" si="2"/>
        <v>368</v>
      </c>
      <c r="I22" s="25">
        <f t="shared" si="3"/>
        <v>6256</v>
      </c>
      <c r="J22" s="4">
        <f t="shared" si="4"/>
        <v>737</v>
      </c>
      <c r="K22" s="4">
        <f t="shared" si="4"/>
        <v>12</v>
      </c>
      <c r="L22" s="6">
        <f t="shared" si="5"/>
        <v>749</v>
      </c>
      <c r="M22" s="15">
        <f t="shared" si="6"/>
        <v>12733</v>
      </c>
      <c r="N22" s="14"/>
      <c r="O22" s="28">
        <v>68</v>
      </c>
      <c r="P22" s="27">
        <v>785</v>
      </c>
      <c r="Q22" s="27">
        <v>2</v>
      </c>
      <c r="R22" s="5">
        <f t="shared" si="7"/>
        <v>787</v>
      </c>
      <c r="S22" s="25">
        <f t="shared" si="8"/>
        <v>53516</v>
      </c>
      <c r="T22" s="27">
        <v>804</v>
      </c>
      <c r="U22" s="27">
        <v>3</v>
      </c>
      <c r="V22" s="5">
        <f t="shared" si="9"/>
        <v>807</v>
      </c>
      <c r="W22" s="25">
        <f t="shared" si="10"/>
        <v>54876</v>
      </c>
      <c r="X22" s="4">
        <f t="shared" si="11"/>
        <v>1589</v>
      </c>
      <c r="Y22" s="4">
        <f t="shared" si="11"/>
        <v>5</v>
      </c>
      <c r="Z22" s="6">
        <f t="shared" si="12"/>
        <v>1594</v>
      </c>
      <c r="AA22" s="13">
        <f t="shared" si="13"/>
        <v>108392</v>
      </c>
    </row>
    <row r="23" spans="1:27" ht="18.75" customHeight="1" thickBot="1" x14ac:dyDescent="0.2">
      <c r="A23" s="9">
        <v>18</v>
      </c>
      <c r="B23" s="27">
        <v>436</v>
      </c>
      <c r="C23" s="27">
        <v>10</v>
      </c>
      <c r="D23" s="5">
        <f t="shared" si="0"/>
        <v>446</v>
      </c>
      <c r="E23" s="25">
        <f t="shared" si="1"/>
        <v>8028</v>
      </c>
      <c r="F23" s="27">
        <v>396</v>
      </c>
      <c r="G23" s="27">
        <v>4</v>
      </c>
      <c r="H23" s="5">
        <f t="shared" si="2"/>
        <v>400</v>
      </c>
      <c r="I23" s="25">
        <f t="shared" si="3"/>
        <v>7200</v>
      </c>
      <c r="J23" s="4">
        <f t="shared" si="4"/>
        <v>832</v>
      </c>
      <c r="K23" s="4">
        <f t="shared" si="4"/>
        <v>14</v>
      </c>
      <c r="L23" s="6">
        <f t="shared" si="5"/>
        <v>846</v>
      </c>
      <c r="M23" s="15">
        <f t="shared" si="6"/>
        <v>15228</v>
      </c>
      <c r="N23" s="14"/>
      <c r="O23" s="49">
        <v>69</v>
      </c>
      <c r="P23" s="37">
        <v>838</v>
      </c>
      <c r="Q23" s="37">
        <v>2</v>
      </c>
      <c r="R23" s="38">
        <f t="shared" si="7"/>
        <v>840</v>
      </c>
      <c r="S23" s="39">
        <f t="shared" si="8"/>
        <v>57960</v>
      </c>
      <c r="T23" s="37">
        <v>800</v>
      </c>
      <c r="U23" s="37">
        <v>1</v>
      </c>
      <c r="V23" s="38">
        <f t="shared" si="9"/>
        <v>801</v>
      </c>
      <c r="W23" s="39">
        <f t="shared" si="10"/>
        <v>55269</v>
      </c>
      <c r="X23" s="40">
        <f t="shared" si="11"/>
        <v>1638</v>
      </c>
      <c r="Y23" s="40">
        <f t="shared" si="11"/>
        <v>3</v>
      </c>
      <c r="Z23" s="41">
        <f t="shared" si="12"/>
        <v>1641</v>
      </c>
      <c r="AA23" s="13">
        <f t="shared" si="13"/>
        <v>113229</v>
      </c>
    </row>
    <row r="24" spans="1:27" ht="18.75" customHeight="1" thickBot="1" x14ac:dyDescent="0.2">
      <c r="A24" s="42">
        <v>19</v>
      </c>
      <c r="B24" s="43">
        <v>453</v>
      </c>
      <c r="C24" s="43">
        <v>14</v>
      </c>
      <c r="D24" s="44">
        <f t="shared" si="0"/>
        <v>467</v>
      </c>
      <c r="E24" s="45">
        <f t="shared" si="1"/>
        <v>8873</v>
      </c>
      <c r="F24" s="43">
        <v>451</v>
      </c>
      <c r="G24" s="43">
        <v>18</v>
      </c>
      <c r="H24" s="44">
        <f t="shared" si="2"/>
        <v>469</v>
      </c>
      <c r="I24" s="45">
        <f t="shared" si="3"/>
        <v>8911</v>
      </c>
      <c r="J24" s="46">
        <f t="shared" si="4"/>
        <v>904</v>
      </c>
      <c r="K24" s="46">
        <f t="shared" si="4"/>
        <v>32</v>
      </c>
      <c r="L24" s="47">
        <f t="shared" si="5"/>
        <v>936</v>
      </c>
      <c r="M24" s="15">
        <f t="shared" si="6"/>
        <v>17784</v>
      </c>
      <c r="N24" s="14"/>
      <c r="O24" s="48">
        <v>70</v>
      </c>
      <c r="P24" s="31">
        <v>547</v>
      </c>
      <c r="Q24" s="31">
        <v>2</v>
      </c>
      <c r="R24" s="32">
        <f t="shared" si="7"/>
        <v>549</v>
      </c>
      <c r="S24" s="33">
        <f t="shared" si="8"/>
        <v>38430</v>
      </c>
      <c r="T24" s="31">
        <v>589</v>
      </c>
      <c r="U24" s="31">
        <v>1</v>
      </c>
      <c r="V24" s="32">
        <f t="shared" si="9"/>
        <v>590</v>
      </c>
      <c r="W24" s="33">
        <f t="shared" si="10"/>
        <v>41300</v>
      </c>
      <c r="X24" s="34">
        <f t="shared" si="11"/>
        <v>1136</v>
      </c>
      <c r="Y24" s="34">
        <f t="shared" si="11"/>
        <v>3</v>
      </c>
      <c r="Z24" s="35">
        <f t="shared" si="12"/>
        <v>1139</v>
      </c>
      <c r="AA24" s="13">
        <f t="shared" si="13"/>
        <v>79730</v>
      </c>
    </row>
    <row r="25" spans="1:27" ht="18.75" customHeight="1" x14ac:dyDescent="0.15">
      <c r="A25" s="30">
        <v>20</v>
      </c>
      <c r="B25" s="31">
        <v>429</v>
      </c>
      <c r="C25" s="31">
        <v>25</v>
      </c>
      <c r="D25" s="32">
        <f t="shared" si="0"/>
        <v>454</v>
      </c>
      <c r="E25" s="33">
        <f t="shared" si="1"/>
        <v>9080</v>
      </c>
      <c r="F25" s="31">
        <v>421</v>
      </c>
      <c r="G25" s="31">
        <v>16</v>
      </c>
      <c r="H25" s="32">
        <f t="shared" si="2"/>
        <v>437</v>
      </c>
      <c r="I25" s="33">
        <f t="shared" si="3"/>
        <v>8740</v>
      </c>
      <c r="J25" s="34">
        <f t="shared" si="4"/>
        <v>850</v>
      </c>
      <c r="K25" s="34">
        <f t="shared" si="4"/>
        <v>41</v>
      </c>
      <c r="L25" s="35">
        <f t="shared" si="5"/>
        <v>891</v>
      </c>
      <c r="M25" s="15">
        <f t="shared" si="6"/>
        <v>17820</v>
      </c>
      <c r="N25" s="14"/>
      <c r="O25" s="28">
        <v>71</v>
      </c>
      <c r="P25" s="27">
        <v>441</v>
      </c>
      <c r="Q25" s="27">
        <v>2</v>
      </c>
      <c r="R25" s="5">
        <f t="shared" si="7"/>
        <v>443</v>
      </c>
      <c r="S25" s="25">
        <f t="shared" si="8"/>
        <v>31453</v>
      </c>
      <c r="T25" s="27">
        <v>482</v>
      </c>
      <c r="U25" s="27">
        <v>1</v>
      </c>
      <c r="V25" s="5">
        <f t="shared" si="9"/>
        <v>483</v>
      </c>
      <c r="W25" s="25">
        <f t="shared" si="10"/>
        <v>34293</v>
      </c>
      <c r="X25" s="4">
        <f t="shared" si="11"/>
        <v>923</v>
      </c>
      <c r="Y25" s="4">
        <f t="shared" si="11"/>
        <v>3</v>
      </c>
      <c r="Z25" s="6">
        <f t="shared" si="12"/>
        <v>926</v>
      </c>
      <c r="AA25" s="13">
        <f t="shared" si="13"/>
        <v>65746</v>
      </c>
    </row>
    <row r="26" spans="1:27" ht="18.75" customHeight="1" x14ac:dyDescent="0.15">
      <c r="A26" s="9">
        <v>21</v>
      </c>
      <c r="B26" s="27">
        <v>467</v>
      </c>
      <c r="C26" s="27">
        <v>27</v>
      </c>
      <c r="D26" s="5">
        <f t="shared" si="0"/>
        <v>494</v>
      </c>
      <c r="E26" s="25">
        <f t="shared" si="1"/>
        <v>10374</v>
      </c>
      <c r="F26" s="27">
        <v>436</v>
      </c>
      <c r="G26" s="27">
        <v>18</v>
      </c>
      <c r="H26" s="5">
        <f t="shared" si="2"/>
        <v>454</v>
      </c>
      <c r="I26" s="25">
        <f t="shared" si="3"/>
        <v>9534</v>
      </c>
      <c r="J26" s="4">
        <f t="shared" si="4"/>
        <v>903</v>
      </c>
      <c r="K26" s="4">
        <f t="shared" si="4"/>
        <v>45</v>
      </c>
      <c r="L26" s="6">
        <f t="shared" si="5"/>
        <v>948</v>
      </c>
      <c r="M26" s="15">
        <f t="shared" si="6"/>
        <v>19908</v>
      </c>
      <c r="N26" s="14"/>
      <c r="O26" s="28">
        <v>72</v>
      </c>
      <c r="P26" s="27">
        <v>562</v>
      </c>
      <c r="Q26" s="27">
        <v>0</v>
      </c>
      <c r="R26" s="5">
        <f t="shared" si="7"/>
        <v>562</v>
      </c>
      <c r="S26" s="25">
        <f t="shared" si="8"/>
        <v>40464</v>
      </c>
      <c r="T26" s="27">
        <v>609</v>
      </c>
      <c r="U26" s="27">
        <v>2</v>
      </c>
      <c r="V26" s="5">
        <f t="shared" si="9"/>
        <v>611</v>
      </c>
      <c r="W26" s="25">
        <f t="shared" si="10"/>
        <v>43992</v>
      </c>
      <c r="X26" s="4">
        <f t="shared" si="11"/>
        <v>1171</v>
      </c>
      <c r="Y26" s="4">
        <f t="shared" si="11"/>
        <v>2</v>
      </c>
      <c r="Z26" s="6">
        <f t="shared" si="12"/>
        <v>1173</v>
      </c>
      <c r="AA26" s="13">
        <f t="shared" si="13"/>
        <v>84456</v>
      </c>
    </row>
    <row r="27" spans="1:27" ht="18.75" customHeight="1" x14ac:dyDescent="0.15">
      <c r="A27" s="9">
        <v>22</v>
      </c>
      <c r="B27" s="27">
        <v>509</v>
      </c>
      <c r="C27" s="27">
        <v>37</v>
      </c>
      <c r="D27" s="5">
        <f t="shared" si="0"/>
        <v>546</v>
      </c>
      <c r="E27" s="25">
        <f t="shared" si="1"/>
        <v>12012</v>
      </c>
      <c r="F27" s="27">
        <v>413</v>
      </c>
      <c r="G27" s="27">
        <v>20</v>
      </c>
      <c r="H27" s="5">
        <f t="shared" si="2"/>
        <v>433</v>
      </c>
      <c r="I27" s="25">
        <f t="shared" si="3"/>
        <v>9526</v>
      </c>
      <c r="J27" s="4">
        <f t="shared" si="4"/>
        <v>922</v>
      </c>
      <c r="K27" s="4">
        <f t="shared" si="4"/>
        <v>57</v>
      </c>
      <c r="L27" s="6">
        <f t="shared" si="5"/>
        <v>979</v>
      </c>
      <c r="M27" s="15">
        <f t="shared" si="6"/>
        <v>21538</v>
      </c>
      <c r="N27" s="14"/>
      <c r="O27" s="28">
        <v>73</v>
      </c>
      <c r="P27" s="27">
        <v>583</v>
      </c>
      <c r="Q27" s="27">
        <v>0</v>
      </c>
      <c r="R27" s="5">
        <f t="shared" si="7"/>
        <v>583</v>
      </c>
      <c r="S27" s="25">
        <f t="shared" si="8"/>
        <v>42559</v>
      </c>
      <c r="T27" s="27">
        <v>630</v>
      </c>
      <c r="U27" s="27">
        <v>1</v>
      </c>
      <c r="V27" s="5">
        <f t="shared" si="9"/>
        <v>631</v>
      </c>
      <c r="W27" s="25">
        <f t="shared" si="10"/>
        <v>46063</v>
      </c>
      <c r="X27" s="4">
        <f t="shared" si="11"/>
        <v>1213</v>
      </c>
      <c r="Y27" s="4">
        <f t="shared" si="11"/>
        <v>1</v>
      </c>
      <c r="Z27" s="6">
        <f t="shared" si="12"/>
        <v>1214</v>
      </c>
      <c r="AA27" s="13">
        <f t="shared" si="13"/>
        <v>88622</v>
      </c>
    </row>
    <row r="28" spans="1:27" ht="18.75" customHeight="1" thickBot="1" x14ac:dyDescent="0.2">
      <c r="A28" s="9">
        <v>23</v>
      </c>
      <c r="B28" s="27">
        <v>422</v>
      </c>
      <c r="C28" s="27">
        <v>50</v>
      </c>
      <c r="D28" s="5">
        <f t="shared" si="0"/>
        <v>472</v>
      </c>
      <c r="E28" s="25">
        <f t="shared" si="1"/>
        <v>10856</v>
      </c>
      <c r="F28" s="27">
        <v>401</v>
      </c>
      <c r="G28" s="27">
        <v>27</v>
      </c>
      <c r="H28" s="5">
        <f t="shared" si="2"/>
        <v>428</v>
      </c>
      <c r="I28" s="25">
        <f t="shared" si="3"/>
        <v>9844</v>
      </c>
      <c r="J28" s="4">
        <f t="shared" si="4"/>
        <v>823</v>
      </c>
      <c r="K28" s="4">
        <f t="shared" si="4"/>
        <v>77</v>
      </c>
      <c r="L28" s="6">
        <f t="shared" si="5"/>
        <v>900</v>
      </c>
      <c r="M28" s="15">
        <f t="shared" si="6"/>
        <v>20700</v>
      </c>
      <c r="N28" s="14"/>
      <c r="O28" s="49">
        <v>74</v>
      </c>
      <c r="P28" s="37">
        <v>548</v>
      </c>
      <c r="Q28" s="37">
        <v>3</v>
      </c>
      <c r="R28" s="38">
        <f t="shared" si="7"/>
        <v>551</v>
      </c>
      <c r="S28" s="39">
        <f t="shared" si="8"/>
        <v>40774</v>
      </c>
      <c r="T28" s="37">
        <v>580</v>
      </c>
      <c r="U28" s="37">
        <v>0</v>
      </c>
      <c r="V28" s="38">
        <f t="shared" si="9"/>
        <v>580</v>
      </c>
      <c r="W28" s="39">
        <f t="shared" si="10"/>
        <v>42920</v>
      </c>
      <c r="X28" s="40">
        <f t="shared" si="11"/>
        <v>1128</v>
      </c>
      <c r="Y28" s="40">
        <f t="shared" si="11"/>
        <v>3</v>
      </c>
      <c r="Z28" s="41">
        <f t="shared" si="12"/>
        <v>1131</v>
      </c>
      <c r="AA28" s="13">
        <f t="shared" si="13"/>
        <v>83694</v>
      </c>
    </row>
    <row r="29" spans="1:27" ht="18.75" customHeight="1" thickBot="1" x14ac:dyDescent="0.2">
      <c r="A29" s="36">
        <v>24</v>
      </c>
      <c r="B29" s="37">
        <v>450</v>
      </c>
      <c r="C29" s="37">
        <v>34</v>
      </c>
      <c r="D29" s="38">
        <f t="shared" si="0"/>
        <v>484</v>
      </c>
      <c r="E29" s="39">
        <f t="shared" si="1"/>
        <v>11616</v>
      </c>
      <c r="F29" s="37">
        <v>400</v>
      </c>
      <c r="G29" s="37">
        <v>16</v>
      </c>
      <c r="H29" s="38">
        <f t="shared" si="2"/>
        <v>416</v>
      </c>
      <c r="I29" s="39">
        <f t="shared" si="3"/>
        <v>9984</v>
      </c>
      <c r="J29" s="40">
        <f t="shared" si="4"/>
        <v>850</v>
      </c>
      <c r="K29" s="40">
        <f t="shared" si="4"/>
        <v>50</v>
      </c>
      <c r="L29" s="41">
        <f t="shared" si="5"/>
        <v>900</v>
      </c>
      <c r="M29" s="15">
        <f t="shared" si="6"/>
        <v>21600</v>
      </c>
      <c r="N29" s="14"/>
      <c r="O29" s="48">
        <v>75</v>
      </c>
      <c r="P29" s="31">
        <v>537</v>
      </c>
      <c r="Q29" s="31">
        <v>0</v>
      </c>
      <c r="R29" s="32">
        <f t="shared" si="7"/>
        <v>537</v>
      </c>
      <c r="S29" s="33">
        <f t="shared" si="8"/>
        <v>40275</v>
      </c>
      <c r="T29" s="31">
        <v>562</v>
      </c>
      <c r="U29" s="31">
        <v>1</v>
      </c>
      <c r="V29" s="32">
        <f t="shared" si="9"/>
        <v>563</v>
      </c>
      <c r="W29" s="33">
        <f t="shared" si="10"/>
        <v>42225</v>
      </c>
      <c r="X29" s="34">
        <f t="shared" si="11"/>
        <v>1099</v>
      </c>
      <c r="Y29" s="34">
        <f t="shared" si="11"/>
        <v>1</v>
      </c>
      <c r="Z29" s="35">
        <f t="shared" si="12"/>
        <v>1100</v>
      </c>
      <c r="AA29" s="13">
        <f t="shared" si="13"/>
        <v>82500</v>
      </c>
    </row>
    <row r="30" spans="1:27" ht="18.75" customHeight="1" x14ac:dyDescent="0.15">
      <c r="A30" s="30">
        <v>25</v>
      </c>
      <c r="B30" s="31">
        <v>442</v>
      </c>
      <c r="C30" s="31">
        <v>44</v>
      </c>
      <c r="D30" s="32">
        <f t="shared" si="0"/>
        <v>486</v>
      </c>
      <c r="E30" s="33">
        <f t="shared" si="1"/>
        <v>12150</v>
      </c>
      <c r="F30" s="31">
        <v>411</v>
      </c>
      <c r="G30" s="31">
        <v>17</v>
      </c>
      <c r="H30" s="32">
        <f t="shared" si="2"/>
        <v>428</v>
      </c>
      <c r="I30" s="33">
        <f t="shared" si="3"/>
        <v>10700</v>
      </c>
      <c r="J30" s="34">
        <f t="shared" si="4"/>
        <v>853</v>
      </c>
      <c r="K30" s="34">
        <f t="shared" si="4"/>
        <v>61</v>
      </c>
      <c r="L30" s="35">
        <f t="shared" si="5"/>
        <v>914</v>
      </c>
      <c r="M30" s="15">
        <f t="shared" si="6"/>
        <v>22850</v>
      </c>
      <c r="N30" s="14"/>
      <c r="O30" s="28">
        <v>76</v>
      </c>
      <c r="P30" s="27">
        <v>493</v>
      </c>
      <c r="Q30" s="27">
        <v>0</v>
      </c>
      <c r="R30" s="5">
        <f t="shared" si="7"/>
        <v>493</v>
      </c>
      <c r="S30" s="25">
        <f t="shared" si="8"/>
        <v>37468</v>
      </c>
      <c r="T30" s="27">
        <v>511</v>
      </c>
      <c r="U30" s="27">
        <v>2</v>
      </c>
      <c r="V30" s="5">
        <f t="shared" si="9"/>
        <v>513</v>
      </c>
      <c r="W30" s="25">
        <f t="shared" si="10"/>
        <v>38988</v>
      </c>
      <c r="X30" s="4">
        <f t="shared" si="11"/>
        <v>1004</v>
      </c>
      <c r="Y30" s="4">
        <f t="shared" si="11"/>
        <v>2</v>
      </c>
      <c r="Z30" s="6">
        <f t="shared" si="12"/>
        <v>1006</v>
      </c>
      <c r="AA30" s="13">
        <f t="shared" si="13"/>
        <v>76456</v>
      </c>
    </row>
    <row r="31" spans="1:27" ht="18.75" customHeight="1" x14ac:dyDescent="0.15">
      <c r="A31" s="9">
        <v>26</v>
      </c>
      <c r="B31" s="27">
        <v>424</v>
      </c>
      <c r="C31" s="27">
        <v>43</v>
      </c>
      <c r="D31" s="5">
        <f t="shared" si="0"/>
        <v>467</v>
      </c>
      <c r="E31" s="25">
        <f t="shared" si="1"/>
        <v>12142</v>
      </c>
      <c r="F31" s="27">
        <v>385</v>
      </c>
      <c r="G31" s="27">
        <v>17</v>
      </c>
      <c r="H31" s="5">
        <f t="shared" si="2"/>
        <v>402</v>
      </c>
      <c r="I31" s="25">
        <f t="shared" si="3"/>
        <v>10452</v>
      </c>
      <c r="J31" s="4">
        <f t="shared" si="4"/>
        <v>809</v>
      </c>
      <c r="K31" s="4">
        <f t="shared" si="4"/>
        <v>60</v>
      </c>
      <c r="L31" s="6">
        <f t="shared" si="5"/>
        <v>869</v>
      </c>
      <c r="M31" s="15">
        <f t="shared" si="6"/>
        <v>22594</v>
      </c>
      <c r="N31" s="14"/>
      <c r="O31" s="28">
        <v>77</v>
      </c>
      <c r="P31" s="27">
        <v>419</v>
      </c>
      <c r="Q31" s="27">
        <v>1</v>
      </c>
      <c r="R31" s="5">
        <f t="shared" si="7"/>
        <v>420</v>
      </c>
      <c r="S31" s="25">
        <f t="shared" si="8"/>
        <v>32340</v>
      </c>
      <c r="T31" s="27">
        <v>421</v>
      </c>
      <c r="U31" s="27">
        <v>1</v>
      </c>
      <c r="V31" s="5">
        <f t="shared" si="9"/>
        <v>422</v>
      </c>
      <c r="W31" s="25">
        <f t="shared" si="10"/>
        <v>32494</v>
      </c>
      <c r="X31" s="4">
        <f t="shared" si="11"/>
        <v>840</v>
      </c>
      <c r="Y31" s="4">
        <f t="shared" si="11"/>
        <v>2</v>
      </c>
      <c r="Z31" s="6">
        <f t="shared" si="12"/>
        <v>842</v>
      </c>
      <c r="AA31" s="13">
        <f t="shared" si="13"/>
        <v>64834</v>
      </c>
    </row>
    <row r="32" spans="1:27" ht="18.75" customHeight="1" x14ac:dyDescent="0.15">
      <c r="A32" s="9">
        <v>27</v>
      </c>
      <c r="B32" s="27">
        <v>485</v>
      </c>
      <c r="C32" s="27">
        <v>34</v>
      </c>
      <c r="D32" s="5">
        <f t="shared" si="0"/>
        <v>519</v>
      </c>
      <c r="E32" s="25">
        <f t="shared" si="1"/>
        <v>14013</v>
      </c>
      <c r="F32" s="27">
        <v>388</v>
      </c>
      <c r="G32" s="27">
        <v>21</v>
      </c>
      <c r="H32" s="5">
        <f t="shared" si="2"/>
        <v>409</v>
      </c>
      <c r="I32" s="25">
        <f t="shared" si="3"/>
        <v>11043</v>
      </c>
      <c r="J32" s="4">
        <f t="shared" si="4"/>
        <v>873</v>
      </c>
      <c r="K32" s="4">
        <f t="shared" si="4"/>
        <v>55</v>
      </c>
      <c r="L32" s="6">
        <f t="shared" si="5"/>
        <v>928</v>
      </c>
      <c r="M32" s="15">
        <f t="shared" si="6"/>
        <v>25056</v>
      </c>
      <c r="N32" s="14"/>
      <c r="O32" s="28">
        <v>78</v>
      </c>
      <c r="P32" s="27">
        <v>364</v>
      </c>
      <c r="Q32" s="27">
        <v>0</v>
      </c>
      <c r="R32" s="5">
        <f t="shared" si="7"/>
        <v>364</v>
      </c>
      <c r="S32" s="25">
        <f t="shared" si="8"/>
        <v>28392</v>
      </c>
      <c r="T32" s="27">
        <v>373</v>
      </c>
      <c r="U32" s="27">
        <v>1</v>
      </c>
      <c r="V32" s="5">
        <f t="shared" si="9"/>
        <v>374</v>
      </c>
      <c r="W32" s="25">
        <f t="shared" si="10"/>
        <v>29172</v>
      </c>
      <c r="X32" s="4">
        <f t="shared" si="11"/>
        <v>737</v>
      </c>
      <c r="Y32" s="4">
        <f t="shared" si="11"/>
        <v>1</v>
      </c>
      <c r="Z32" s="6">
        <f t="shared" si="12"/>
        <v>738</v>
      </c>
      <c r="AA32" s="13">
        <f t="shared" si="13"/>
        <v>57564</v>
      </c>
    </row>
    <row r="33" spans="1:27" ht="18.75" customHeight="1" thickBot="1" x14ac:dyDescent="0.2">
      <c r="A33" s="9">
        <v>28</v>
      </c>
      <c r="B33" s="27">
        <v>515</v>
      </c>
      <c r="C33" s="27">
        <v>31</v>
      </c>
      <c r="D33" s="5">
        <f t="shared" si="0"/>
        <v>546</v>
      </c>
      <c r="E33" s="25">
        <f t="shared" si="1"/>
        <v>15288</v>
      </c>
      <c r="F33" s="27">
        <v>460</v>
      </c>
      <c r="G33" s="27">
        <v>18</v>
      </c>
      <c r="H33" s="5">
        <f t="shared" si="2"/>
        <v>478</v>
      </c>
      <c r="I33" s="25">
        <f t="shared" si="3"/>
        <v>13384</v>
      </c>
      <c r="J33" s="4">
        <f t="shared" si="4"/>
        <v>975</v>
      </c>
      <c r="K33" s="4">
        <f t="shared" si="4"/>
        <v>49</v>
      </c>
      <c r="L33" s="6">
        <f t="shared" si="5"/>
        <v>1024</v>
      </c>
      <c r="M33" s="15">
        <f t="shared" si="6"/>
        <v>28672</v>
      </c>
      <c r="N33" s="14"/>
      <c r="O33" s="49">
        <v>79</v>
      </c>
      <c r="P33" s="37">
        <v>368</v>
      </c>
      <c r="Q33" s="37">
        <v>0</v>
      </c>
      <c r="R33" s="38">
        <f t="shared" si="7"/>
        <v>368</v>
      </c>
      <c r="S33" s="39">
        <f t="shared" si="8"/>
        <v>29072</v>
      </c>
      <c r="T33" s="37">
        <v>415</v>
      </c>
      <c r="U33" s="37">
        <v>1</v>
      </c>
      <c r="V33" s="38">
        <f t="shared" si="9"/>
        <v>416</v>
      </c>
      <c r="W33" s="39">
        <f t="shared" si="10"/>
        <v>32864</v>
      </c>
      <c r="X33" s="40">
        <f t="shared" si="11"/>
        <v>783</v>
      </c>
      <c r="Y33" s="40">
        <f t="shared" si="11"/>
        <v>1</v>
      </c>
      <c r="Z33" s="41">
        <f t="shared" si="12"/>
        <v>784</v>
      </c>
      <c r="AA33" s="13">
        <f t="shared" si="13"/>
        <v>61936</v>
      </c>
    </row>
    <row r="34" spans="1:27" ht="18.75" customHeight="1" thickBot="1" x14ac:dyDescent="0.2">
      <c r="A34" s="36">
        <v>29</v>
      </c>
      <c r="B34" s="37">
        <v>495</v>
      </c>
      <c r="C34" s="37">
        <v>24</v>
      </c>
      <c r="D34" s="38">
        <f t="shared" si="0"/>
        <v>519</v>
      </c>
      <c r="E34" s="39">
        <f t="shared" si="1"/>
        <v>15051</v>
      </c>
      <c r="F34" s="37">
        <v>441</v>
      </c>
      <c r="G34" s="37">
        <v>24</v>
      </c>
      <c r="H34" s="38">
        <f t="shared" si="2"/>
        <v>465</v>
      </c>
      <c r="I34" s="39">
        <f t="shared" si="3"/>
        <v>13485</v>
      </c>
      <c r="J34" s="40">
        <f t="shared" si="4"/>
        <v>936</v>
      </c>
      <c r="K34" s="40">
        <f t="shared" si="4"/>
        <v>48</v>
      </c>
      <c r="L34" s="41">
        <f t="shared" si="5"/>
        <v>984</v>
      </c>
      <c r="M34" s="15">
        <f t="shared" si="6"/>
        <v>28536</v>
      </c>
      <c r="N34" s="14"/>
      <c r="O34" s="48">
        <v>80</v>
      </c>
      <c r="P34" s="31">
        <v>312</v>
      </c>
      <c r="Q34" s="31">
        <v>1</v>
      </c>
      <c r="R34" s="32">
        <f t="shared" si="7"/>
        <v>313</v>
      </c>
      <c r="S34" s="33">
        <f t="shared" si="8"/>
        <v>25040</v>
      </c>
      <c r="T34" s="31">
        <v>404</v>
      </c>
      <c r="U34" s="31">
        <v>2</v>
      </c>
      <c r="V34" s="32">
        <f t="shared" si="9"/>
        <v>406</v>
      </c>
      <c r="W34" s="33">
        <f t="shared" si="10"/>
        <v>32480</v>
      </c>
      <c r="X34" s="34">
        <f t="shared" si="11"/>
        <v>716</v>
      </c>
      <c r="Y34" s="34">
        <f t="shared" si="11"/>
        <v>3</v>
      </c>
      <c r="Z34" s="35">
        <f t="shared" si="12"/>
        <v>719</v>
      </c>
      <c r="AA34" s="13">
        <f t="shared" si="13"/>
        <v>57520</v>
      </c>
    </row>
    <row r="35" spans="1:27" ht="18.75" customHeight="1" x14ac:dyDescent="0.15">
      <c r="A35" s="30">
        <v>30</v>
      </c>
      <c r="B35" s="31">
        <v>497</v>
      </c>
      <c r="C35" s="31">
        <v>26</v>
      </c>
      <c r="D35" s="32">
        <f t="shared" si="0"/>
        <v>523</v>
      </c>
      <c r="E35" s="33">
        <f t="shared" si="1"/>
        <v>15690</v>
      </c>
      <c r="F35" s="31">
        <v>486</v>
      </c>
      <c r="G35" s="31">
        <v>7</v>
      </c>
      <c r="H35" s="32">
        <f t="shared" si="2"/>
        <v>493</v>
      </c>
      <c r="I35" s="33">
        <f t="shared" si="3"/>
        <v>14790</v>
      </c>
      <c r="J35" s="34">
        <f t="shared" si="4"/>
        <v>983</v>
      </c>
      <c r="K35" s="34">
        <f t="shared" si="4"/>
        <v>33</v>
      </c>
      <c r="L35" s="35">
        <f t="shared" si="5"/>
        <v>1016</v>
      </c>
      <c r="M35" s="15">
        <f t="shared" si="6"/>
        <v>30480</v>
      </c>
      <c r="N35" s="14"/>
      <c r="O35" s="28">
        <v>81</v>
      </c>
      <c r="P35" s="27">
        <v>323</v>
      </c>
      <c r="Q35" s="27">
        <v>0</v>
      </c>
      <c r="R35" s="5">
        <f t="shared" si="7"/>
        <v>323</v>
      </c>
      <c r="S35" s="25">
        <f t="shared" si="8"/>
        <v>26163</v>
      </c>
      <c r="T35" s="27">
        <v>411</v>
      </c>
      <c r="U35" s="27">
        <v>0</v>
      </c>
      <c r="V35" s="5">
        <f t="shared" si="9"/>
        <v>411</v>
      </c>
      <c r="W35" s="25">
        <f t="shared" si="10"/>
        <v>33291</v>
      </c>
      <c r="X35" s="4">
        <f t="shared" si="11"/>
        <v>734</v>
      </c>
      <c r="Y35" s="4">
        <f t="shared" si="11"/>
        <v>0</v>
      </c>
      <c r="Z35" s="6">
        <f t="shared" si="12"/>
        <v>734</v>
      </c>
      <c r="AA35" s="13">
        <f t="shared" si="13"/>
        <v>59454</v>
      </c>
    </row>
    <row r="36" spans="1:27" ht="18.75" customHeight="1" x14ac:dyDescent="0.15">
      <c r="A36" s="9">
        <v>31</v>
      </c>
      <c r="B36" s="27">
        <v>515</v>
      </c>
      <c r="C36" s="27">
        <v>20</v>
      </c>
      <c r="D36" s="5">
        <f t="shared" si="0"/>
        <v>535</v>
      </c>
      <c r="E36" s="25">
        <f t="shared" si="1"/>
        <v>16585</v>
      </c>
      <c r="F36" s="27">
        <v>508</v>
      </c>
      <c r="G36" s="27">
        <v>7</v>
      </c>
      <c r="H36" s="5">
        <f t="shared" si="2"/>
        <v>515</v>
      </c>
      <c r="I36" s="25">
        <f t="shared" si="3"/>
        <v>15965</v>
      </c>
      <c r="J36" s="4">
        <f t="shared" si="4"/>
        <v>1023</v>
      </c>
      <c r="K36" s="4">
        <f t="shared" si="4"/>
        <v>27</v>
      </c>
      <c r="L36" s="6">
        <f t="shared" si="5"/>
        <v>1050</v>
      </c>
      <c r="M36" s="15">
        <f t="shared" si="6"/>
        <v>32550</v>
      </c>
      <c r="N36" s="14"/>
      <c r="O36" s="28">
        <v>82</v>
      </c>
      <c r="P36" s="27">
        <v>278</v>
      </c>
      <c r="Q36" s="27">
        <v>0</v>
      </c>
      <c r="R36" s="5">
        <f t="shared" si="7"/>
        <v>278</v>
      </c>
      <c r="S36" s="25">
        <f t="shared" si="8"/>
        <v>22796</v>
      </c>
      <c r="T36" s="27">
        <v>332</v>
      </c>
      <c r="U36" s="27">
        <v>0</v>
      </c>
      <c r="V36" s="5">
        <f t="shared" si="9"/>
        <v>332</v>
      </c>
      <c r="W36" s="25">
        <f t="shared" si="10"/>
        <v>27224</v>
      </c>
      <c r="X36" s="4">
        <f t="shared" si="11"/>
        <v>610</v>
      </c>
      <c r="Y36" s="4">
        <f t="shared" si="11"/>
        <v>0</v>
      </c>
      <c r="Z36" s="6">
        <f t="shared" si="12"/>
        <v>610</v>
      </c>
      <c r="AA36" s="13">
        <f t="shared" si="13"/>
        <v>50020</v>
      </c>
    </row>
    <row r="37" spans="1:27" ht="18.75" customHeight="1" x14ac:dyDescent="0.15">
      <c r="A37" s="9">
        <v>32</v>
      </c>
      <c r="B37" s="27">
        <v>544</v>
      </c>
      <c r="C37" s="27">
        <v>20</v>
      </c>
      <c r="D37" s="5">
        <f t="shared" si="0"/>
        <v>564</v>
      </c>
      <c r="E37" s="25">
        <f t="shared" si="1"/>
        <v>18048</v>
      </c>
      <c r="F37" s="27">
        <v>451</v>
      </c>
      <c r="G37" s="27">
        <v>15</v>
      </c>
      <c r="H37" s="5">
        <f t="shared" si="2"/>
        <v>466</v>
      </c>
      <c r="I37" s="25">
        <f t="shared" si="3"/>
        <v>14912</v>
      </c>
      <c r="J37" s="4">
        <f t="shared" ref="J37:K55" si="14">B37+F37</f>
        <v>995</v>
      </c>
      <c r="K37" s="4">
        <f t="shared" si="14"/>
        <v>35</v>
      </c>
      <c r="L37" s="6">
        <f t="shared" si="5"/>
        <v>1030</v>
      </c>
      <c r="M37" s="15">
        <f t="shared" si="6"/>
        <v>32960</v>
      </c>
      <c r="N37" s="14"/>
      <c r="O37" s="28">
        <v>83</v>
      </c>
      <c r="P37" s="27">
        <v>232</v>
      </c>
      <c r="Q37" s="27">
        <v>0</v>
      </c>
      <c r="R37" s="5">
        <f t="shared" si="7"/>
        <v>232</v>
      </c>
      <c r="S37" s="25">
        <f t="shared" si="8"/>
        <v>19256</v>
      </c>
      <c r="T37" s="27">
        <v>338</v>
      </c>
      <c r="U37" s="27">
        <v>1</v>
      </c>
      <c r="V37" s="5">
        <f t="shared" si="9"/>
        <v>339</v>
      </c>
      <c r="W37" s="25">
        <f t="shared" si="10"/>
        <v>28137</v>
      </c>
      <c r="X37" s="4">
        <f t="shared" ref="X37:Y59" si="15">P37+T37</f>
        <v>570</v>
      </c>
      <c r="Y37" s="4">
        <f t="shared" si="15"/>
        <v>1</v>
      </c>
      <c r="Z37" s="6">
        <f t="shared" si="12"/>
        <v>571</v>
      </c>
      <c r="AA37" s="13">
        <f t="shared" si="13"/>
        <v>47393</v>
      </c>
    </row>
    <row r="38" spans="1:27" ht="18.75" customHeight="1" thickBot="1" x14ac:dyDescent="0.2">
      <c r="A38" s="9">
        <v>33</v>
      </c>
      <c r="B38" s="27">
        <v>496</v>
      </c>
      <c r="C38" s="27">
        <v>20</v>
      </c>
      <c r="D38" s="5">
        <f t="shared" si="0"/>
        <v>516</v>
      </c>
      <c r="E38" s="25">
        <f t="shared" si="1"/>
        <v>17028</v>
      </c>
      <c r="F38" s="27">
        <v>539</v>
      </c>
      <c r="G38" s="27">
        <v>17</v>
      </c>
      <c r="H38" s="5">
        <f t="shared" si="2"/>
        <v>556</v>
      </c>
      <c r="I38" s="25">
        <f t="shared" si="3"/>
        <v>18348</v>
      </c>
      <c r="J38" s="4">
        <f t="shared" si="14"/>
        <v>1035</v>
      </c>
      <c r="K38" s="4">
        <f t="shared" si="14"/>
        <v>37</v>
      </c>
      <c r="L38" s="6">
        <f t="shared" si="5"/>
        <v>1072</v>
      </c>
      <c r="M38" s="15">
        <f t="shared" si="6"/>
        <v>35376</v>
      </c>
      <c r="N38" s="14"/>
      <c r="O38" s="49">
        <v>84</v>
      </c>
      <c r="P38" s="37">
        <v>215</v>
      </c>
      <c r="Q38" s="37">
        <v>0</v>
      </c>
      <c r="R38" s="38">
        <f t="shared" si="7"/>
        <v>215</v>
      </c>
      <c r="S38" s="39">
        <f t="shared" si="8"/>
        <v>18060</v>
      </c>
      <c r="T38" s="37">
        <v>319</v>
      </c>
      <c r="U38" s="37">
        <v>0</v>
      </c>
      <c r="V38" s="38">
        <f t="shared" si="9"/>
        <v>319</v>
      </c>
      <c r="W38" s="39">
        <f t="shared" si="10"/>
        <v>26796</v>
      </c>
      <c r="X38" s="40">
        <f t="shared" si="15"/>
        <v>534</v>
      </c>
      <c r="Y38" s="40">
        <f t="shared" si="15"/>
        <v>0</v>
      </c>
      <c r="Z38" s="41">
        <f t="shared" si="12"/>
        <v>534</v>
      </c>
      <c r="AA38" s="13">
        <f t="shared" si="13"/>
        <v>44856</v>
      </c>
    </row>
    <row r="39" spans="1:27" ht="18.75" customHeight="1" thickBot="1" x14ac:dyDescent="0.2">
      <c r="A39" s="36">
        <v>34</v>
      </c>
      <c r="B39" s="37">
        <v>562</v>
      </c>
      <c r="C39" s="37">
        <v>28</v>
      </c>
      <c r="D39" s="38">
        <f t="shared" si="0"/>
        <v>590</v>
      </c>
      <c r="E39" s="39">
        <f t="shared" si="1"/>
        <v>20060</v>
      </c>
      <c r="F39" s="37">
        <v>539</v>
      </c>
      <c r="G39" s="37">
        <v>24</v>
      </c>
      <c r="H39" s="38">
        <f t="shared" si="2"/>
        <v>563</v>
      </c>
      <c r="I39" s="39">
        <f t="shared" si="3"/>
        <v>19142</v>
      </c>
      <c r="J39" s="40">
        <f t="shared" si="14"/>
        <v>1101</v>
      </c>
      <c r="K39" s="40">
        <f t="shared" si="14"/>
        <v>52</v>
      </c>
      <c r="L39" s="41">
        <f t="shared" si="5"/>
        <v>1153</v>
      </c>
      <c r="M39" s="15">
        <f t="shared" si="6"/>
        <v>39202</v>
      </c>
      <c r="N39" s="14"/>
      <c r="O39" s="48">
        <v>85</v>
      </c>
      <c r="P39" s="31">
        <v>188</v>
      </c>
      <c r="Q39" s="31">
        <v>0</v>
      </c>
      <c r="R39" s="32">
        <f t="shared" si="7"/>
        <v>188</v>
      </c>
      <c r="S39" s="33">
        <f t="shared" si="8"/>
        <v>15980</v>
      </c>
      <c r="T39" s="31">
        <v>280</v>
      </c>
      <c r="U39" s="31">
        <v>1</v>
      </c>
      <c r="V39" s="32">
        <f t="shared" si="9"/>
        <v>281</v>
      </c>
      <c r="W39" s="33">
        <f t="shared" si="10"/>
        <v>23885</v>
      </c>
      <c r="X39" s="34">
        <f t="shared" si="15"/>
        <v>468</v>
      </c>
      <c r="Y39" s="34">
        <f t="shared" si="15"/>
        <v>1</v>
      </c>
      <c r="Z39" s="35">
        <f t="shared" si="12"/>
        <v>469</v>
      </c>
      <c r="AA39" s="13">
        <f t="shared" si="13"/>
        <v>39865</v>
      </c>
    </row>
    <row r="40" spans="1:27" ht="18.75" customHeight="1" x14ac:dyDescent="0.15">
      <c r="A40" s="30">
        <v>35</v>
      </c>
      <c r="B40" s="31">
        <v>547</v>
      </c>
      <c r="C40" s="31">
        <v>12</v>
      </c>
      <c r="D40" s="32">
        <f t="shared" si="0"/>
        <v>559</v>
      </c>
      <c r="E40" s="33">
        <f t="shared" si="1"/>
        <v>19565</v>
      </c>
      <c r="F40" s="31">
        <v>464</v>
      </c>
      <c r="G40" s="31">
        <v>17</v>
      </c>
      <c r="H40" s="32">
        <f t="shared" si="2"/>
        <v>481</v>
      </c>
      <c r="I40" s="33">
        <f t="shared" si="3"/>
        <v>16835</v>
      </c>
      <c r="J40" s="34">
        <f t="shared" si="14"/>
        <v>1011</v>
      </c>
      <c r="K40" s="34">
        <f t="shared" si="14"/>
        <v>29</v>
      </c>
      <c r="L40" s="35">
        <f t="shared" si="5"/>
        <v>1040</v>
      </c>
      <c r="M40" s="15">
        <f t="shared" si="6"/>
        <v>36400</v>
      </c>
      <c r="N40" s="14"/>
      <c r="O40" s="28">
        <v>86</v>
      </c>
      <c r="P40" s="27">
        <v>148</v>
      </c>
      <c r="Q40" s="27">
        <v>0</v>
      </c>
      <c r="R40" s="5">
        <f t="shared" si="7"/>
        <v>148</v>
      </c>
      <c r="S40" s="25">
        <f t="shared" si="8"/>
        <v>12728</v>
      </c>
      <c r="T40" s="27">
        <v>268</v>
      </c>
      <c r="U40" s="27">
        <v>0</v>
      </c>
      <c r="V40" s="5">
        <f t="shared" si="9"/>
        <v>268</v>
      </c>
      <c r="W40" s="25">
        <f t="shared" si="10"/>
        <v>23048</v>
      </c>
      <c r="X40" s="4">
        <f t="shared" si="15"/>
        <v>416</v>
      </c>
      <c r="Y40" s="4">
        <f t="shared" si="15"/>
        <v>0</v>
      </c>
      <c r="Z40" s="6">
        <f t="shared" si="12"/>
        <v>416</v>
      </c>
      <c r="AA40" s="13">
        <f t="shared" si="13"/>
        <v>35776</v>
      </c>
    </row>
    <row r="41" spans="1:27" ht="18.75" customHeight="1" x14ac:dyDescent="0.15">
      <c r="A41" s="9">
        <v>36</v>
      </c>
      <c r="B41" s="27">
        <v>531</v>
      </c>
      <c r="C41" s="27">
        <v>10</v>
      </c>
      <c r="D41" s="5">
        <f t="shared" si="0"/>
        <v>541</v>
      </c>
      <c r="E41" s="25">
        <f t="shared" si="1"/>
        <v>19476</v>
      </c>
      <c r="F41" s="27">
        <v>508</v>
      </c>
      <c r="G41" s="27">
        <v>21</v>
      </c>
      <c r="H41" s="5">
        <f t="shared" si="2"/>
        <v>529</v>
      </c>
      <c r="I41" s="25">
        <f t="shared" si="3"/>
        <v>19044</v>
      </c>
      <c r="J41" s="4">
        <f t="shared" si="14"/>
        <v>1039</v>
      </c>
      <c r="K41" s="4">
        <f t="shared" si="14"/>
        <v>31</v>
      </c>
      <c r="L41" s="6">
        <f t="shared" si="5"/>
        <v>1070</v>
      </c>
      <c r="M41" s="15">
        <f t="shared" si="6"/>
        <v>38520</v>
      </c>
      <c r="N41" s="14"/>
      <c r="O41" s="28">
        <v>87</v>
      </c>
      <c r="P41" s="27">
        <v>109</v>
      </c>
      <c r="Q41" s="27">
        <v>0</v>
      </c>
      <c r="R41" s="5">
        <f t="shared" si="7"/>
        <v>109</v>
      </c>
      <c r="S41" s="25">
        <f t="shared" si="8"/>
        <v>9483</v>
      </c>
      <c r="T41" s="27">
        <v>229</v>
      </c>
      <c r="U41" s="27">
        <v>0</v>
      </c>
      <c r="V41" s="5">
        <f t="shared" si="9"/>
        <v>229</v>
      </c>
      <c r="W41" s="25">
        <f t="shared" si="10"/>
        <v>19923</v>
      </c>
      <c r="X41" s="4">
        <f t="shared" si="15"/>
        <v>338</v>
      </c>
      <c r="Y41" s="4">
        <f t="shared" si="15"/>
        <v>0</v>
      </c>
      <c r="Z41" s="6">
        <f t="shared" si="12"/>
        <v>338</v>
      </c>
      <c r="AA41" s="13">
        <f t="shared" si="13"/>
        <v>29406</v>
      </c>
    </row>
    <row r="42" spans="1:27" ht="18.75" customHeight="1" x14ac:dyDescent="0.15">
      <c r="A42" s="9">
        <v>37</v>
      </c>
      <c r="B42" s="27">
        <v>584</v>
      </c>
      <c r="C42" s="27">
        <v>28</v>
      </c>
      <c r="D42" s="5">
        <f t="shared" si="0"/>
        <v>612</v>
      </c>
      <c r="E42" s="25">
        <f t="shared" si="1"/>
        <v>22644</v>
      </c>
      <c r="F42" s="27">
        <v>511</v>
      </c>
      <c r="G42" s="27">
        <v>17</v>
      </c>
      <c r="H42" s="5">
        <f t="shared" si="2"/>
        <v>528</v>
      </c>
      <c r="I42" s="25">
        <f t="shared" si="3"/>
        <v>19536</v>
      </c>
      <c r="J42" s="4">
        <f t="shared" si="14"/>
        <v>1095</v>
      </c>
      <c r="K42" s="4">
        <f t="shared" si="14"/>
        <v>45</v>
      </c>
      <c r="L42" s="6">
        <f t="shared" si="5"/>
        <v>1140</v>
      </c>
      <c r="M42" s="15">
        <f t="shared" si="6"/>
        <v>42180</v>
      </c>
      <c r="N42" s="14"/>
      <c r="O42" s="28">
        <v>88</v>
      </c>
      <c r="P42" s="27">
        <v>88</v>
      </c>
      <c r="Q42" s="27">
        <v>0</v>
      </c>
      <c r="R42" s="5">
        <f t="shared" si="7"/>
        <v>88</v>
      </c>
      <c r="S42" s="25">
        <f t="shared" si="8"/>
        <v>7744</v>
      </c>
      <c r="T42" s="27">
        <v>177</v>
      </c>
      <c r="U42" s="27">
        <v>1</v>
      </c>
      <c r="V42" s="5">
        <f t="shared" si="9"/>
        <v>178</v>
      </c>
      <c r="W42" s="25">
        <f t="shared" si="10"/>
        <v>15664</v>
      </c>
      <c r="X42" s="4">
        <f t="shared" si="15"/>
        <v>265</v>
      </c>
      <c r="Y42" s="4">
        <f t="shared" si="15"/>
        <v>1</v>
      </c>
      <c r="Z42" s="6">
        <f t="shared" si="12"/>
        <v>266</v>
      </c>
      <c r="AA42" s="13">
        <f t="shared" si="13"/>
        <v>23408</v>
      </c>
    </row>
    <row r="43" spans="1:27" ht="18.75" customHeight="1" thickBot="1" x14ac:dyDescent="0.2">
      <c r="A43" s="9">
        <v>38</v>
      </c>
      <c r="B43" s="27">
        <v>581</v>
      </c>
      <c r="C43" s="27">
        <v>23</v>
      </c>
      <c r="D43" s="5">
        <f t="shared" si="0"/>
        <v>604</v>
      </c>
      <c r="E43" s="25">
        <f t="shared" si="1"/>
        <v>22952</v>
      </c>
      <c r="F43" s="27">
        <v>535</v>
      </c>
      <c r="G43" s="27">
        <v>20</v>
      </c>
      <c r="H43" s="5">
        <f t="shared" si="2"/>
        <v>555</v>
      </c>
      <c r="I43" s="25">
        <f t="shared" si="3"/>
        <v>21090</v>
      </c>
      <c r="J43" s="4">
        <f t="shared" si="14"/>
        <v>1116</v>
      </c>
      <c r="K43" s="4">
        <f t="shared" si="14"/>
        <v>43</v>
      </c>
      <c r="L43" s="6">
        <f t="shared" si="5"/>
        <v>1159</v>
      </c>
      <c r="M43" s="15">
        <f t="shared" si="6"/>
        <v>44042</v>
      </c>
      <c r="N43" s="14"/>
      <c r="O43" s="49">
        <v>89</v>
      </c>
      <c r="P43" s="37">
        <v>94</v>
      </c>
      <c r="Q43" s="37">
        <v>1</v>
      </c>
      <c r="R43" s="38">
        <f t="shared" si="7"/>
        <v>95</v>
      </c>
      <c r="S43" s="39">
        <f t="shared" si="8"/>
        <v>8455</v>
      </c>
      <c r="T43" s="37">
        <v>165</v>
      </c>
      <c r="U43" s="37">
        <v>0</v>
      </c>
      <c r="V43" s="38">
        <f t="shared" si="9"/>
        <v>165</v>
      </c>
      <c r="W43" s="39">
        <f t="shared" si="10"/>
        <v>14685</v>
      </c>
      <c r="X43" s="40">
        <f t="shared" si="15"/>
        <v>259</v>
      </c>
      <c r="Y43" s="40">
        <f t="shared" si="15"/>
        <v>1</v>
      </c>
      <c r="Z43" s="41">
        <f t="shared" si="12"/>
        <v>260</v>
      </c>
      <c r="AA43" s="13">
        <f t="shared" si="13"/>
        <v>23140</v>
      </c>
    </row>
    <row r="44" spans="1:27" ht="18.75" customHeight="1" thickBot="1" x14ac:dyDescent="0.2">
      <c r="A44" s="36">
        <v>39</v>
      </c>
      <c r="B44" s="37">
        <v>646</v>
      </c>
      <c r="C44" s="37">
        <v>14</v>
      </c>
      <c r="D44" s="38">
        <f t="shared" si="0"/>
        <v>660</v>
      </c>
      <c r="E44" s="39">
        <f t="shared" si="1"/>
        <v>25740</v>
      </c>
      <c r="F44" s="37">
        <v>546</v>
      </c>
      <c r="G44" s="37">
        <v>18</v>
      </c>
      <c r="H44" s="38">
        <f t="shared" si="2"/>
        <v>564</v>
      </c>
      <c r="I44" s="39">
        <f t="shared" si="3"/>
        <v>21996</v>
      </c>
      <c r="J44" s="40">
        <f t="shared" si="14"/>
        <v>1192</v>
      </c>
      <c r="K44" s="40">
        <f t="shared" si="14"/>
        <v>32</v>
      </c>
      <c r="L44" s="41">
        <f t="shared" si="5"/>
        <v>1224</v>
      </c>
      <c r="M44" s="15">
        <f t="shared" si="6"/>
        <v>47736</v>
      </c>
      <c r="N44" s="14"/>
      <c r="O44" s="48">
        <v>90</v>
      </c>
      <c r="P44" s="31">
        <v>66</v>
      </c>
      <c r="Q44" s="31">
        <v>0</v>
      </c>
      <c r="R44" s="32">
        <f t="shared" si="7"/>
        <v>66</v>
      </c>
      <c r="S44" s="33">
        <f t="shared" si="8"/>
        <v>5940</v>
      </c>
      <c r="T44" s="31">
        <v>173</v>
      </c>
      <c r="U44" s="31">
        <v>0</v>
      </c>
      <c r="V44" s="32">
        <f t="shared" si="9"/>
        <v>173</v>
      </c>
      <c r="W44" s="33">
        <f t="shared" si="10"/>
        <v>15570</v>
      </c>
      <c r="X44" s="34">
        <f t="shared" si="15"/>
        <v>239</v>
      </c>
      <c r="Y44" s="34">
        <f t="shared" si="15"/>
        <v>0</v>
      </c>
      <c r="Z44" s="35">
        <f t="shared" si="12"/>
        <v>239</v>
      </c>
      <c r="AA44" s="13">
        <f t="shared" si="13"/>
        <v>21510</v>
      </c>
    </row>
    <row r="45" spans="1:27" ht="18.75" customHeight="1" x14ac:dyDescent="0.15">
      <c r="A45" s="30">
        <v>40</v>
      </c>
      <c r="B45" s="31">
        <v>631</v>
      </c>
      <c r="C45" s="31">
        <v>16</v>
      </c>
      <c r="D45" s="32">
        <f t="shared" si="0"/>
        <v>647</v>
      </c>
      <c r="E45" s="33">
        <f t="shared" si="1"/>
        <v>25880</v>
      </c>
      <c r="F45" s="31">
        <v>560</v>
      </c>
      <c r="G45" s="31">
        <v>23</v>
      </c>
      <c r="H45" s="32">
        <f t="shared" si="2"/>
        <v>583</v>
      </c>
      <c r="I45" s="33">
        <f t="shared" si="3"/>
        <v>23320</v>
      </c>
      <c r="J45" s="34">
        <f t="shared" si="14"/>
        <v>1191</v>
      </c>
      <c r="K45" s="34">
        <f t="shared" si="14"/>
        <v>39</v>
      </c>
      <c r="L45" s="35">
        <f t="shared" si="5"/>
        <v>1230</v>
      </c>
      <c r="M45" s="15">
        <f t="shared" si="6"/>
        <v>49200</v>
      </c>
      <c r="N45" s="14"/>
      <c r="O45" s="28">
        <v>91</v>
      </c>
      <c r="P45" s="27">
        <v>45</v>
      </c>
      <c r="Q45" s="27">
        <v>0</v>
      </c>
      <c r="R45" s="5">
        <f t="shared" si="7"/>
        <v>45</v>
      </c>
      <c r="S45" s="25">
        <f t="shared" si="8"/>
        <v>4095</v>
      </c>
      <c r="T45" s="27">
        <v>128</v>
      </c>
      <c r="U45" s="27">
        <v>0</v>
      </c>
      <c r="V45" s="5">
        <f t="shared" si="9"/>
        <v>128</v>
      </c>
      <c r="W45" s="25">
        <f t="shared" si="10"/>
        <v>11648</v>
      </c>
      <c r="X45" s="4">
        <f t="shared" si="15"/>
        <v>173</v>
      </c>
      <c r="Y45" s="4">
        <f t="shared" si="15"/>
        <v>0</v>
      </c>
      <c r="Z45" s="6">
        <f t="shared" si="12"/>
        <v>173</v>
      </c>
      <c r="AA45" s="13">
        <f t="shared" si="13"/>
        <v>15743</v>
      </c>
    </row>
    <row r="46" spans="1:27" ht="18.75" customHeight="1" x14ac:dyDescent="0.15">
      <c r="A46" s="9">
        <v>41</v>
      </c>
      <c r="B46" s="27">
        <v>640</v>
      </c>
      <c r="C46" s="27">
        <v>11</v>
      </c>
      <c r="D46" s="5">
        <f t="shared" si="0"/>
        <v>651</v>
      </c>
      <c r="E46" s="25">
        <f t="shared" si="1"/>
        <v>26691</v>
      </c>
      <c r="F46" s="27">
        <v>613</v>
      </c>
      <c r="G46" s="27">
        <v>14</v>
      </c>
      <c r="H46" s="5">
        <f t="shared" si="2"/>
        <v>627</v>
      </c>
      <c r="I46" s="25">
        <f t="shared" si="3"/>
        <v>25707</v>
      </c>
      <c r="J46" s="4">
        <f t="shared" si="14"/>
        <v>1253</v>
      </c>
      <c r="K46" s="4">
        <f t="shared" si="14"/>
        <v>25</v>
      </c>
      <c r="L46" s="6">
        <f t="shared" si="5"/>
        <v>1278</v>
      </c>
      <c r="M46" s="15">
        <f t="shared" si="6"/>
        <v>52398</v>
      </c>
      <c r="N46" s="14"/>
      <c r="O46" s="28">
        <v>92</v>
      </c>
      <c r="P46" s="27">
        <v>33</v>
      </c>
      <c r="Q46" s="27">
        <v>0</v>
      </c>
      <c r="R46" s="5">
        <f t="shared" si="7"/>
        <v>33</v>
      </c>
      <c r="S46" s="25">
        <f t="shared" si="8"/>
        <v>3036</v>
      </c>
      <c r="T46" s="27">
        <v>93</v>
      </c>
      <c r="U46" s="27">
        <v>0</v>
      </c>
      <c r="V46" s="5">
        <f t="shared" si="9"/>
        <v>93</v>
      </c>
      <c r="W46" s="25">
        <f t="shared" si="10"/>
        <v>8556</v>
      </c>
      <c r="X46" s="4">
        <f t="shared" si="15"/>
        <v>126</v>
      </c>
      <c r="Y46" s="4">
        <f t="shared" si="15"/>
        <v>0</v>
      </c>
      <c r="Z46" s="6">
        <f t="shared" si="12"/>
        <v>126</v>
      </c>
      <c r="AA46" s="13">
        <f t="shared" si="13"/>
        <v>11592</v>
      </c>
    </row>
    <row r="47" spans="1:27" ht="18.75" customHeight="1" x14ac:dyDescent="0.15">
      <c r="A47" s="9">
        <v>42</v>
      </c>
      <c r="B47" s="27">
        <v>717</v>
      </c>
      <c r="C47" s="27">
        <v>18</v>
      </c>
      <c r="D47" s="5">
        <f t="shared" si="0"/>
        <v>735</v>
      </c>
      <c r="E47" s="25">
        <f t="shared" si="1"/>
        <v>30870</v>
      </c>
      <c r="F47" s="27">
        <v>636</v>
      </c>
      <c r="G47" s="27">
        <v>18</v>
      </c>
      <c r="H47" s="5">
        <f t="shared" si="2"/>
        <v>654</v>
      </c>
      <c r="I47" s="25">
        <f t="shared" si="3"/>
        <v>27468</v>
      </c>
      <c r="J47" s="4">
        <f t="shared" si="14"/>
        <v>1353</v>
      </c>
      <c r="K47" s="4">
        <f t="shared" si="14"/>
        <v>36</v>
      </c>
      <c r="L47" s="6">
        <f t="shared" si="5"/>
        <v>1389</v>
      </c>
      <c r="M47" s="15">
        <f t="shared" si="6"/>
        <v>58338</v>
      </c>
      <c r="N47" s="14"/>
      <c r="O47" s="28">
        <v>93</v>
      </c>
      <c r="P47" s="27">
        <v>26</v>
      </c>
      <c r="Q47" s="27">
        <v>0</v>
      </c>
      <c r="R47" s="5">
        <f t="shared" si="7"/>
        <v>26</v>
      </c>
      <c r="S47" s="25">
        <f t="shared" si="8"/>
        <v>2418</v>
      </c>
      <c r="T47" s="27">
        <v>79</v>
      </c>
      <c r="U47" s="27">
        <v>0</v>
      </c>
      <c r="V47" s="5">
        <f t="shared" si="9"/>
        <v>79</v>
      </c>
      <c r="W47" s="25">
        <f t="shared" si="10"/>
        <v>7347</v>
      </c>
      <c r="X47" s="4">
        <f t="shared" si="15"/>
        <v>105</v>
      </c>
      <c r="Y47" s="4">
        <f t="shared" si="15"/>
        <v>0</v>
      </c>
      <c r="Z47" s="6">
        <f t="shared" si="12"/>
        <v>105</v>
      </c>
      <c r="AA47" s="13">
        <f t="shared" si="13"/>
        <v>9765</v>
      </c>
    </row>
    <row r="48" spans="1:27" ht="18.75" customHeight="1" thickBot="1" x14ac:dyDescent="0.2">
      <c r="A48" s="9">
        <v>43</v>
      </c>
      <c r="B48" s="27">
        <v>750</v>
      </c>
      <c r="C48" s="27">
        <v>7</v>
      </c>
      <c r="D48" s="5">
        <f t="shared" si="0"/>
        <v>757</v>
      </c>
      <c r="E48" s="25">
        <f t="shared" si="1"/>
        <v>32551</v>
      </c>
      <c r="F48" s="27">
        <v>638</v>
      </c>
      <c r="G48" s="27">
        <v>12</v>
      </c>
      <c r="H48" s="5">
        <f t="shared" si="2"/>
        <v>650</v>
      </c>
      <c r="I48" s="25">
        <f t="shared" si="3"/>
        <v>27950</v>
      </c>
      <c r="J48" s="4">
        <f t="shared" si="14"/>
        <v>1388</v>
      </c>
      <c r="K48" s="4">
        <f t="shared" si="14"/>
        <v>19</v>
      </c>
      <c r="L48" s="6">
        <f t="shared" si="5"/>
        <v>1407</v>
      </c>
      <c r="M48" s="15">
        <f t="shared" si="6"/>
        <v>60501</v>
      </c>
      <c r="N48" s="14"/>
      <c r="O48" s="49">
        <v>94</v>
      </c>
      <c r="P48" s="37">
        <v>15</v>
      </c>
      <c r="Q48" s="37">
        <v>0</v>
      </c>
      <c r="R48" s="38">
        <f t="shared" si="7"/>
        <v>15</v>
      </c>
      <c r="S48" s="39">
        <f t="shared" si="8"/>
        <v>1410</v>
      </c>
      <c r="T48" s="37">
        <v>66</v>
      </c>
      <c r="U48" s="37">
        <v>0</v>
      </c>
      <c r="V48" s="38">
        <f t="shared" si="9"/>
        <v>66</v>
      </c>
      <c r="W48" s="39">
        <f t="shared" si="10"/>
        <v>6204</v>
      </c>
      <c r="X48" s="40">
        <f t="shared" si="15"/>
        <v>81</v>
      </c>
      <c r="Y48" s="40">
        <f t="shared" si="15"/>
        <v>0</v>
      </c>
      <c r="Z48" s="41">
        <f t="shared" si="12"/>
        <v>81</v>
      </c>
      <c r="AA48" s="13">
        <f t="shared" si="13"/>
        <v>7614</v>
      </c>
    </row>
    <row r="49" spans="1:27" ht="18.75" customHeight="1" thickBot="1" x14ac:dyDescent="0.2">
      <c r="A49" s="36">
        <v>44</v>
      </c>
      <c r="B49" s="37">
        <v>706</v>
      </c>
      <c r="C49" s="37">
        <v>13</v>
      </c>
      <c r="D49" s="38">
        <f t="shared" si="0"/>
        <v>719</v>
      </c>
      <c r="E49" s="39">
        <f t="shared" si="1"/>
        <v>31636</v>
      </c>
      <c r="F49" s="37">
        <v>603</v>
      </c>
      <c r="G49" s="37">
        <v>16</v>
      </c>
      <c r="H49" s="38">
        <f t="shared" si="2"/>
        <v>619</v>
      </c>
      <c r="I49" s="39">
        <f t="shared" si="3"/>
        <v>27236</v>
      </c>
      <c r="J49" s="40">
        <f t="shared" si="14"/>
        <v>1309</v>
      </c>
      <c r="K49" s="40">
        <f t="shared" si="14"/>
        <v>29</v>
      </c>
      <c r="L49" s="41">
        <f t="shared" si="5"/>
        <v>1338</v>
      </c>
      <c r="M49" s="15">
        <f t="shared" si="6"/>
        <v>58872</v>
      </c>
      <c r="N49" s="14"/>
      <c r="O49" s="48">
        <v>95</v>
      </c>
      <c r="P49" s="31">
        <v>16</v>
      </c>
      <c r="Q49" s="31">
        <v>0</v>
      </c>
      <c r="R49" s="32">
        <f t="shared" si="7"/>
        <v>16</v>
      </c>
      <c r="S49" s="33">
        <f t="shared" si="8"/>
        <v>1520</v>
      </c>
      <c r="T49" s="31">
        <v>44</v>
      </c>
      <c r="U49" s="31">
        <v>0</v>
      </c>
      <c r="V49" s="32">
        <f t="shared" si="9"/>
        <v>44</v>
      </c>
      <c r="W49" s="33">
        <f t="shared" si="10"/>
        <v>4180</v>
      </c>
      <c r="X49" s="34">
        <f t="shared" si="15"/>
        <v>60</v>
      </c>
      <c r="Y49" s="34">
        <f t="shared" si="15"/>
        <v>0</v>
      </c>
      <c r="Z49" s="35">
        <f t="shared" si="12"/>
        <v>60</v>
      </c>
      <c r="AA49" s="13">
        <f t="shared" si="13"/>
        <v>5700</v>
      </c>
    </row>
    <row r="50" spans="1:27" ht="18.75" customHeight="1" x14ac:dyDescent="0.15">
      <c r="A50" s="30">
        <v>45</v>
      </c>
      <c r="B50" s="31">
        <v>706</v>
      </c>
      <c r="C50" s="31">
        <v>12</v>
      </c>
      <c r="D50" s="32">
        <f t="shared" si="0"/>
        <v>718</v>
      </c>
      <c r="E50" s="33">
        <f t="shared" si="1"/>
        <v>32310</v>
      </c>
      <c r="F50" s="31">
        <v>619</v>
      </c>
      <c r="G50" s="31">
        <v>18</v>
      </c>
      <c r="H50" s="32">
        <f t="shared" si="2"/>
        <v>637</v>
      </c>
      <c r="I50" s="33">
        <f t="shared" si="3"/>
        <v>28665</v>
      </c>
      <c r="J50" s="34">
        <f t="shared" si="14"/>
        <v>1325</v>
      </c>
      <c r="K50" s="34">
        <f t="shared" si="14"/>
        <v>30</v>
      </c>
      <c r="L50" s="35">
        <f t="shared" si="5"/>
        <v>1355</v>
      </c>
      <c r="M50" s="15">
        <f t="shared" si="6"/>
        <v>60975</v>
      </c>
      <c r="N50" s="14"/>
      <c r="O50" s="28">
        <v>96</v>
      </c>
      <c r="P50" s="27">
        <v>9</v>
      </c>
      <c r="Q50" s="27">
        <v>0</v>
      </c>
      <c r="R50" s="5">
        <f t="shared" si="7"/>
        <v>9</v>
      </c>
      <c r="S50" s="25">
        <f t="shared" si="8"/>
        <v>864</v>
      </c>
      <c r="T50" s="27">
        <v>42</v>
      </c>
      <c r="U50" s="27">
        <v>1</v>
      </c>
      <c r="V50" s="5">
        <f t="shared" si="9"/>
        <v>43</v>
      </c>
      <c r="W50" s="25">
        <f t="shared" si="10"/>
        <v>4128</v>
      </c>
      <c r="X50" s="4">
        <f t="shared" si="15"/>
        <v>51</v>
      </c>
      <c r="Y50" s="4">
        <f t="shared" si="15"/>
        <v>1</v>
      </c>
      <c r="Z50" s="6">
        <f t="shared" si="12"/>
        <v>52</v>
      </c>
      <c r="AA50" s="13">
        <f t="shared" si="13"/>
        <v>4992</v>
      </c>
    </row>
    <row r="51" spans="1:27" ht="18.75" customHeight="1" x14ac:dyDescent="0.15">
      <c r="A51" s="9">
        <v>46</v>
      </c>
      <c r="B51" s="27">
        <v>670</v>
      </c>
      <c r="C51" s="27">
        <v>17</v>
      </c>
      <c r="D51" s="5">
        <f t="shared" si="0"/>
        <v>687</v>
      </c>
      <c r="E51" s="25">
        <f t="shared" si="1"/>
        <v>31602</v>
      </c>
      <c r="F51" s="27">
        <v>619</v>
      </c>
      <c r="G51" s="27">
        <v>16</v>
      </c>
      <c r="H51" s="5">
        <f t="shared" si="2"/>
        <v>635</v>
      </c>
      <c r="I51" s="25">
        <f t="shared" si="3"/>
        <v>29210</v>
      </c>
      <c r="J51" s="4">
        <f t="shared" si="14"/>
        <v>1289</v>
      </c>
      <c r="K51" s="4">
        <f t="shared" si="14"/>
        <v>33</v>
      </c>
      <c r="L51" s="6">
        <f t="shared" si="5"/>
        <v>1322</v>
      </c>
      <c r="M51" s="15">
        <f t="shared" si="6"/>
        <v>60812</v>
      </c>
      <c r="N51" s="14"/>
      <c r="O51" s="28">
        <v>97</v>
      </c>
      <c r="P51" s="27">
        <v>2</v>
      </c>
      <c r="Q51" s="27">
        <v>0</v>
      </c>
      <c r="R51" s="5">
        <f t="shared" si="7"/>
        <v>2</v>
      </c>
      <c r="S51" s="25">
        <f t="shared" si="8"/>
        <v>194</v>
      </c>
      <c r="T51" s="27">
        <v>24</v>
      </c>
      <c r="U51" s="27">
        <v>0</v>
      </c>
      <c r="V51" s="5">
        <f t="shared" si="9"/>
        <v>24</v>
      </c>
      <c r="W51" s="25">
        <f t="shared" si="10"/>
        <v>2328</v>
      </c>
      <c r="X51" s="4">
        <f t="shared" si="15"/>
        <v>26</v>
      </c>
      <c r="Y51" s="4">
        <f t="shared" si="15"/>
        <v>0</v>
      </c>
      <c r="Z51" s="6">
        <f t="shared" si="12"/>
        <v>26</v>
      </c>
      <c r="AA51" s="13">
        <f t="shared" si="13"/>
        <v>2522</v>
      </c>
    </row>
    <row r="52" spans="1:27" ht="18.75" customHeight="1" x14ac:dyDescent="0.15">
      <c r="A52" s="9">
        <v>47</v>
      </c>
      <c r="B52" s="27">
        <v>692</v>
      </c>
      <c r="C52" s="27">
        <v>16</v>
      </c>
      <c r="D52" s="5">
        <f t="shared" si="0"/>
        <v>708</v>
      </c>
      <c r="E52" s="25">
        <f t="shared" si="1"/>
        <v>33276</v>
      </c>
      <c r="F52" s="27">
        <v>637</v>
      </c>
      <c r="G52" s="27">
        <v>21</v>
      </c>
      <c r="H52" s="5">
        <f t="shared" si="2"/>
        <v>658</v>
      </c>
      <c r="I52" s="25">
        <f t="shared" si="3"/>
        <v>30926</v>
      </c>
      <c r="J52" s="4">
        <f t="shared" si="14"/>
        <v>1329</v>
      </c>
      <c r="K52" s="4">
        <f t="shared" si="14"/>
        <v>37</v>
      </c>
      <c r="L52" s="6">
        <f t="shared" si="5"/>
        <v>1366</v>
      </c>
      <c r="M52" s="15">
        <f t="shared" si="6"/>
        <v>64202</v>
      </c>
      <c r="N52" s="14"/>
      <c r="O52" s="28">
        <v>98</v>
      </c>
      <c r="P52" s="27">
        <v>2</v>
      </c>
      <c r="Q52" s="27">
        <v>0</v>
      </c>
      <c r="R52" s="5">
        <f t="shared" si="7"/>
        <v>2</v>
      </c>
      <c r="S52" s="25">
        <f t="shared" si="8"/>
        <v>196</v>
      </c>
      <c r="T52" s="27">
        <v>16</v>
      </c>
      <c r="U52" s="27">
        <v>0</v>
      </c>
      <c r="V52" s="5">
        <f t="shared" si="9"/>
        <v>16</v>
      </c>
      <c r="W52" s="25">
        <f t="shared" si="10"/>
        <v>1568</v>
      </c>
      <c r="X52" s="4">
        <f t="shared" si="15"/>
        <v>18</v>
      </c>
      <c r="Y52" s="4">
        <f t="shared" si="15"/>
        <v>0</v>
      </c>
      <c r="Z52" s="6">
        <f t="shared" si="12"/>
        <v>18</v>
      </c>
      <c r="AA52" s="13">
        <f t="shared" si="13"/>
        <v>1764</v>
      </c>
    </row>
    <row r="53" spans="1:27" ht="18.75" customHeight="1" thickBot="1" x14ac:dyDescent="0.2">
      <c r="A53" s="9">
        <v>48</v>
      </c>
      <c r="B53" s="27">
        <v>630</v>
      </c>
      <c r="C53" s="27">
        <v>9</v>
      </c>
      <c r="D53" s="5">
        <f t="shared" si="0"/>
        <v>639</v>
      </c>
      <c r="E53" s="25">
        <f t="shared" si="1"/>
        <v>30672</v>
      </c>
      <c r="F53" s="27">
        <v>570</v>
      </c>
      <c r="G53" s="27">
        <v>22</v>
      </c>
      <c r="H53" s="5">
        <f t="shared" si="2"/>
        <v>592</v>
      </c>
      <c r="I53" s="25">
        <f t="shared" si="3"/>
        <v>28416</v>
      </c>
      <c r="J53" s="4">
        <f t="shared" si="14"/>
        <v>1200</v>
      </c>
      <c r="K53" s="4">
        <f t="shared" si="14"/>
        <v>31</v>
      </c>
      <c r="L53" s="6">
        <f t="shared" si="5"/>
        <v>1231</v>
      </c>
      <c r="M53" s="15">
        <f t="shared" si="6"/>
        <v>59088</v>
      </c>
      <c r="N53" s="14"/>
      <c r="O53" s="49">
        <v>99</v>
      </c>
      <c r="P53" s="37">
        <v>5</v>
      </c>
      <c r="Q53" s="37">
        <v>0</v>
      </c>
      <c r="R53" s="38">
        <f t="shared" si="7"/>
        <v>5</v>
      </c>
      <c r="S53" s="39">
        <f t="shared" si="8"/>
        <v>495</v>
      </c>
      <c r="T53" s="37">
        <v>18</v>
      </c>
      <c r="U53" s="37">
        <v>0</v>
      </c>
      <c r="V53" s="38">
        <f t="shared" si="9"/>
        <v>18</v>
      </c>
      <c r="W53" s="39">
        <f t="shared" si="10"/>
        <v>1782</v>
      </c>
      <c r="X53" s="40">
        <f t="shared" si="15"/>
        <v>23</v>
      </c>
      <c r="Y53" s="40">
        <f t="shared" si="15"/>
        <v>0</v>
      </c>
      <c r="Z53" s="41">
        <f t="shared" si="12"/>
        <v>23</v>
      </c>
      <c r="AA53" s="13">
        <f t="shared" si="13"/>
        <v>2277</v>
      </c>
    </row>
    <row r="54" spans="1:27" ht="18.75" customHeight="1" thickBot="1" x14ac:dyDescent="0.2">
      <c r="A54" s="36">
        <v>49</v>
      </c>
      <c r="B54" s="37">
        <v>671</v>
      </c>
      <c r="C54" s="37">
        <v>9</v>
      </c>
      <c r="D54" s="38">
        <f t="shared" si="0"/>
        <v>680</v>
      </c>
      <c r="E54" s="39">
        <f t="shared" si="1"/>
        <v>33320</v>
      </c>
      <c r="F54" s="37">
        <v>580</v>
      </c>
      <c r="G54" s="37">
        <v>21</v>
      </c>
      <c r="H54" s="38">
        <f t="shared" si="2"/>
        <v>601</v>
      </c>
      <c r="I54" s="39">
        <f t="shared" si="3"/>
        <v>29449</v>
      </c>
      <c r="J54" s="40">
        <f t="shared" si="14"/>
        <v>1251</v>
      </c>
      <c r="K54" s="40">
        <f t="shared" si="14"/>
        <v>30</v>
      </c>
      <c r="L54" s="41">
        <f t="shared" si="5"/>
        <v>1281</v>
      </c>
      <c r="M54" s="15">
        <f t="shared" si="6"/>
        <v>62769</v>
      </c>
      <c r="N54" s="14"/>
      <c r="O54" s="48">
        <v>100</v>
      </c>
      <c r="P54" s="31">
        <v>1</v>
      </c>
      <c r="Q54" s="31">
        <v>0</v>
      </c>
      <c r="R54" s="32">
        <f t="shared" si="7"/>
        <v>1</v>
      </c>
      <c r="S54" s="33">
        <f>100*R54</f>
        <v>100</v>
      </c>
      <c r="T54" s="31">
        <v>6</v>
      </c>
      <c r="U54" s="31">
        <v>0</v>
      </c>
      <c r="V54" s="32">
        <f t="shared" si="9"/>
        <v>6</v>
      </c>
      <c r="W54" s="33">
        <f>100*V54</f>
        <v>600</v>
      </c>
      <c r="X54" s="34">
        <f t="shared" si="15"/>
        <v>7</v>
      </c>
      <c r="Y54" s="34">
        <f t="shared" si="15"/>
        <v>0</v>
      </c>
      <c r="Z54" s="35">
        <f t="shared" si="12"/>
        <v>7</v>
      </c>
      <c r="AA54" s="13">
        <f>100*Z54</f>
        <v>700</v>
      </c>
    </row>
    <row r="55" spans="1:27" ht="18.75" customHeight="1" x14ac:dyDescent="0.15">
      <c r="A55" s="30">
        <v>50</v>
      </c>
      <c r="B55" s="31">
        <v>433</v>
      </c>
      <c r="C55" s="31">
        <v>9</v>
      </c>
      <c r="D55" s="32">
        <f t="shared" si="0"/>
        <v>442</v>
      </c>
      <c r="E55" s="33">
        <f t="shared" si="1"/>
        <v>22100</v>
      </c>
      <c r="F55" s="31">
        <v>417</v>
      </c>
      <c r="G55" s="31">
        <v>16</v>
      </c>
      <c r="H55" s="32">
        <f t="shared" si="2"/>
        <v>433</v>
      </c>
      <c r="I55" s="33">
        <f t="shared" si="3"/>
        <v>21650</v>
      </c>
      <c r="J55" s="34">
        <f t="shared" si="14"/>
        <v>850</v>
      </c>
      <c r="K55" s="34">
        <f t="shared" si="14"/>
        <v>25</v>
      </c>
      <c r="L55" s="35">
        <f t="shared" si="5"/>
        <v>875</v>
      </c>
      <c r="M55" s="15">
        <f t="shared" si="6"/>
        <v>43750</v>
      </c>
      <c r="N55" s="3"/>
      <c r="O55" s="48">
        <v>101</v>
      </c>
      <c r="P55" s="31">
        <v>0</v>
      </c>
      <c r="Q55" s="31">
        <v>0</v>
      </c>
      <c r="R55" s="32">
        <f t="shared" si="7"/>
        <v>0</v>
      </c>
      <c r="S55" s="33">
        <f>101*R55</f>
        <v>0</v>
      </c>
      <c r="T55" s="31">
        <v>6</v>
      </c>
      <c r="U55" s="31">
        <v>0</v>
      </c>
      <c r="V55" s="32">
        <f t="shared" si="9"/>
        <v>6</v>
      </c>
      <c r="W55" s="33">
        <f>101*V55</f>
        <v>606</v>
      </c>
      <c r="X55" s="34">
        <f t="shared" si="15"/>
        <v>6</v>
      </c>
      <c r="Y55" s="34">
        <f t="shared" si="15"/>
        <v>0</v>
      </c>
      <c r="Z55" s="35">
        <f t="shared" si="12"/>
        <v>6</v>
      </c>
      <c r="AA55" s="16">
        <f>101*Z55</f>
        <v>606</v>
      </c>
    </row>
    <row r="56" spans="1:27" ht="18.75" customHeight="1" x14ac:dyDescent="0.15">
      <c r="A56" s="20"/>
      <c r="B56" s="21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19"/>
      <c r="N56" s="3"/>
      <c r="O56" s="48">
        <v>102</v>
      </c>
      <c r="P56" s="31">
        <v>0</v>
      </c>
      <c r="Q56" s="31">
        <v>0</v>
      </c>
      <c r="R56" s="32">
        <f t="shared" si="7"/>
        <v>0</v>
      </c>
      <c r="S56" s="33">
        <f t="shared" ref="S56:S59" si="16">O56*R56</f>
        <v>0</v>
      </c>
      <c r="T56" s="31">
        <v>2</v>
      </c>
      <c r="U56" s="31">
        <v>0</v>
      </c>
      <c r="V56" s="32">
        <f t="shared" si="9"/>
        <v>2</v>
      </c>
      <c r="W56" s="33">
        <f>102*V56</f>
        <v>204</v>
      </c>
      <c r="X56" s="34">
        <f t="shared" si="15"/>
        <v>2</v>
      </c>
      <c r="Y56" s="34">
        <f t="shared" si="15"/>
        <v>0</v>
      </c>
      <c r="Z56" s="35">
        <f t="shared" si="12"/>
        <v>2</v>
      </c>
      <c r="AA56" s="16">
        <f>102*Z56</f>
        <v>204</v>
      </c>
    </row>
    <row r="57" spans="1:27" ht="18.75" customHeight="1" x14ac:dyDescent="0.15">
      <c r="A57" s="1"/>
      <c r="B57" s="109" t="s">
        <v>1</v>
      </c>
      <c r="C57" s="110"/>
      <c r="D57" s="111"/>
      <c r="E57" s="18"/>
      <c r="F57" s="109" t="s">
        <v>2</v>
      </c>
      <c r="G57" s="110"/>
      <c r="H57" s="111"/>
      <c r="I57" s="18"/>
      <c r="J57" s="109" t="s">
        <v>7</v>
      </c>
      <c r="K57" s="110"/>
      <c r="L57" s="111"/>
      <c r="M57" s="1"/>
      <c r="N57" s="3"/>
      <c r="O57" s="48">
        <v>103</v>
      </c>
      <c r="P57" s="31">
        <v>0</v>
      </c>
      <c r="Q57" s="31">
        <v>0</v>
      </c>
      <c r="R57" s="32">
        <f t="shared" si="7"/>
        <v>0</v>
      </c>
      <c r="S57" s="33">
        <f t="shared" si="16"/>
        <v>0</v>
      </c>
      <c r="T57" s="31">
        <v>4</v>
      </c>
      <c r="U57" s="31">
        <v>0</v>
      </c>
      <c r="V57" s="32">
        <f t="shared" si="9"/>
        <v>4</v>
      </c>
      <c r="W57" s="33">
        <f t="shared" ref="W57:W58" si="17">S57*V57</f>
        <v>0</v>
      </c>
      <c r="X57" s="34">
        <f t="shared" si="15"/>
        <v>4</v>
      </c>
      <c r="Y57" s="34">
        <f t="shared" si="15"/>
        <v>0</v>
      </c>
      <c r="Z57" s="35">
        <f t="shared" si="12"/>
        <v>4</v>
      </c>
      <c r="AA57">
        <f>103*Z57</f>
        <v>412</v>
      </c>
    </row>
    <row r="58" spans="1:27" ht="18.75" customHeight="1" x14ac:dyDescent="0.15">
      <c r="B58" s="10" t="s">
        <v>3</v>
      </c>
      <c r="C58" s="10" t="s">
        <v>4</v>
      </c>
      <c r="D58" s="10" t="s">
        <v>5</v>
      </c>
      <c r="E58" s="10"/>
      <c r="F58" s="10" t="s">
        <v>3</v>
      </c>
      <c r="G58" s="10" t="s">
        <v>4</v>
      </c>
      <c r="H58" s="10" t="s">
        <v>5</v>
      </c>
      <c r="I58" s="10"/>
      <c r="J58" s="10" t="s">
        <v>3</v>
      </c>
      <c r="K58" s="10" t="s">
        <v>4</v>
      </c>
      <c r="L58" s="10" t="s">
        <v>5</v>
      </c>
      <c r="O58" s="48">
        <v>104</v>
      </c>
      <c r="P58" s="31">
        <v>0</v>
      </c>
      <c r="Q58" s="31">
        <v>0</v>
      </c>
      <c r="R58" s="32">
        <f t="shared" si="7"/>
        <v>0</v>
      </c>
      <c r="S58" s="33">
        <f t="shared" si="16"/>
        <v>0</v>
      </c>
      <c r="T58" s="31">
        <v>2</v>
      </c>
      <c r="U58" s="31">
        <v>0</v>
      </c>
      <c r="V58" s="32">
        <f t="shared" si="9"/>
        <v>2</v>
      </c>
      <c r="W58" s="33">
        <f t="shared" si="17"/>
        <v>0</v>
      </c>
      <c r="X58" s="34">
        <f t="shared" si="15"/>
        <v>2</v>
      </c>
      <c r="Y58" s="34">
        <f t="shared" si="15"/>
        <v>0</v>
      </c>
      <c r="Z58" s="35">
        <f t="shared" si="12"/>
        <v>2</v>
      </c>
      <c r="AA58">
        <f>104*Z58</f>
        <v>208</v>
      </c>
    </row>
    <row r="59" spans="1:27" ht="18.75" customHeight="1" x14ac:dyDescent="0.15">
      <c r="A59" s="29" t="s">
        <v>7</v>
      </c>
      <c r="B59" s="7">
        <f>SUM(B5:B55)+SUM(P5:P59)</f>
        <v>44246</v>
      </c>
      <c r="C59" s="7">
        <f t="shared" ref="C59:L59" si="18">SUM(C5:C55)+SUM(Q5:Q59)</f>
        <v>975</v>
      </c>
      <c r="D59" s="7">
        <f t="shared" si="18"/>
        <v>45221</v>
      </c>
      <c r="E59" s="7">
        <f t="shared" si="18"/>
        <v>2024725</v>
      </c>
      <c r="F59" s="7">
        <f t="shared" si="18"/>
        <v>43879</v>
      </c>
      <c r="G59" s="7">
        <f t="shared" si="18"/>
        <v>853</v>
      </c>
      <c r="H59" s="7">
        <f t="shared" si="18"/>
        <v>44732</v>
      </c>
      <c r="I59" s="7">
        <f t="shared" si="18"/>
        <v>2102564</v>
      </c>
      <c r="J59" s="7">
        <f t="shared" si="18"/>
        <v>88125</v>
      </c>
      <c r="K59" s="7">
        <f t="shared" si="18"/>
        <v>1828</v>
      </c>
      <c r="L59" s="7">
        <f t="shared" si="18"/>
        <v>89953</v>
      </c>
      <c r="O59" s="61" t="s">
        <v>31</v>
      </c>
      <c r="P59" s="31">
        <v>0</v>
      </c>
      <c r="Q59" s="31">
        <v>0</v>
      </c>
      <c r="R59" s="32">
        <f t="shared" si="7"/>
        <v>0</v>
      </c>
      <c r="S59" s="33">
        <f t="shared" si="16"/>
        <v>0</v>
      </c>
      <c r="T59" s="31">
        <v>0</v>
      </c>
      <c r="U59" s="31">
        <v>0</v>
      </c>
      <c r="V59" s="32">
        <f t="shared" si="9"/>
        <v>0</v>
      </c>
      <c r="W59" s="33">
        <f>105*V59</f>
        <v>0</v>
      </c>
      <c r="X59" s="34">
        <f t="shared" si="15"/>
        <v>0</v>
      </c>
      <c r="Y59" s="34">
        <f t="shared" si="15"/>
        <v>0</v>
      </c>
      <c r="Z59" s="35">
        <f t="shared" si="12"/>
        <v>0</v>
      </c>
      <c r="AA59">
        <f>105*Z59</f>
        <v>0</v>
      </c>
    </row>
    <row r="60" spans="1:27" ht="18.75" customHeight="1" x14ac:dyDescent="0.15">
      <c r="S60">
        <f>(SUM(E5:E55)+SUM(S5:S59))/D59</f>
        <v>44.77399880586453</v>
      </c>
      <c r="W60">
        <f>(SUM(I5:I55)+SUM(W5:W59))/H59</f>
        <v>47.003576857730486</v>
      </c>
      <c r="AA60">
        <f>(SUM(M5:M55)+SUM(AA5:AA59))/L59</f>
        <v>45.889620134959365</v>
      </c>
    </row>
    <row r="61" spans="1:27" ht="18.75" customHeight="1" x14ac:dyDescent="0.15">
      <c r="A61" s="62" t="s">
        <v>14</v>
      </c>
      <c r="B61" s="72"/>
      <c r="C61" s="72"/>
      <c r="D61" s="117" t="s">
        <v>8</v>
      </c>
      <c r="E61" s="118"/>
      <c r="F61" s="118"/>
      <c r="G61" s="119"/>
      <c r="H61" s="117" t="s">
        <v>9</v>
      </c>
      <c r="I61" s="118"/>
      <c r="J61" s="118"/>
      <c r="K61" s="120"/>
      <c r="L61" s="121" t="s">
        <v>7</v>
      </c>
      <c r="M61" s="125"/>
      <c r="N61" s="125"/>
      <c r="O61" s="125"/>
      <c r="P61" s="125"/>
      <c r="Q61" s="122"/>
    </row>
    <row r="62" spans="1:27" ht="18.75" customHeight="1" x14ac:dyDescent="0.15">
      <c r="A62" s="73"/>
      <c r="B62" s="74"/>
      <c r="C62" s="74"/>
      <c r="D62" s="65" t="s">
        <v>10</v>
      </c>
      <c r="E62" s="66"/>
      <c r="F62" s="65" t="s">
        <v>11</v>
      </c>
      <c r="G62" s="65" t="s">
        <v>12</v>
      </c>
      <c r="H62" s="65" t="s">
        <v>10</v>
      </c>
      <c r="I62" s="66"/>
      <c r="J62" s="65" t="s">
        <v>11</v>
      </c>
      <c r="K62" s="70" t="s">
        <v>12</v>
      </c>
      <c r="L62" s="68" t="s">
        <v>10</v>
      </c>
      <c r="M62" s="68" t="s">
        <v>11</v>
      </c>
      <c r="N62" s="121" t="s">
        <v>11</v>
      </c>
      <c r="O62" s="122"/>
      <c r="P62" s="121" t="s">
        <v>12</v>
      </c>
      <c r="Q62" s="122"/>
      <c r="S62" s="23" t="s">
        <v>16</v>
      </c>
      <c r="T62" s="22"/>
      <c r="U62" s="23" t="s">
        <v>17</v>
      </c>
      <c r="V62" s="64"/>
      <c r="X62" s="63">
        <f>S60</f>
        <v>44.77399880586453</v>
      </c>
    </row>
    <row r="63" spans="1:27" ht="18.75" customHeight="1" x14ac:dyDescent="0.15">
      <c r="A63" s="56" t="s">
        <v>15</v>
      </c>
      <c r="B63" s="71"/>
      <c r="C63" s="71"/>
      <c r="D63" s="8">
        <f>SUM(B5:B10)</f>
        <v>2191</v>
      </c>
      <c r="F63" s="8">
        <f>SUM(C5:C10)</f>
        <v>41</v>
      </c>
      <c r="G63" s="11">
        <f>SUM(D5:D10)</f>
        <v>2232</v>
      </c>
      <c r="H63" s="8">
        <f>SUM(F5:F10)</f>
        <v>1984</v>
      </c>
      <c r="J63" s="8">
        <f>SUM(G5:G10)</f>
        <v>42</v>
      </c>
      <c r="K63" s="11">
        <f>SUM(H5:H10)</f>
        <v>2026</v>
      </c>
      <c r="L63" s="60">
        <f>SUM(J5:J10)</f>
        <v>4175</v>
      </c>
      <c r="M63" s="60">
        <f>SUM(K5:K10)</f>
        <v>83</v>
      </c>
      <c r="N63" s="123">
        <f>SUM(K5:K10)</f>
        <v>83</v>
      </c>
      <c r="O63" s="124"/>
      <c r="P63" s="107">
        <f>SUM(L5:L10)</f>
        <v>4258</v>
      </c>
      <c r="Q63" s="108"/>
      <c r="S63" s="23"/>
      <c r="T63" s="22"/>
      <c r="U63" s="23" t="s">
        <v>18</v>
      </c>
      <c r="V63" s="64"/>
      <c r="X63" s="63">
        <f>W60</f>
        <v>47.003576857730486</v>
      </c>
    </row>
    <row r="64" spans="1:27" ht="18.75" customHeight="1" x14ac:dyDescent="0.15">
      <c r="A64" s="56" t="s">
        <v>20</v>
      </c>
      <c r="B64" s="71"/>
      <c r="C64" s="71"/>
      <c r="D64" s="8">
        <f>SUM(B11:B16)</f>
        <v>2203</v>
      </c>
      <c r="F64" s="8">
        <f>SUM(C11:C16)</f>
        <v>47</v>
      </c>
      <c r="G64" s="11">
        <f>SUM(D11:D16)</f>
        <v>2250</v>
      </c>
      <c r="H64" s="8">
        <f>SUM(F11:F16)</f>
        <v>2173</v>
      </c>
      <c r="J64" s="8">
        <f>SUM(G11:G16)</f>
        <v>34</v>
      </c>
      <c r="K64" s="11">
        <f>SUM(H11:H16)</f>
        <v>2207</v>
      </c>
      <c r="L64" s="60">
        <f>SUM(J11:J16)</f>
        <v>4376</v>
      </c>
      <c r="M64" s="60">
        <f>SUM(K11:K16)</f>
        <v>81</v>
      </c>
      <c r="N64" s="123">
        <f>SUM(K11:K16)</f>
        <v>81</v>
      </c>
      <c r="O64" s="124"/>
      <c r="P64" s="107">
        <f>SUM(L11:L16)</f>
        <v>4457</v>
      </c>
      <c r="Q64" s="108"/>
      <c r="S64" s="23"/>
      <c r="T64" s="22"/>
      <c r="U64" s="23" t="s">
        <v>7</v>
      </c>
      <c r="V64" s="64"/>
      <c r="X64" s="63">
        <f>AA60</f>
        <v>45.889620134959365</v>
      </c>
    </row>
    <row r="65" spans="1:17" ht="18.75" customHeight="1" x14ac:dyDescent="0.15">
      <c r="A65" s="56" t="s">
        <v>21</v>
      </c>
      <c r="B65" s="71"/>
      <c r="C65" s="71"/>
      <c r="D65" s="8">
        <f>SUM(B17:B19)</f>
        <v>1125</v>
      </c>
      <c r="F65" s="8">
        <f>SUM(C17:C19)</f>
        <v>21</v>
      </c>
      <c r="G65" s="11">
        <f>SUM(D17:D19)</f>
        <v>1146</v>
      </c>
      <c r="H65" s="8">
        <f>SUM(F17:F19)</f>
        <v>1067</v>
      </c>
      <c r="J65" s="8">
        <f>SUM(G17:G19)</f>
        <v>16</v>
      </c>
      <c r="K65" s="11">
        <f>SUM(H17:H19)</f>
        <v>1083</v>
      </c>
      <c r="L65" s="60">
        <f>SUM(J17:J19)</f>
        <v>2192</v>
      </c>
      <c r="M65" s="60">
        <f>SUM(K17:K19)</f>
        <v>37</v>
      </c>
      <c r="N65" s="123">
        <f>SUM(K17:K19)</f>
        <v>37</v>
      </c>
      <c r="O65" s="124"/>
      <c r="P65" s="107">
        <f>SUM(L17:L19)</f>
        <v>2229</v>
      </c>
      <c r="Q65" s="108"/>
    </row>
    <row r="66" spans="1:17" ht="18.75" customHeight="1" x14ac:dyDescent="0.15">
      <c r="A66" s="56" t="s">
        <v>22</v>
      </c>
      <c r="B66" s="71"/>
      <c r="C66" s="71"/>
      <c r="D66" s="8">
        <f>SUM(B5:B24)</f>
        <v>7569</v>
      </c>
      <c r="F66" s="8">
        <f>SUM(C5:C24)</f>
        <v>152</v>
      </c>
      <c r="G66" s="11">
        <f>SUM(D5:D24)</f>
        <v>7721</v>
      </c>
      <c r="H66" s="8">
        <f>SUM(F5:F24)</f>
        <v>7202</v>
      </c>
      <c r="J66" s="8">
        <f>SUM(G5:G24)</f>
        <v>134</v>
      </c>
      <c r="K66" s="11">
        <f>SUM(H5:H24)</f>
        <v>7336</v>
      </c>
      <c r="L66" s="60">
        <f>SUM(J5:J24)</f>
        <v>14771</v>
      </c>
      <c r="M66" s="60">
        <f>SUM(K5:K24)</f>
        <v>286</v>
      </c>
      <c r="N66" s="123">
        <f>SUM(K5:K24)</f>
        <v>286</v>
      </c>
      <c r="O66" s="124"/>
      <c r="P66" s="107">
        <f>SUM(L5:L24)</f>
        <v>15057</v>
      </c>
      <c r="Q66" s="108"/>
    </row>
    <row r="67" spans="1:17" ht="18.75" customHeight="1" x14ac:dyDescent="0.15">
      <c r="A67" s="56" t="s">
        <v>23</v>
      </c>
      <c r="B67" s="71"/>
      <c r="C67" s="71"/>
      <c r="D67" s="8">
        <f>SUM(B45:B55)+SUM(P5:P18)</f>
        <v>15505</v>
      </c>
      <c r="F67" s="8">
        <f>SUM(C45:C55)+SUM(Q5:Q18)</f>
        <v>251</v>
      </c>
      <c r="G67" s="11">
        <f>SUM(D45:D55)+SUM(R5:R18)</f>
        <v>15756</v>
      </c>
      <c r="H67" s="8">
        <f>SUM(F45:F55)+SUM(T5:T18)</f>
        <v>14717</v>
      </c>
      <c r="J67" s="8">
        <f>SUM(G45:G55)+SUM(U5:U18)</f>
        <v>331</v>
      </c>
      <c r="K67" s="11">
        <f>SUM(H45:H55)+SUM(V5:V18)</f>
        <v>15048</v>
      </c>
      <c r="L67" s="60">
        <f>SUM(J45:J55)+SUM(X5:X18)</f>
        <v>30222</v>
      </c>
      <c r="M67" s="60">
        <f>SUM(K45:K55)+SUM(Y5:Y18)</f>
        <v>582</v>
      </c>
      <c r="N67" s="123">
        <f>SUM(K45:K55)+SUM(Y5:Y18)</f>
        <v>582</v>
      </c>
      <c r="O67" s="124"/>
      <c r="P67" s="107">
        <f>SUM(L45:L55)+SUM(Z5:Z18)</f>
        <v>30804</v>
      </c>
      <c r="Q67" s="108"/>
    </row>
    <row r="68" spans="1:17" ht="18.75" customHeight="1" x14ac:dyDescent="0.15">
      <c r="A68" s="56" t="s">
        <v>24</v>
      </c>
      <c r="B68" s="71"/>
      <c r="C68" s="71"/>
      <c r="D68" s="8">
        <f>SUM(P19:P28)</f>
        <v>6643</v>
      </c>
      <c r="F68" s="8">
        <f>SUM(Q19:Q28)</f>
        <v>19</v>
      </c>
      <c r="G68" s="11">
        <f>SUM(R19:R28)</f>
        <v>6662</v>
      </c>
      <c r="H68" s="8">
        <f>SUM(T19:T28)</f>
        <v>6809</v>
      </c>
      <c r="J68" s="8">
        <f>SUM(U19:U28)</f>
        <v>19</v>
      </c>
      <c r="K68" s="11">
        <f>SUM(V19:V28)</f>
        <v>6828</v>
      </c>
      <c r="L68" s="60">
        <f>SUM(X19:X28)</f>
        <v>13452</v>
      </c>
      <c r="M68" s="60">
        <f>SUM(Y19:Y28)</f>
        <v>38</v>
      </c>
      <c r="N68" s="123">
        <f>SUM(Y19:Y28)</f>
        <v>38</v>
      </c>
      <c r="O68" s="124"/>
      <c r="P68" s="107">
        <f>SUM(Z19:Z28)</f>
        <v>13490</v>
      </c>
      <c r="Q68" s="108"/>
    </row>
    <row r="69" spans="1:17" ht="18.75" customHeight="1" x14ac:dyDescent="0.15">
      <c r="A69" s="56" t="s">
        <v>25</v>
      </c>
      <c r="B69" s="71"/>
      <c r="C69" s="71"/>
      <c r="D69" s="8">
        <f>SUM(P19:P59)</f>
        <v>11031</v>
      </c>
      <c r="F69" s="8">
        <f>SUM(Q19:Q59)</f>
        <v>22</v>
      </c>
      <c r="G69" s="11">
        <f>SUM(R19:R59)</f>
        <v>11053</v>
      </c>
      <c r="H69" s="8">
        <f>SUM(T19:T59)</f>
        <v>12717</v>
      </c>
      <c r="J69" s="8">
        <f>SUM(U19:U59)</f>
        <v>31</v>
      </c>
      <c r="K69" s="11">
        <f>SUM(V19:V59)</f>
        <v>12748</v>
      </c>
      <c r="L69" s="60">
        <f>SUM(X19:X59)</f>
        <v>23748</v>
      </c>
      <c r="M69" s="60">
        <f>SUM(Y19:Y54)</f>
        <v>53</v>
      </c>
      <c r="N69" s="123">
        <f>SUM(Y19:Y54)</f>
        <v>53</v>
      </c>
      <c r="O69" s="124"/>
      <c r="P69" s="107">
        <f>SUM(Z19:Z59)</f>
        <v>23801</v>
      </c>
      <c r="Q69" s="108"/>
    </row>
    <row r="70" spans="1:17" ht="18.75" customHeight="1" x14ac:dyDescent="0.15">
      <c r="A70" s="57" t="s">
        <v>13</v>
      </c>
      <c r="B70" s="58"/>
      <c r="C70" s="58"/>
      <c r="D70" s="8">
        <f>SUM(P29:P59)</f>
        <v>4388</v>
      </c>
      <c r="F70" s="8">
        <f>SUM(Q29:Q59)</f>
        <v>3</v>
      </c>
      <c r="G70" s="11">
        <f>SUM(R29:R59)</f>
        <v>4391</v>
      </c>
      <c r="H70" s="8">
        <f>SUM(T29:T59)</f>
        <v>5908</v>
      </c>
      <c r="J70" s="8">
        <f>SUM(U29:U59)</f>
        <v>12</v>
      </c>
      <c r="K70" s="11">
        <f>SUM(V29:V59)</f>
        <v>5920</v>
      </c>
      <c r="L70" s="60">
        <f>SUM(X29:X59)</f>
        <v>10296</v>
      </c>
      <c r="M70" s="60">
        <f>SUM(Y29:Y54)</f>
        <v>15</v>
      </c>
      <c r="N70" s="123">
        <f>SUM(Y29:Y54)</f>
        <v>15</v>
      </c>
      <c r="O70" s="124"/>
      <c r="P70" s="107">
        <f>SUM(Z29:Z59)</f>
        <v>10311</v>
      </c>
      <c r="Q70" s="108"/>
    </row>
    <row r="71" spans="1:17" x14ac:dyDescent="0.15">
      <c r="H71" s="2"/>
      <c r="I71" s="2"/>
      <c r="J71" s="2"/>
      <c r="K71" s="59"/>
      <c r="L71" s="1"/>
    </row>
  </sheetData>
  <mergeCells count="32">
    <mergeCell ref="D61:G61"/>
    <mergeCell ref="H61:K61"/>
    <mergeCell ref="L61:Q61"/>
    <mergeCell ref="A3:A4"/>
    <mergeCell ref="B3:D3"/>
    <mergeCell ref="F3:H3"/>
    <mergeCell ref="J3:L3"/>
    <mergeCell ref="O3:O4"/>
    <mergeCell ref="P3:R3"/>
    <mergeCell ref="T3:V3"/>
    <mergeCell ref="X3:Z3"/>
    <mergeCell ref="B57:D57"/>
    <mergeCell ref="F57:H57"/>
    <mergeCell ref="J57:L57"/>
    <mergeCell ref="N62:O62"/>
    <mergeCell ref="P62:Q62"/>
    <mergeCell ref="N63:O63"/>
    <mergeCell ref="P63:Q63"/>
    <mergeCell ref="N64:O64"/>
    <mergeCell ref="P64:Q64"/>
    <mergeCell ref="N65:O65"/>
    <mergeCell ref="P65:Q65"/>
    <mergeCell ref="N66:O66"/>
    <mergeCell ref="P66:Q66"/>
    <mergeCell ref="N67:O67"/>
    <mergeCell ref="P67:Q67"/>
    <mergeCell ref="N68:O68"/>
    <mergeCell ref="P68:Q68"/>
    <mergeCell ref="N69:O69"/>
    <mergeCell ref="P69:Q69"/>
    <mergeCell ref="N70:O70"/>
    <mergeCell ref="P70:Q70"/>
  </mergeCells>
  <phoneticPr fontId="2"/>
  <pageMargins left="0.59055118110236227" right="0.59055118110236227" top="0.78740157480314965" bottom="0.78740157480314965" header="0.51181102362204722" footer="0.51181102362204722"/>
  <pageSetup paperSize="9" scale="54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AA71"/>
  <sheetViews>
    <sheetView defaultGridColor="0" colorId="22" zoomScale="80" zoomScaleNormal="80" workbookViewId="0"/>
  </sheetViews>
  <sheetFormatPr defaultColWidth="10.625" defaultRowHeight="14.25" x14ac:dyDescent="0.15"/>
  <cols>
    <col min="1" max="1" width="5.25" customWidth="1"/>
    <col min="2" max="3" width="7.75" customWidth="1"/>
    <col min="4" max="4" width="8.375" customWidth="1"/>
    <col min="5" max="5" width="10.625" hidden="1" customWidth="1"/>
    <col min="6" max="6" width="7.75" customWidth="1"/>
    <col min="7" max="7" width="7.75" bestFit="1" customWidth="1"/>
    <col min="8" max="8" width="8.375" customWidth="1"/>
    <col min="9" max="9" width="10.625" hidden="1" customWidth="1"/>
    <col min="10" max="10" width="7.5" customWidth="1"/>
    <col min="11" max="11" width="6.875" customWidth="1"/>
    <col min="12" max="12" width="8.375" customWidth="1"/>
    <col min="13" max="13" width="10.625" hidden="1" customWidth="1"/>
    <col min="14" max="14" width="3" customWidth="1"/>
    <col min="15" max="15" width="5.25" customWidth="1"/>
    <col min="16" max="17" width="7.75" customWidth="1"/>
    <col min="18" max="18" width="8.375" customWidth="1"/>
    <col min="19" max="19" width="19.875" hidden="1" customWidth="1"/>
    <col min="20" max="21" width="7.75" customWidth="1"/>
    <col min="22" max="22" width="8.375" customWidth="1"/>
    <col min="23" max="23" width="11.75" hidden="1" customWidth="1"/>
    <col min="24" max="25" width="7.75" customWidth="1"/>
    <col min="26" max="26" width="8.75" customWidth="1"/>
    <col min="27" max="27" width="17" hidden="1" customWidth="1"/>
  </cols>
  <sheetData>
    <row r="1" spans="1:27" ht="24" x14ac:dyDescent="0.25">
      <c r="B1" s="12" t="s">
        <v>6</v>
      </c>
      <c r="X1" s="50" t="str">
        <f>'1月'!X1</f>
        <v>平成29</v>
      </c>
      <c r="Y1" s="51" t="s">
        <v>40</v>
      </c>
    </row>
    <row r="3" spans="1:27" ht="18.75" customHeight="1" x14ac:dyDescent="0.15">
      <c r="A3" s="114" t="s">
        <v>0</v>
      </c>
      <c r="B3" s="109" t="s">
        <v>1</v>
      </c>
      <c r="C3" s="110"/>
      <c r="D3" s="116"/>
      <c r="E3" s="24"/>
      <c r="F3" s="109" t="s">
        <v>2</v>
      </c>
      <c r="G3" s="110"/>
      <c r="H3" s="116"/>
      <c r="I3" s="24"/>
      <c r="J3" s="109" t="s">
        <v>7</v>
      </c>
      <c r="K3" s="110"/>
      <c r="L3" s="116"/>
      <c r="M3" s="17"/>
      <c r="N3" s="14"/>
      <c r="O3" s="112" t="s">
        <v>0</v>
      </c>
      <c r="P3" s="109" t="s">
        <v>1</v>
      </c>
      <c r="Q3" s="110"/>
      <c r="R3" s="111"/>
      <c r="S3" s="24"/>
      <c r="T3" s="109" t="s">
        <v>2</v>
      </c>
      <c r="U3" s="110"/>
      <c r="V3" s="111"/>
      <c r="W3" s="24"/>
      <c r="X3" s="109" t="s">
        <v>7</v>
      </c>
      <c r="Y3" s="110"/>
      <c r="Z3" s="111"/>
    </row>
    <row r="4" spans="1:27" ht="18.75" customHeight="1" x14ac:dyDescent="0.15">
      <c r="A4" s="115"/>
      <c r="B4" s="69" t="s">
        <v>3</v>
      </c>
      <c r="C4" s="69" t="s">
        <v>4</v>
      </c>
      <c r="D4" s="10" t="s">
        <v>5</v>
      </c>
      <c r="E4" s="24"/>
      <c r="F4" s="69" t="s">
        <v>3</v>
      </c>
      <c r="G4" s="69" t="s">
        <v>4</v>
      </c>
      <c r="H4" s="10" t="s">
        <v>5</v>
      </c>
      <c r="I4" s="24"/>
      <c r="J4" s="10" t="s">
        <v>3</v>
      </c>
      <c r="K4" s="10" t="s">
        <v>4</v>
      </c>
      <c r="L4" s="10" t="s">
        <v>5</v>
      </c>
      <c r="M4" s="17"/>
      <c r="N4" s="14"/>
      <c r="O4" s="113"/>
      <c r="P4" s="10" t="s">
        <v>3</v>
      </c>
      <c r="Q4" s="10" t="s">
        <v>4</v>
      </c>
      <c r="R4" s="10" t="s">
        <v>5</v>
      </c>
      <c r="S4" s="24"/>
      <c r="T4" s="10" t="s">
        <v>3</v>
      </c>
      <c r="U4" s="10" t="s">
        <v>4</v>
      </c>
      <c r="V4" s="10" t="s">
        <v>5</v>
      </c>
      <c r="W4" s="24"/>
      <c r="X4" s="10" t="s">
        <v>3</v>
      </c>
      <c r="Y4" s="10" t="s">
        <v>4</v>
      </c>
      <c r="Z4" s="10" t="s">
        <v>5</v>
      </c>
    </row>
    <row r="5" spans="1:27" ht="18.75" customHeight="1" x14ac:dyDescent="0.15">
      <c r="A5" s="9">
        <v>0</v>
      </c>
      <c r="B5" s="27">
        <v>341</v>
      </c>
      <c r="C5" s="27">
        <v>7</v>
      </c>
      <c r="D5" s="5">
        <f t="shared" ref="D5:D55" si="0">B5+C5</f>
        <v>348</v>
      </c>
      <c r="E5" s="25">
        <f t="shared" ref="E5:E55" si="1">A5*D5</f>
        <v>0</v>
      </c>
      <c r="F5" s="27">
        <v>276</v>
      </c>
      <c r="G5" s="27">
        <v>5</v>
      </c>
      <c r="H5" s="5">
        <f t="shared" ref="H5:H55" si="2">F5+G5</f>
        <v>281</v>
      </c>
      <c r="I5" s="25">
        <f t="shared" ref="I5:I55" si="3">A5*H5</f>
        <v>0</v>
      </c>
      <c r="J5" s="4">
        <f t="shared" ref="J5:K36" si="4">B5+F5</f>
        <v>617</v>
      </c>
      <c r="K5" s="4">
        <f t="shared" si="4"/>
        <v>12</v>
      </c>
      <c r="L5" s="6">
        <f t="shared" ref="L5:L55" si="5">J5+K5</f>
        <v>629</v>
      </c>
      <c r="M5" s="15">
        <f t="shared" ref="M5:M55" si="6">A5*L5</f>
        <v>0</v>
      </c>
      <c r="N5" s="14"/>
      <c r="O5" s="28">
        <v>51</v>
      </c>
      <c r="P5" s="27">
        <v>553</v>
      </c>
      <c r="Q5" s="27">
        <v>12</v>
      </c>
      <c r="R5" s="5">
        <f t="shared" ref="R5:R59" si="7">P5+Q5</f>
        <v>565</v>
      </c>
      <c r="S5" s="25">
        <f t="shared" ref="S5:S53" si="8">O5*R5</f>
        <v>28815</v>
      </c>
      <c r="T5" s="27">
        <v>534</v>
      </c>
      <c r="U5" s="27">
        <v>15</v>
      </c>
      <c r="V5" s="5">
        <f t="shared" ref="V5:V59" si="9">T5+U5</f>
        <v>549</v>
      </c>
      <c r="W5" s="25">
        <f t="shared" ref="W5:W53" si="10">O5*V5</f>
        <v>27999</v>
      </c>
      <c r="X5" s="4">
        <f t="shared" ref="X5:Y36" si="11">P5+T5</f>
        <v>1087</v>
      </c>
      <c r="Y5" s="4">
        <f t="shared" si="11"/>
        <v>27</v>
      </c>
      <c r="Z5" s="6">
        <f t="shared" ref="Z5:Z59" si="12">X5+Y5</f>
        <v>1114</v>
      </c>
      <c r="AA5" s="13">
        <f t="shared" ref="AA5:AA53" si="13">O5*Z5</f>
        <v>56814</v>
      </c>
    </row>
    <row r="6" spans="1:27" ht="18.75" customHeight="1" x14ac:dyDescent="0.15">
      <c r="A6" s="9">
        <v>1</v>
      </c>
      <c r="B6" s="27">
        <v>380</v>
      </c>
      <c r="C6" s="27">
        <v>8</v>
      </c>
      <c r="D6" s="5">
        <f t="shared" si="0"/>
        <v>388</v>
      </c>
      <c r="E6" s="25">
        <f t="shared" si="1"/>
        <v>388</v>
      </c>
      <c r="F6" s="27">
        <v>354</v>
      </c>
      <c r="G6" s="27">
        <v>8</v>
      </c>
      <c r="H6" s="5">
        <f t="shared" si="2"/>
        <v>362</v>
      </c>
      <c r="I6" s="25">
        <f t="shared" si="3"/>
        <v>362</v>
      </c>
      <c r="J6" s="4">
        <f t="shared" si="4"/>
        <v>734</v>
      </c>
      <c r="K6" s="4">
        <f t="shared" si="4"/>
        <v>16</v>
      </c>
      <c r="L6" s="6">
        <f t="shared" si="5"/>
        <v>750</v>
      </c>
      <c r="M6" s="15">
        <f t="shared" si="6"/>
        <v>750</v>
      </c>
      <c r="N6" s="14"/>
      <c r="O6" s="28">
        <v>52</v>
      </c>
      <c r="P6" s="27">
        <v>531</v>
      </c>
      <c r="Q6" s="27">
        <v>2</v>
      </c>
      <c r="R6" s="5">
        <f t="shared" si="7"/>
        <v>533</v>
      </c>
      <c r="S6" s="25">
        <f t="shared" si="8"/>
        <v>27716</v>
      </c>
      <c r="T6" s="27">
        <v>522</v>
      </c>
      <c r="U6" s="27">
        <v>17</v>
      </c>
      <c r="V6" s="5">
        <f t="shared" si="9"/>
        <v>539</v>
      </c>
      <c r="W6" s="25">
        <f t="shared" si="10"/>
        <v>28028</v>
      </c>
      <c r="X6" s="4">
        <f t="shared" si="11"/>
        <v>1053</v>
      </c>
      <c r="Y6" s="4">
        <f t="shared" si="11"/>
        <v>19</v>
      </c>
      <c r="Z6" s="6">
        <f t="shared" si="12"/>
        <v>1072</v>
      </c>
      <c r="AA6" s="13">
        <f t="shared" si="13"/>
        <v>55744</v>
      </c>
    </row>
    <row r="7" spans="1:27" ht="18.75" customHeight="1" x14ac:dyDescent="0.15">
      <c r="A7" s="9">
        <v>2</v>
      </c>
      <c r="B7" s="27">
        <v>339</v>
      </c>
      <c r="C7" s="27">
        <v>7</v>
      </c>
      <c r="D7" s="5">
        <f t="shared" si="0"/>
        <v>346</v>
      </c>
      <c r="E7" s="25">
        <f t="shared" si="1"/>
        <v>692</v>
      </c>
      <c r="F7" s="27">
        <v>347</v>
      </c>
      <c r="G7" s="27">
        <v>4</v>
      </c>
      <c r="H7" s="5">
        <f t="shared" si="2"/>
        <v>351</v>
      </c>
      <c r="I7" s="25">
        <f t="shared" si="3"/>
        <v>702</v>
      </c>
      <c r="J7" s="4">
        <f t="shared" si="4"/>
        <v>686</v>
      </c>
      <c r="K7" s="4">
        <f t="shared" si="4"/>
        <v>11</v>
      </c>
      <c r="L7" s="6">
        <f t="shared" si="5"/>
        <v>697</v>
      </c>
      <c r="M7" s="15">
        <f t="shared" si="6"/>
        <v>1394</v>
      </c>
      <c r="N7" s="14"/>
      <c r="O7" s="28">
        <v>53</v>
      </c>
      <c r="P7" s="27">
        <v>530</v>
      </c>
      <c r="Q7" s="27">
        <v>8</v>
      </c>
      <c r="R7" s="5">
        <f t="shared" si="7"/>
        <v>538</v>
      </c>
      <c r="S7" s="25">
        <f t="shared" si="8"/>
        <v>28514</v>
      </c>
      <c r="T7" s="27">
        <v>527</v>
      </c>
      <c r="U7" s="27">
        <v>15</v>
      </c>
      <c r="V7" s="5">
        <f t="shared" si="9"/>
        <v>542</v>
      </c>
      <c r="W7" s="25">
        <f t="shared" si="10"/>
        <v>28726</v>
      </c>
      <c r="X7" s="4">
        <f t="shared" si="11"/>
        <v>1057</v>
      </c>
      <c r="Y7" s="4">
        <f t="shared" si="11"/>
        <v>23</v>
      </c>
      <c r="Z7" s="6">
        <f t="shared" si="12"/>
        <v>1080</v>
      </c>
      <c r="AA7" s="13">
        <f t="shared" si="13"/>
        <v>57240</v>
      </c>
    </row>
    <row r="8" spans="1:27" ht="18.75" customHeight="1" thickBot="1" x14ac:dyDescent="0.2">
      <c r="A8" s="9">
        <v>3</v>
      </c>
      <c r="B8" s="27">
        <v>380</v>
      </c>
      <c r="C8" s="27">
        <v>10</v>
      </c>
      <c r="D8" s="5">
        <f t="shared" si="0"/>
        <v>390</v>
      </c>
      <c r="E8" s="25">
        <f t="shared" si="1"/>
        <v>1170</v>
      </c>
      <c r="F8" s="27">
        <v>323</v>
      </c>
      <c r="G8" s="27">
        <v>9</v>
      </c>
      <c r="H8" s="5">
        <f t="shared" si="2"/>
        <v>332</v>
      </c>
      <c r="I8" s="25">
        <f t="shared" si="3"/>
        <v>996</v>
      </c>
      <c r="J8" s="4">
        <f t="shared" si="4"/>
        <v>703</v>
      </c>
      <c r="K8" s="4">
        <f t="shared" si="4"/>
        <v>19</v>
      </c>
      <c r="L8" s="6">
        <f t="shared" si="5"/>
        <v>722</v>
      </c>
      <c r="M8" s="15">
        <f t="shared" si="6"/>
        <v>2166</v>
      </c>
      <c r="N8" s="14"/>
      <c r="O8" s="49">
        <v>54</v>
      </c>
      <c r="P8" s="37">
        <v>539</v>
      </c>
      <c r="Q8" s="37">
        <v>14</v>
      </c>
      <c r="R8" s="38">
        <f t="shared" si="7"/>
        <v>553</v>
      </c>
      <c r="S8" s="39">
        <f t="shared" si="8"/>
        <v>29862</v>
      </c>
      <c r="T8" s="37">
        <v>532</v>
      </c>
      <c r="U8" s="37">
        <v>18</v>
      </c>
      <c r="V8" s="38">
        <f t="shared" si="9"/>
        <v>550</v>
      </c>
      <c r="W8" s="39">
        <f t="shared" si="10"/>
        <v>29700</v>
      </c>
      <c r="X8" s="40">
        <f t="shared" si="11"/>
        <v>1071</v>
      </c>
      <c r="Y8" s="40">
        <f t="shared" si="11"/>
        <v>32</v>
      </c>
      <c r="Z8" s="41">
        <f t="shared" si="12"/>
        <v>1103</v>
      </c>
      <c r="AA8" s="13">
        <f t="shared" si="13"/>
        <v>59562</v>
      </c>
    </row>
    <row r="9" spans="1:27" ht="18.75" customHeight="1" thickBot="1" x14ac:dyDescent="0.2">
      <c r="A9" s="36">
        <v>4</v>
      </c>
      <c r="B9" s="37">
        <v>346</v>
      </c>
      <c r="C9" s="37">
        <v>7</v>
      </c>
      <c r="D9" s="38">
        <f t="shared" si="0"/>
        <v>353</v>
      </c>
      <c r="E9" s="39">
        <f t="shared" si="1"/>
        <v>1412</v>
      </c>
      <c r="F9" s="37">
        <v>351</v>
      </c>
      <c r="G9" s="37">
        <v>4</v>
      </c>
      <c r="H9" s="38">
        <f t="shared" si="2"/>
        <v>355</v>
      </c>
      <c r="I9" s="39">
        <f t="shared" si="3"/>
        <v>1420</v>
      </c>
      <c r="J9" s="40">
        <f t="shared" si="4"/>
        <v>697</v>
      </c>
      <c r="K9" s="40">
        <f t="shared" si="4"/>
        <v>11</v>
      </c>
      <c r="L9" s="41">
        <f t="shared" si="5"/>
        <v>708</v>
      </c>
      <c r="M9" s="15">
        <f t="shared" si="6"/>
        <v>2832</v>
      </c>
      <c r="N9" s="14"/>
      <c r="O9" s="48">
        <v>55</v>
      </c>
      <c r="P9" s="31">
        <v>550</v>
      </c>
      <c r="Q9" s="31">
        <v>13</v>
      </c>
      <c r="R9" s="32">
        <f t="shared" si="7"/>
        <v>563</v>
      </c>
      <c r="S9" s="33">
        <f t="shared" si="8"/>
        <v>30965</v>
      </c>
      <c r="T9" s="31">
        <v>526</v>
      </c>
      <c r="U9" s="31">
        <v>6</v>
      </c>
      <c r="V9" s="32">
        <f t="shared" si="9"/>
        <v>532</v>
      </c>
      <c r="W9" s="33">
        <f t="shared" si="10"/>
        <v>29260</v>
      </c>
      <c r="X9" s="34">
        <f t="shared" si="11"/>
        <v>1076</v>
      </c>
      <c r="Y9" s="34">
        <f t="shared" si="11"/>
        <v>19</v>
      </c>
      <c r="Z9" s="35">
        <f t="shared" si="12"/>
        <v>1095</v>
      </c>
      <c r="AA9" s="13">
        <f t="shared" si="13"/>
        <v>60225</v>
      </c>
    </row>
    <row r="10" spans="1:27" ht="18.75" customHeight="1" x14ac:dyDescent="0.15">
      <c r="A10" s="30">
        <v>5</v>
      </c>
      <c r="B10" s="31">
        <v>383</v>
      </c>
      <c r="C10" s="31">
        <v>2</v>
      </c>
      <c r="D10" s="32">
        <f t="shared" si="0"/>
        <v>385</v>
      </c>
      <c r="E10" s="33">
        <f t="shared" si="1"/>
        <v>1925</v>
      </c>
      <c r="F10" s="31">
        <v>343</v>
      </c>
      <c r="G10" s="31">
        <v>12</v>
      </c>
      <c r="H10" s="32">
        <f t="shared" si="2"/>
        <v>355</v>
      </c>
      <c r="I10" s="33">
        <f t="shared" si="3"/>
        <v>1775</v>
      </c>
      <c r="J10" s="34">
        <f t="shared" si="4"/>
        <v>726</v>
      </c>
      <c r="K10" s="34">
        <f t="shared" si="4"/>
        <v>14</v>
      </c>
      <c r="L10" s="35">
        <f t="shared" si="5"/>
        <v>740</v>
      </c>
      <c r="M10" s="15">
        <f t="shared" si="6"/>
        <v>3700</v>
      </c>
      <c r="N10" s="14"/>
      <c r="O10" s="28">
        <v>56</v>
      </c>
      <c r="P10" s="27">
        <v>517</v>
      </c>
      <c r="Q10" s="27">
        <v>4</v>
      </c>
      <c r="R10" s="5">
        <f t="shared" si="7"/>
        <v>521</v>
      </c>
      <c r="S10" s="25">
        <f t="shared" si="8"/>
        <v>29176</v>
      </c>
      <c r="T10" s="27">
        <v>542</v>
      </c>
      <c r="U10" s="27">
        <v>11</v>
      </c>
      <c r="V10" s="5">
        <f t="shared" si="9"/>
        <v>553</v>
      </c>
      <c r="W10" s="25">
        <f t="shared" si="10"/>
        <v>30968</v>
      </c>
      <c r="X10" s="4">
        <f t="shared" si="11"/>
        <v>1059</v>
      </c>
      <c r="Y10" s="4">
        <f t="shared" si="11"/>
        <v>15</v>
      </c>
      <c r="Z10" s="6">
        <f t="shared" si="12"/>
        <v>1074</v>
      </c>
      <c r="AA10" s="13">
        <f t="shared" si="13"/>
        <v>60144</v>
      </c>
    </row>
    <row r="11" spans="1:27" ht="18.75" customHeight="1" x14ac:dyDescent="0.15">
      <c r="A11" s="9">
        <v>6</v>
      </c>
      <c r="B11" s="27">
        <v>371</v>
      </c>
      <c r="C11" s="27">
        <v>8</v>
      </c>
      <c r="D11" s="5">
        <f t="shared" si="0"/>
        <v>379</v>
      </c>
      <c r="E11" s="25">
        <f t="shared" si="1"/>
        <v>2274</v>
      </c>
      <c r="F11" s="27">
        <v>364</v>
      </c>
      <c r="G11" s="27">
        <v>5</v>
      </c>
      <c r="H11" s="5">
        <f t="shared" si="2"/>
        <v>369</v>
      </c>
      <c r="I11" s="25">
        <f t="shared" si="3"/>
        <v>2214</v>
      </c>
      <c r="J11" s="4">
        <f t="shared" si="4"/>
        <v>735</v>
      </c>
      <c r="K11" s="4">
        <f t="shared" si="4"/>
        <v>13</v>
      </c>
      <c r="L11" s="6">
        <f t="shared" si="5"/>
        <v>748</v>
      </c>
      <c r="M11" s="15">
        <f t="shared" si="6"/>
        <v>4488</v>
      </c>
      <c r="N11" s="14"/>
      <c r="O11" s="28">
        <v>57</v>
      </c>
      <c r="P11" s="27">
        <v>561</v>
      </c>
      <c r="Q11" s="27">
        <v>10</v>
      </c>
      <c r="R11" s="5">
        <f t="shared" si="7"/>
        <v>571</v>
      </c>
      <c r="S11" s="25">
        <f t="shared" si="8"/>
        <v>32547</v>
      </c>
      <c r="T11" s="27">
        <v>588</v>
      </c>
      <c r="U11" s="27">
        <v>9</v>
      </c>
      <c r="V11" s="5">
        <f t="shared" si="9"/>
        <v>597</v>
      </c>
      <c r="W11" s="25">
        <f t="shared" si="10"/>
        <v>34029</v>
      </c>
      <c r="X11" s="4">
        <f t="shared" si="11"/>
        <v>1149</v>
      </c>
      <c r="Y11" s="4">
        <f t="shared" si="11"/>
        <v>19</v>
      </c>
      <c r="Z11" s="6">
        <f t="shared" si="12"/>
        <v>1168</v>
      </c>
      <c r="AA11" s="13">
        <f t="shared" si="13"/>
        <v>66576</v>
      </c>
    </row>
    <row r="12" spans="1:27" ht="18.75" customHeight="1" x14ac:dyDescent="0.15">
      <c r="A12" s="9">
        <v>7</v>
      </c>
      <c r="B12" s="27">
        <v>383</v>
      </c>
      <c r="C12" s="27">
        <v>7</v>
      </c>
      <c r="D12" s="5">
        <f t="shared" si="0"/>
        <v>390</v>
      </c>
      <c r="E12" s="25">
        <f t="shared" si="1"/>
        <v>2730</v>
      </c>
      <c r="F12" s="27">
        <v>342</v>
      </c>
      <c r="G12" s="27">
        <v>7</v>
      </c>
      <c r="H12" s="5">
        <f t="shared" si="2"/>
        <v>349</v>
      </c>
      <c r="I12" s="25">
        <f t="shared" si="3"/>
        <v>2443</v>
      </c>
      <c r="J12" s="4">
        <f t="shared" si="4"/>
        <v>725</v>
      </c>
      <c r="K12" s="4">
        <f t="shared" si="4"/>
        <v>14</v>
      </c>
      <c r="L12" s="6">
        <f t="shared" si="5"/>
        <v>739</v>
      </c>
      <c r="M12" s="15">
        <f t="shared" si="6"/>
        <v>5173</v>
      </c>
      <c r="N12" s="14"/>
      <c r="O12" s="28">
        <v>58</v>
      </c>
      <c r="P12" s="27">
        <v>592</v>
      </c>
      <c r="Q12" s="27">
        <v>9</v>
      </c>
      <c r="R12" s="5">
        <f t="shared" si="7"/>
        <v>601</v>
      </c>
      <c r="S12" s="25">
        <f t="shared" si="8"/>
        <v>34858</v>
      </c>
      <c r="T12" s="27">
        <v>568</v>
      </c>
      <c r="U12" s="27">
        <v>8</v>
      </c>
      <c r="V12" s="5">
        <f t="shared" si="9"/>
        <v>576</v>
      </c>
      <c r="W12" s="25">
        <f t="shared" si="10"/>
        <v>33408</v>
      </c>
      <c r="X12" s="4">
        <f t="shared" si="11"/>
        <v>1160</v>
      </c>
      <c r="Y12" s="4">
        <f t="shared" si="11"/>
        <v>17</v>
      </c>
      <c r="Z12" s="6">
        <f t="shared" si="12"/>
        <v>1177</v>
      </c>
      <c r="AA12" s="13">
        <f t="shared" si="13"/>
        <v>68266</v>
      </c>
    </row>
    <row r="13" spans="1:27" ht="18.75" customHeight="1" thickBot="1" x14ac:dyDescent="0.2">
      <c r="A13" s="9">
        <v>8</v>
      </c>
      <c r="B13" s="27">
        <v>378</v>
      </c>
      <c r="C13" s="27">
        <v>10</v>
      </c>
      <c r="D13" s="5">
        <f t="shared" si="0"/>
        <v>388</v>
      </c>
      <c r="E13" s="25">
        <f t="shared" si="1"/>
        <v>3104</v>
      </c>
      <c r="F13" s="27">
        <v>368</v>
      </c>
      <c r="G13" s="27">
        <v>8</v>
      </c>
      <c r="H13" s="5">
        <f t="shared" si="2"/>
        <v>376</v>
      </c>
      <c r="I13" s="25">
        <f t="shared" si="3"/>
        <v>3008</v>
      </c>
      <c r="J13" s="4">
        <f t="shared" si="4"/>
        <v>746</v>
      </c>
      <c r="K13" s="4">
        <f t="shared" si="4"/>
        <v>18</v>
      </c>
      <c r="L13" s="6">
        <f t="shared" si="5"/>
        <v>764</v>
      </c>
      <c r="M13" s="15">
        <f t="shared" si="6"/>
        <v>6112</v>
      </c>
      <c r="N13" s="14"/>
      <c r="O13" s="49">
        <v>59</v>
      </c>
      <c r="P13" s="37">
        <v>555</v>
      </c>
      <c r="Q13" s="37">
        <v>11</v>
      </c>
      <c r="R13" s="38">
        <f t="shared" si="7"/>
        <v>566</v>
      </c>
      <c r="S13" s="39">
        <f t="shared" si="8"/>
        <v>33394</v>
      </c>
      <c r="T13" s="37">
        <v>596</v>
      </c>
      <c r="U13" s="37">
        <v>10</v>
      </c>
      <c r="V13" s="38">
        <f t="shared" si="9"/>
        <v>606</v>
      </c>
      <c r="W13" s="39">
        <f t="shared" si="10"/>
        <v>35754</v>
      </c>
      <c r="X13" s="40">
        <f t="shared" si="11"/>
        <v>1151</v>
      </c>
      <c r="Y13" s="40">
        <f t="shared" si="11"/>
        <v>21</v>
      </c>
      <c r="Z13" s="41">
        <f t="shared" si="12"/>
        <v>1172</v>
      </c>
      <c r="AA13" s="13">
        <f t="shared" si="13"/>
        <v>69148</v>
      </c>
    </row>
    <row r="14" spans="1:27" ht="18.75" customHeight="1" thickBot="1" x14ac:dyDescent="0.2">
      <c r="A14" s="36">
        <v>9</v>
      </c>
      <c r="B14" s="37">
        <v>354</v>
      </c>
      <c r="C14" s="37">
        <v>7</v>
      </c>
      <c r="D14" s="38">
        <f t="shared" si="0"/>
        <v>361</v>
      </c>
      <c r="E14" s="39">
        <f t="shared" si="1"/>
        <v>3249</v>
      </c>
      <c r="F14" s="37">
        <v>345</v>
      </c>
      <c r="G14" s="37">
        <v>3</v>
      </c>
      <c r="H14" s="38">
        <f t="shared" si="2"/>
        <v>348</v>
      </c>
      <c r="I14" s="39">
        <f t="shared" si="3"/>
        <v>3132</v>
      </c>
      <c r="J14" s="40">
        <f t="shared" si="4"/>
        <v>699</v>
      </c>
      <c r="K14" s="40">
        <f t="shared" si="4"/>
        <v>10</v>
      </c>
      <c r="L14" s="41">
        <f t="shared" si="5"/>
        <v>709</v>
      </c>
      <c r="M14" s="15">
        <f t="shared" si="6"/>
        <v>6381</v>
      </c>
      <c r="N14" s="14"/>
      <c r="O14" s="48">
        <v>60</v>
      </c>
      <c r="P14" s="31">
        <v>601</v>
      </c>
      <c r="Q14" s="31">
        <v>4</v>
      </c>
      <c r="R14" s="32">
        <f t="shared" si="7"/>
        <v>605</v>
      </c>
      <c r="S14" s="33">
        <f t="shared" si="8"/>
        <v>36300</v>
      </c>
      <c r="T14" s="31">
        <v>601</v>
      </c>
      <c r="U14" s="31">
        <v>7</v>
      </c>
      <c r="V14" s="32">
        <f t="shared" si="9"/>
        <v>608</v>
      </c>
      <c r="W14" s="33">
        <f t="shared" si="10"/>
        <v>36480</v>
      </c>
      <c r="X14" s="34">
        <f t="shared" si="11"/>
        <v>1202</v>
      </c>
      <c r="Y14" s="34">
        <f t="shared" si="11"/>
        <v>11</v>
      </c>
      <c r="Z14" s="35">
        <f t="shared" si="12"/>
        <v>1213</v>
      </c>
      <c r="AA14" s="13">
        <f t="shared" si="13"/>
        <v>72780</v>
      </c>
    </row>
    <row r="15" spans="1:27" ht="18.75" customHeight="1" x14ac:dyDescent="0.15">
      <c r="A15" s="30">
        <v>10</v>
      </c>
      <c r="B15" s="31">
        <v>342</v>
      </c>
      <c r="C15" s="31">
        <v>10</v>
      </c>
      <c r="D15" s="32">
        <f t="shared" si="0"/>
        <v>352</v>
      </c>
      <c r="E15" s="33">
        <f t="shared" si="1"/>
        <v>3520</v>
      </c>
      <c r="F15" s="31">
        <v>370</v>
      </c>
      <c r="G15" s="31">
        <v>8</v>
      </c>
      <c r="H15" s="32">
        <f t="shared" si="2"/>
        <v>378</v>
      </c>
      <c r="I15" s="33">
        <f t="shared" si="3"/>
        <v>3780</v>
      </c>
      <c r="J15" s="34">
        <f t="shared" si="4"/>
        <v>712</v>
      </c>
      <c r="K15" s="34">
        <f t="shared" si="4"/>
        <v>18</v>
      </c>
      <c r="L15" s="35">
        <f t="shared" si="5"/>
        <v>730</v>
      </c>
      <c r="M15" s="15">
        <f t="shared" si="6"/>
        <v>7300</v>
      </c>
      <c r="N15" s="14"/>
      <c r="O15" s="28">
        <v>61</v>
      </c>
      <c r="P15" s="27">
        <v>626</v>
      </c>
      <c r="Q15" s="27">
        <v>4</v>
      </c>
      <c r="R15" s="5">
        <f t="shared" si="7"/>
        <v>630</v>
      </c>
      <c r="S15" s="25">
        <f t="shared" si="8"/>
        <v>38430</v>
      </c>
      <c r="T15" s="27">
        <v>625</v>
      </c>
      <c r="U15" s="27">
        <v>12</v>
      </c>
      <c r="V15" s="5">
        <f t="shared" si="9"/>
        <v>637</v>
      </c>
      <c r="W15" s="25">
        <f t="shared" si="10"/>
        <v>38857</v>
      </c>
      <c r="X15" s="4">
        <f t="shared" si="11"/>
        <v>1251</v>
      </c>
      <c r="Y15" s="4">
        <f t="shared" si="11"/>
        <v>16</v>
      </c>
      <c r="Z15" s="6">
        <f t="shared" si="12"/>
        <v>1267</v>
      </c>
      <c r="AA15" s="13">
        <f t="shared" si="13"/>
        <v>77287</v>
      </c>
    </row>
    <row r="16" spans="1:27" ht="18.75" customHeight="1" x14ac:dyDescent="0.15">
      <c r="A16" s="9">
        <v>11</v>
      </c>
      <c r="B16" s="27">
        <v>383</v>
      </c>
      <c r="C16" s="27">
        <v>4</v>
      </c>
      <c r="D16" s="5">
        <f t="shared" si="0"/>
        <v>387</v>
      </c>
      <c r="E16" s="25">
        <f t="shared" si="1"/>
        <v>4257</v>
      </c>
      <c r="F16" s="27">
        <v>367</v>
      </c>
      <c r="G16" s="27">
        <v>5</v>
      </c>
      <c r="H16" s="5">
        <f t="shared" si="2"/>
        <v>372</v>
      </c>
      <c r="I16" s="25">
        <f t="shared" si="3"/>
        <v>4092</v>
      </c>
      <c r="J16" s="4">
        <f t="shared" si="4"/>
        <v>750</v>
      </c>
      <c r="K16" s="4">
        <f t="shared" si="4"/>
        <v>9</v>
      </c>
      <c r="L16" s="6">
        <f t="shared" si="5"/>
        <v>759</v>
      </c>
      <c r="M16" s="15">
        <f t="shared" si="6"/>
        <v>8349</v>
      </c>
      <c r="N16" s="14"/>
      <c r="O16" s="28">
        <v>62</v>
      </c>
      <c r="P16" s="27">
        <v>645</v>
      </c>
      <c r="Q16" s="27">
        <v>5</v>
      </c>
      <c r="R16" s="5">
        <f t="shared" si="7"/>
        <v>650</v>
      </c>
      <c r="S16" s="25">
        <f t="shared" si="8"/>
        <v>40300</v>
      </c>
      <c r="T16" s="27">
        <v>601</v>
      </c>
      <c r="U16" s="27">
        <v>3</v>
      </c>
      <c r="V16" s="5">
        <f t="shared" si="9"/>
        <v>604</v>
      </c>
      <c r="W16" s="25">
        <f t="shared" si="10"/>
        <v>37448</v>
      </c>
      <c r="X16" s="4">
        <f t="shared" si="11"/>
        <v>1246</v>
      </c>
      <c r="Y16" s="4">
        <f t="shared" si="11"/>
        <v>8</v>
      </c>
      <c r="Z16" s="6">
        <f t="shared" si="12"/>
        <v>1254</v>
      </c>
      <c r="AA16" s="13">
        <f t="shared" si="13"/>
        <v>77748</v>
      </c>
    </row>
    <row r="17" spans="1:27" ht="18.75" customHeight="1" x14ac:dyDescent="0.15">
      <c r="A17" s="9">
        <v>12</v>
      </c>
      <c r="B17" s="27">
        <v>380</v>
      </c>
      <c r="C17" s="27">
        <v>8</v>
      </c>
      <c r="D17" s="5">
        <f t="shared" si="0"/>
        <v>388</v>
      </c>
      <c r="E17" s="25">
        <f t="shared" si="1"/>
        <v>4656</v>
      </c>
      <c r="F17" s="27">
        <v>385</v>
      </c>
      <c r="G17" s="27">
        <v>5</v>
      </c>
      <c r="H17" s="5">
        <f t="shared" si="2"/>
        <v>390</v>
      </c>
      <c r="I17" s="25">
        <f t="shared" si="3"/>
        <v>4680</v>
      </c>
      <c r="J17" s="4">
        <f t="shared" si="4"/>
        <v>765</v>
      </c>
      <c r="K17" s="4">
        <f t="shared" si="4"/>
        <v>13</v>
      </c>
      <c r="L17" s="6">
        <f t="shared" si="5"/>
        <v>778</v>
      </c>
      <c r="M17" s="15">
        <f t="shared" si="6"/>
        <v>9336</v>
      </c>
      <c r="N17" s="14"/>
      <c r="O17" s="28">
        <v>63</v>
      </c>
      <c r="P17" s="27">
        <v>729</v>
      </c>
      <c r="Q17" s="27">
        <v>10</v>
      </c>
      <c r="R17" s="5">
        <f t="shared" si="7"/>
        <v>739</v>
      </c>
      <c r="S17" s="25">
        <f t="shared" si="8"/>
        <v>46557</v>
      </c>
      <c r="T17" s="27">
        <v>662</v>
      </c>
      <c r="U17" s="27">
        <v>4</v>
      </c>
      <c r="V17" s="5">
        <f t="shared" si="9"/>
        <v>666</v>
      </c>
      <c r="W17" s="25">
        <f t="shared" si="10"/>
        <v>41958</v>
      </c>
      <c r="X17" s="4">
        <f t="shared" si="11"/>
        <v>1391</v>
      </c>
      <c r="Y17" s="4">
        <f t="shared" si="11"/>
        <v>14</v>
      </c>
      <c r="Z17" s="6">
        <f t="shared" si="12"/>
        <v>1405</v>
      </c>
      <c r="AA17" s="13">
        <f t="shared" si="13"/>
        <v>88515</v>
      </c>
    </row>
    <row r="18" spans="1:27" ht="18.75" customHeight="1" thickBot="1" x14ac:dyDescent="0.2">
      <c r="A18" s="9">
        <v>13</v>
      </c>
      <c r="B18" s="27">
        <v>384</v>
      </c>
      <c r="C18" s="27">
        <v>7</v>
      </c>
      <c r="D18" s="5">
        <f t="shared" si="0"/>
        <v>391</v>
      </c>
      <c r="E18" s="25">
        <f t="shared" si="1"/>
        <v>5083</v>
      </c>
      <c r="F18" s="27">
        <v>313</v>
      </c>
      <c r="G18" s="27">
        <v>6</v>
      </c>
      <c r="H18" s="5">
        <f t="shared" si="2"/>
        <v>319</v>
      </c>
      <c r="I18" s="25">
        <f t="shared" si="3"/>
        <v>4147</v>
      </c>
      <c r="J18" s="4">
        <f t="shared" si="4"/>
        <v>697</v>
      </c>
      <c r="K18" s="4">
        <f t="shared" si="4"/>
        <v>13</v>
      </c>
      <c r="L18" s="6">
        <f t="shared" si="5"/>
        <v>710</v>
      </c>
      <c r="M18" s="15">
        <f t="shared" si="6"/>
        <v>9230</v>
      </c>
      <c r="N18" s="14"/>
      <c r="O18" s="49">
        <v>64</v>
      </c>
      <c r="P18" s="37">
        <v>690</v>
      </c>
      <c r="Q18" s="37">
        <v>6</v>
      </c>
      <c r="R18" s="38">
        <f t="shared" si="7"/>
        <v>696</v>
      </c>
      <c r="S18" s="39">
        <f t="shared" si="8"/>
        <v>44544</v>
      </c>
      <c r="T18" s="37">
        <v>762</v>
      </c>
      <c r="U18" s="37">
        <v>2</v>
      </c>
      <c r="V18" s="38">
        <f t="shared" si="9"/>
        <v>764</v>
      </c>
      <c r="W18" s="39">
        <f t="shared" si="10"/>
        <v>48896</v>
      </c>
      <c r="X18" s="40">
        <f t="shared" si="11"/>
        <v>1452</v>
      </c>
      <c r="Y18" s="40">
        <f t="shared" si="11"/>
        <v>8</v>
      </c>
      <c r="Z18" s="41">
        <f t="shared" si="12"/>
        <v>1460</v>
      </c>
      <c r="AA18" s="13">
        <f t="shared" si="13"/>
        <v>93440</v>
      </c>
    </row>
    <row r="19" spans="1:27" ht="18.75" customHeight="1" thickBot="1" x14ac:dyDescent="0.2">
      <c r="A19" s="36">
        <v>14</v>
      </c>
      <c r="B19" s="37">
        <v>362</v>
      </c>
      <c r="C19" s="37">
        <v>5</v>
      </c>
      <c r="D19" s="38">
        <f t="shared" si="0"/>
        <v>367</v>
      </c>
      <c r="E19" s="39">
        <f t="shared" si="1"/>
        <v>5138</v>
      </c>
      <c r="F19" s="37">
        <v>373</v>
      </c>
      <c r="G19" s="37">
        <v>4</v>
      </c>
      <c r="H19" s="38">
        <f t="shared" si="2"/>
        <v>377</v>
      </c>
      <c r="I19" s="39">
        <f t="shared" si="3"/>
        <v>5278</v>
      </c>
      <c r="J19" s="40">
        <f t="shared" si="4"/>
        <v>735</v>
      </c>
      <c r="K19" s="40">
        <f t="shared" si="4"/>
        <v>9</v>
      </c>
      <c r="L19" s="41">
        <f t="shared" si="5"/>
        <v>744</v>
      </c>
      <c r="M19" s="15">
        <f t="shared" si="6"/>
        <v>10416</v>
      </c>
      <c r="N19" s="14"/>
      <c r="O19" s="48">
        <v>65</v>
      </c>
      <c r="P19" s="31">
        <v>720</v>
      </c>
      <c r="Q19" s="31">
        <v>3</v>
      </c>
      <c r="R19" s="32">
        <f t="shared" si="7"/>
        <v>723</v>
      </c>
      <c r="S19" s="33">
        <f t="shared" si="8"/>
        <v>46995</v>
      </c>
      <c r="T19" s="31">
        <v>740</v>
      </c>
      <c r="U19" s="31">
        <v>6</v>
      </c>
      <c r="V19" s="32">
        <f t="shared" si="9"/>
        <v>746</v>
      </c>
      <c r="W19" s="33">
        <f t="shared" si="10"/>
        <v>48490</v>
      </c>
      <c r="X19" s="34">
        <f t="shared" si="11"/>
        <v>1460</v>
      </c>
      <c r="Y19" s="34">
        <f t="shared" si="11"/>
        <v>9</v>
      </c>
      <c r="Z19" s="35">
        <f t="shared" si="12"/>
        <v>1469</v>
      </c>
      <c r="AA19" s="13">
        <f t="shared" si="13"/>
        <v>95485</v>
      </c>
    </row>
    <row r="20" spans="1:27" ht="18.75" customHeight="1" x14ac:dyDescent="0.15">
      <c r="A20" s="30">
        <v>15</v>
      </c>
      <c r="B20" s="31">
        <v>381</v>
      </c>
      <c r="C20" s="31">
        <v>7</v>
      </c>
      <c r="D20" s="32">
        <f t="shared" si="0"/>
        <v>388</v>
      </c>
      <c r="E20" s="33">
        <f t="shared" si="1"/>
        <v>5820</v>
      </c>
      <c r="F20" s="31">
        <v>393</v>
      </c>
      <c r="G20" s="31">
        <v>6</v>
      </c>
      <c r="H20" s="32">
        <f t="shared" si="2"/>
        <v>399</v>
      </c>
      <c r="I20" s="33">
        <f t="shared" si="3"/>
        <v>5985</v>
      </c>
      <c r="J20" s="34">
        <f t="shared" si="4"/>
        <v>774</v>
      </c>
      <c r="K20" s="34">
        <f t="shared" si="4"/>
        <v>13</v>
      </c>
      <c r="L20" s="35">
        <f t="shared" si="5"/>
        <v>787</v>
      </c>
      <c r="M20" s="15">
        <f t="shared" si="6"/>
        <v>11805</v>
      </c>
      <c r="N20" s="14"/>
      <c r="O20" s="28">
        <v>66</v>
      </c>
      <c r="P20" s="27">
        <v>759</v>
      </c>
      <c r="Q20" s="27">
        <v>1</v>
      </c>
      <c r="R20" s="5">
        <f t="shared" si="7"/>
        <v>760</v>
      </c>
      <c r="S20" s="25">
        <f t="shared" si="8"/>
        <v>50160</v>
      </c>
      <c r="T20" s="27">
        <v>749</v>
      </c>
      <c r="U20" s="27">
        <v>1</v>
      </c>
      <c r="V20" s="5">
        <f t="shared" si="9"/>
        <v>750</v>
      </c>
      <c r="W20" s="25">
        <f t="shared" si="10"/>
        <v>49500</v>
      </c>
      <c r="X20" s="4">
        <f t="shared" si="11"/>
        <v>1508</v>
      </c>
      <c r="Y20" s="4">
        <f t="shared" si="11"/>
        <v>2</v>
      </c>
      <c r="Z20" s="6">
        <f t="shared" si="12"/>
        <v>1510</v>
      </c>
      <c r="AA20" s="13">
        <f t="shared" si="13"/>
        <v>99660</v>
      </c>
    </row>
    <row r="21" spans="1:27" ht="18.75" customHeight="1" x14ac:dyDescent="0.15">
      <c r="A21" s="9">
        <v>16</v>
      </c>
      <c r="B21" s="27">
        <v>393</v>
      </c>
      <c r="C21" s="27">
        <v>7</v>
      </c>
      <c r="D21" s="5">
        <f t="shared" si="0"/>
        <v>400</v>
      </c>
      <c r="E21" s="25">
        <f t="shared" si="1"/>
        <v>6400</v>
      </c>
      <c r="F21" s="27">
        <v>386</v>
      </c>
      <c r="G21" s="27">
        <v>7</v>
      </c>
      <c r="H21" s="5">
        <f t="shared" si="2"/>
        <v>393</v>
      </c>
      <c r="I21" s="25">
        <f t="shared" si="3"/>
        <v>6288</v>
      </c>
      <c r="J21" s="4">
        <f t="shared" si="4"/>
        <v>779</v>
      </c>
      <c r="K21" s="4">
        <f t="shared" si="4"/>
        <v>14</v>
      </c>
      <c r="L21" s="6">
        <f t="shared" si="5"/>
        <v>793</v>
      </c>
      <c r="M21" s="15">
        <f t="shared" si="6"/>
        <v>12688</v>
      </c>
      <c r="N21" s="14"/>
      <c r="O21" s="28">
        <v>67</v>
      </c>
      <c r="P21" s="27">
        <v>849</v>
      </c>
      <c r="Q21" s="27">
        <v>4</v>
      </c>
      <c r="R21" s="5">
        <f t="shared" si="7"/>
        <v>853</v>
      </c>
      <c r="S21" s="25">
        <f t="shared" si="8"/>
        <v>57151</v>
      </c>
      <c r="T21" s="27">
        <v>814</v>
      </c>
      <c r="U21" s="27">
        <v>3</v>
      </c>
      <c r="V21" s="5">
        <f t="shared" si="9"/>
        <v>817</v>
      </c>
      <c r="W21" s="25">
        <f t="shared" si="10"/>
        <v>54739</v>
      </c>
      <c r="X21" s="4">
        <f t="shared" si="11"/>
        <v>1663</v>
      </c>
      <c r="Y21" s="4">
        <f t="shared" si="11"/>
        <v>7</v>
      </c>
      <c r="Z21" s="6">
        <f t="shared" si="12"/>
        <v>1670</v>
      </c>
      <c r="AA21" s="13">
        <f t="shared" si="13"/>
        <v>111890</v>
      </c>
    </row>
    <row r="22" spans="1:27" ht="18.75" customHeight="1" x14ac:dyDescent="0.15">
      <c r="A22" s="9">
        <v>17</v>
      </c>
      <c r="B22" s="27">
        <v>385</v>
      </c>
      <c r="C22" s="27">
        <v>6</v>
      </c>
      <c r="D22" s="5">
        <f t="shared" si="0"/>
        <v>391</v>
      </c>
      <c r="E22" s="25">
        <f t="shared" si="1"/>
        <v>6647</v>
      </c>
      <c r="F22" s="27">
        <v>352</v>
      </c>
      <c r="G22" s="27">
        <v>6</v>
      </c>
      <c r="H22" s="5">
        <f t="shared" si="2"/>
        <v>358</v>
      </c>
      <c r="I22" s="25">
        <f t="shared" si="3"/>
        <v>6086</v>
      </c>
      <c r="J22" s="4">
        <f t="shared" si="4"/>
        <v>737</v>
      </c>
      <c r="K22" s="4">
        <f t="shared" si="4"/>
        <v>12</v>
      </c>
      <c r="L22" s="6">
        <f t="shared" si="5"/>
        <v>749</v>
      </c>
      <c r="M22" s="15">
        <f t="shared" si="6"/>
        <v>12733</v>
      </c>
      <c r="N22" s="14"/>
      <c r="O22" s="28">
        <v>68</v>
      </c>
      <c r="P22" s="27">
        <v>791</v>
      </c>
      <c r="Q22" s="27">
        <v>2</v>
      </c>
      <c r="R22" s="5">
        <f t="shared" si="7"/>
        <v>793</v>
      </c>
      <c r="S22" s="25">
        <f t="shared" si="8"/>
        <v>53924</v>
      </c>
      <c r="T22" s="27">
        <v>805</v>
      </c>
      <c r="U22" s="27">
        <v>3</v>
      </c>
      <c r="V22" s="5">
        <f t="shared" si="9"/>
        <v>808</v>
      </c>
      <c r="W22" s="25">
        <f t="shared" si="10"/>
        <v>54944</v>
      </c>
      <c r="X22" s="4">
        <f t="shared" si="11"/>
        <v>1596</v>
      </c>
      <c r="Y22" s="4">
        <f t="shared" si="11"/>
        <v>5</v>
      </c>
      <c r="Z22" s="6">
        <f t="shared" si="12"/>
        <v>1601</v>
      </c>
      <c r="AA22" s="13">
        <f t="shared" si="13"/>
        <v>108868</v>
      </c>
    </row>
    <row r="23" spans="1:27" ht="18.75" customHeight="1" thickBot="1" x14ac:dyDescent="0.2">
      <c r="A23" s="9">
        <v>18</v>
      </c>
      <c r="B23" s="27">
        <v>425</v>
      </c>
      <c r="C23" s="27">
        <v>7</v>
      </c>
      <c r="D23" s="5">
        <f t="shared" si="0"/>
        <v>432</v>
      </c>
      <c r="E23" s="25">
        <f t="shared" si="1"/>
        <v>7776</v>
      </c>
      <c r="F23" s="27">
        <v>390</v>
      </c>
      <c r="G23" s="27">
        <v>5</v>
      </c>
      <c r="H23" s="5">
        <f t="shared" si="2"/>
        <v>395</v>
      </c>
      <c r="I23" s="25">
        <f t="shared" si="3"/>
        <v>7110</v>
      </c>
      <c r="J23" s="4">
        <f t="shared" si="4"/>
        <v>815</v>
      </c>
      <c r="K23" s="4">
        <f t="shared" si="4"/>
        <v>12</v>
      </c>
      <c r="L23" s="6">
        <f t="shared" si="5"/>
        <v>827</v>
      </c>
      <c r="M23" s="15">
        <f t="shared" si="6"/>
        <v>14886</v>
      </c>
      <c r="N23" s="14"/>
      <c r="O23" s="49">
        <v>69</v>
      </c>
      <c r="P23" s="37">
        <v>840</v>
      </c>
      <c r="Q23" s="37">
        <v>2</v>
      </c>
      <c r="R23" s="38">
        <f t="shared" si="7"/>
        <v>842</v>
      </c>
      <c r="S23" s="39">
        <f t="shared" si="8"/>
        <v>58098</v>
      </c>
      <c r="T23" s="37">
        <v>816</v>
      </c>
      <c r="U23" s="37">
        <v>1</v>
      </c>
      <c r="V23" s="38">
        <f t="shared" si="9"/>
        <v>817</v>
      </c>
      <c r="W23" s="39">
        <f t="shared" si="10"/>
        <v>56373</v>
      </c>
      <c r="X23" s="40">
        <f t="shared" si="11"/>
        <v>1656</v>
      </c>
      <c r="Y23" s="40">
        <f t="shared" si="11"/>
        <v>3</v>
      </c>
      <c r="Z23" s="41">
        <f t="shared" si="12"/>
        <v>1659</v>
      </c>
      <c r="AA23" s="13">
        <f t="shared" si="13"/>
        <v>114471</v>
      </c>
    </row>
    <row r="24" spans="1:27" ht="18.75" customHeight="1" thickBot="1" x14ac:dyDescent="0.2">
      <c r="A24" s="42">
        <v>19</v>
      </c>
      <c r="B24" s="43">
        <v>454</v>
      </c>
      <c r="C24" s="43">
        <v>15</v>
      </c>
      <c r="D24" s="44">
        <f t="shared" si="0"/>
        <v>469</v>
      </c>
      <c r="E24" s="45">
        <f t="shared" si="1"/>
        <v>8911</v>
      </c>
      <c r="F24" s="43">
        <v>454</v>
      </c>
      <c r="G24" s="43">
        <v>18</v>
      </c>
      <c r="H24" s="44">
        <f t="shared" si="2"/>
        <v>472</v>
      </c>
      <c r="I24" s="45">
        <f t="shared" si="3"/>
        <v>8968</v>
      </c>
      <c r="J24" s="46">
        <f t="shared" si="4"/>
        <v>908</v>
      </c>
      <c r="K24" s="46">
        <f t="shared" si="4"/>
        <v>33</v>
      </c>
      <c r="L24" s="47">
        <f t="shared" si="5"/>
        <v>941</v>
      </c>
      <c r="M24" s="15">
        <f t="shared" si="6"/>
        <v>17879</v>
      </c>
      <c r="N24" s="14"/>
      <c r="O24" s="48">
        <v>70</v>
      </c>
      <c r="P24" s="31">
        <v>582</v>
      </c>
      <c r="Q24" s="31">
        <v>2</v>
      </c>
      <c r="R24" s="32">
        <f t="shared" si="7"/>
        <v>584</v>
      </c>
      <c r="S24" s="33">
        <f t="shared" si="8"/>
        <v>40880</v>
      </c>
      <c r="T24" s="31">
        <v>613</v>
      </c>
      <c r="U24" s="31">
        <v>1</v>
      </c>
      <c r="V24" s="32">
        <f t="shared" si="9"/>
        <v>614</v>
      </c>
      <c r="W24" s="33">
        <f t="shared" si="10"/>
        <v>42980</v>
      </c>
      <c r="X24" s="34">
        <f t="shared" si="11"/>
        <v>1195</v>
      </c>
      <c r="Y24" s="34">
        <f t="shared" si="11"/>
        <v>3</v>
      </c>
      <c r="Z24" s="35">
        <f t="shared" si="12"/>
        <v>1198</v>
      </c>
      <c r="AA24" s="13">
        <f t="shared" si="13"/>
        <v>83860</v>
      </c>
    </row>
    <row r="25" spans="1:27" ht="18.75" customHeight="1" x14ac:dyDescent="0.15">
      <c r="A25" s="30">
        <v>20</v>
      </c>
      <c r="B25" s="31">
        <v>435</v>
      </c>
      <c r="C25" s="31">
        <v>27</v>
      </c>
      <c r="D25" s="32">
        <f t="shared" si="0"/>
        <v>462</v>
      </c>
      <c r="E25" s="33">
        <f t="shared" si="1"/>
        <v>9240</v>
      </c>
      <c r="F25" s="31">
        <v>430</v>
      </c>
      <c r="G25" s="31">
        <v>15</v>
      </c>
      <c r="H25" s="32">
        <f t="shared" si="2"/>
        <v>445</v>
      </c>
      <c r="I25" s="33">
        <f t="shared" si="3"/>
        <v>8900</v>
      </c>
      <c r="J25" s="34">
        <f t="shared" si="4"/>
        <v>865</v>
      </c>
      <c r="K25" s="34">
        <f t="shared" si="4"/>
        <v>42</v>
      </c>
      <c r="L25" s="35">
        <f t="shared" si="5"/>
        <v>907</v>
      </c>
      <c r="M25" s="15">
        <f t="shared" si="6"/>
        <v>18140</v>
      </c>
      <c r="N25" s="14"/>
      <c r="O25" s="28">
        <v>71</v>
      </c>
      <c r="P25" s="27">
        <v>437</v>
      </c>
      <c r="Q25" s="27">
        <v>2</v>
      </c>
      <c r="R25" s="5">
        <f t="shared" si="7"/>
        <v>439</v>
      </c>
      <c r="S25" s="25">
        <f t="shared" si="8"/>
        <v>31169</v>
      </c>
      <c r="T25" s="27">
        <v>477</v>
      </c>
      <c r="U25" s="27">
        <v>1</v>
      </c>
      <c r="V25" s="5">
        <f t="shared" si="9"/>
        <v>478</v>
      </c>
      <c r="W25" s="25">
        <f t="shared" si="10"/>
        <v>33938</v>
      </c>
      <c r="X25" s="4">
        <f t="shared" si="11"/>
        <v>914</v>
      </c>
      <c r="Y25" s="4">
        <f t="shared" si="11"/>
        <v>3</v>
      </c>
      <c r="Z25" s="6">
        <f t="shared" si="12"/>
        <v>917</v>
      </c>
      <c r="AA25" s="13">
        <f t="shared" si="13"/>
        <v>65107</v>
      </c>
    </row>
    <row r="26" spans="1:27" ht="18.75" customHeight="1" x14ac:dyDescent="0.15">
      <c r="A26" s="9">
        <v>21</v>
      </c>
      <c r="B26" s="27">
        <v>457</v>
      </c>
      <c r="C26" s="27">
        <v>24</v>
      </c>
      <c r="D26" s="5">
        <f t="shared" si="0"/>
        <v>481</v>
      </c>
      <c r="E26" s="25">
        <f t="shared" si="1"/>
        <v>10101</v>
      </c>
      <c r="F26" s="27">
        <v>422</v>
      </c>
      <c r="G26" s="27">
        <v>15</v>
      </c>
      <c r="H26" s="5">
        <f t="shared" si="2"/>
        <v>437</v>
      </c>
      <c r="I26" s="25">
        <f t="shared" si="3"/>
        <v>9177</v>
      </c>
      <c r="J26" s="4">
        <f t="shared" si="4"/>
        <v>879</v>
      </c>
      <c r="K26" s="4">
        <f t="shared" si="4"/>
        <v>39</v>
      </c>
      <c r="L26" s="6">
        <f t="shared" si="5"/>
        <v>918</v>
      </c>
      <c r="M26" s="15">
        <f t="shared" si="6"/>
        <v>19278</v>
      </c>
      <c r="N26" s="14"/>
      <c r="O26" s="28">
        <v>72</v>
      </c>
      <c r="P26" s="27">
        <v>546</v>
      </c>
      <c r="Q26" s="27">
        <v>0</v>
      </c>
      <c r="R26" s="5">
        <f t="shared" si="7"/>
        <v>546</v>
      </c>
      <c r="S26" s="25">
        <f t="shared" si="8"/>
        <v>39312</v>
      </c>
      <c r="T26" s="27">
        <v>610</v>
      </c>
      <c r="U26" s="27">
        <v>1</v>
      </c>
      <c r="V26" s="5">
        <f t="shared" si="9"/>
        <v>611</v>
      </c>
      <c r="W26" s="25">
        <f t="shared" si="10"/>
        <v>43992</v>
      </c>
      <c r="X26" s="4">
        <f t="shared" si="11"/>
        <v>1156</v>
      </c>
      <c r="Y26" s="4">
        <f t="shared" si="11"/>
        <v>1</v>
      </c>
      <c r="Z26" s="6">
        <f t="shared" si="12"/>
        <v>1157</v>
      </c>
      <c r="AA26" s="13">
        <f t="shared" si="13"/>
        <v>83304</v>
      </c>
    </row>
    <row r="27" spans="1:27" ht="18.75" customHeight="1" x14ac:dyDescent="0.15">
      <c r="A27" s="9">
        <v>22</v>
      </c>
      <c r="B27" s="27">
        <v>508</v>
      </c>
      <c r="C27" s="27">
        <v>38</v>
      </c>
      <c r="D27" s="5">
        <f t="shared" si="0"/>
        <v>546</v>
      </c>
      <c r="E27" s="25">
        <f t="shared" si="1"/>
        <v>12012</v>
      </c>
      <c r="F27" s="27">
        <v>421</v>
      </c>
      <c r="G27" s="27">
        <v>24</v>
      </c>
      <c r="H27" s="5">
        <f t="shared" si="2"/>
        <v>445</v>
      </c>
      <c r="I27" s="25">
        <f t="shared" si="3"/>
        <v>9790</v>
      </c>
      <c r="J27" s="4">
        <f t="shared" si="4"/>
        <v>929</v>
      </c>
      <c r="K27" s="4">
        <f t="shared" si="4"/>
        <v>62</v>
      </c>
      <c r="L27" s="6">
        <f t="shared" si="5"/>
        <v>991</v>
      </c>
      <c r="M27" s="15">
        <f t="shared" si="6"/>
        <v>21802</v>
      </c>
      <c r="N27" s="14"/>
      <c r="O27" s="28">
        <v>73</v>
      </c>
      <c r="P27" s="27">
        <v>575</v>
      </c>
      <c r="Q27" s="27">
        <v>0</v>
      </c>
      <c r="R27" s="5">
        <f t="shared" si="7"/>
        <v>575</v>
      </c>
      <c r="S27" s="25">
        <f t="shared" si="8"/>
        <v>41975</v>
      </c>
      <c r="T27" s="27">
        <v>629</v>
      </c>
      <c r="U27" s="27">
        <v>2</v>
      </c>
      <c r="V27" s="5">
        <f t="shared" si="9"/>
        <v>631</v>
      </c>
      <c r="W27" s="25">
        <f t="shared" si="10"/>
        <v>46063</v>
      </c>
      <c r="X27" s="4">
        <f t="shared" si="11"/>
        <v>1204</v>
      </c>
      <c r="Y27" s="4">
        <f t="shared" si="11"/>
        <v>2</v>
      </c>
      <c r="Z27" s="6">
        <f t="shared" si="12"/>
        <v>1206</v>
      </c>
      <c r="AA27" s="13">
        <f t="shared" si="13"/>
        <v>88038</v>
      </c>
    </row>
    <row r="28" spans="1:27" ht="18.75" customHeight="1" thickBot="1" x14ac:dyDescent="0.2">
      <c r="A28" s="9">
        <v>23</v>
      </c>
      <c r="B28" s="27">
        <v>428</v>
      </c>
      <c r="C28" s="27">
        <v>50</v>
      </c>
      <c r="D28" s="5">
        <f t="shared" si="0"/>
        <v>478</v>
      </c>
      <c r="E28" s="25">
        <f t="shared" si="1"/>
        <v>10994</v>
      </c>
      <c r="F28" s="27">
        <v>407</v>
      </c>
      <c r="G28" s="27">
        <v>21</v>
      </c>
      <c r="H28" s="5">
        <f t="shared" si="2"/>
        <v>428</v>
      </c>
      <c r="I28" s="25">
        <f t="shared" si="3"/>
        <v>9844</v>
      </c>
      <c r="J28" s="4">
        <f t="shared" si="4"/>
        <v>835</v>
      </c>
      <c r="K28" s="4">
        <f t="shared" si="4"/>
        <v>71</v>
      </c>
      <c r="L28" s="6">
        <f t="shared" si="5"/>
        <v>906</v>
      </c>
      <c r="M28" s="15">
        <f t="shared" si="6"/>
        <v>20838</v>
      </c>
      <c r="N28" s="14"/>
      <c r="O28" s="49">
        <v>74</v>
      </c>
      <c r="P28" s="37">
        <v>536</v>
      </c>
      <c r="Q28" s="37">
        <v>3</v>
      </c>
      <c r="R28" s="38">
        <f t="shared" si="7"/>
        <v>539</v>
      </c>
      <c r="S28" s="39">
        <f t="shared" si="8"/>
        <v>39886</v>
      </c>
      <c r="T28" s="37">
        <v>561</v>
      </c>
      <c r="U28" s="37">
        <v>0</v>
      </c>
      <c r="V28" s="38">
        <f t="shared" si="9"/>
        <v>561</v>
      </c>
      <c r="W28" s="39">
        <f t="shared" si="10"/>
        <v>41514</v>
      </c>
      <c r="X28" s="40">
        <f t="shared" si="11"/>
        <v>1097</v>
      </c>
      <c r="Y28" s="40">
        <f t="shared" si="11"/>
        <v>3</v>
      </c>
      <c r="Z28" s="41">
        <f t="shared" si="12"/>
        <v>1100</v>
      </c>
      <c r="AA28" s="13">
        <f t="shared" si="13"/>
        <v>81400</v>
      </c>
    </row>
    <row r="29" spans="1:27" ht="18.75" customHeight="1" thickBot="1" x14ac:dyDescent="0.2">
      <c r="A29" s="36">
        <v>24</v>
      </c>
      <c r="B29" s="37">
        <v>446</v>
      </c>
      <c r="C29" s="37">
        <v>32</v>
      </c>
      <c r="D29" s="38">
        <f t="shared" si="0"/>
        <v>478</v>
      </c>
      <c r="E29" s="39">
        <f t="shared" si="1"/>
        <v>11472</v>
      </c>
      <c r="F29" s="37">
        <v>398</v>
      </c>
      <c r="G29" s="37">
        <v>16</v>
      </c>
      <c r="H29" s="38">
        <f t="shared" si="2"/>
        <v>414</v>
      </c>
      <c r="I29" s="39">
        <f t="shared" si="3"/>
        <v>9936</v>
      </c>
      <c r="J29" s="40">
        <f t="shared" si="4"/>
        <v>844</v>
      </c>
      <c r="K29" s="40">
        <f t="shared" si="4"/>
        <v>48</v>
      </c>
      <c r="L29" s="41">
        <f t="shared" si="5"/>
        <v>892</v>
      </c>
      <c r="M29" s="15">
        <f t="shared" si="6"/>
        <v>21408</v>
      </c>
      <c r="N29" s="14"/>
      <c r="O29" s="48">
        <v>75</v>
      </c>
      <c r="P29" s="31">
        <v>551</v>
      </c>
      <c r="Q29" s="31">
        <v>0</v>
      </c>
      <c r="R29" s="32">
        <f t="shared" si="7"/>
        <v>551</v>
      </c>
      <c r="S29" s="33">
        <f t="shared" si="8"/>
        <v>41325</v>
      </c>
      <c r="T29" s="31">
        <v>567</v>
      </c>
      <c r="U29" s="31">
        <v>1</v>
      </c>
      <c r="V29" s="32">
        <f t="shared" si="9"/>
        <v>568</v>
      </c>
      <c r="W29" s="33">
        <f t="shared" si="10"/>
        <v>42600</v>
      </c>
      <c r="X29" s="34">
        <f t="shared" si="11"/>
        <v>1118</v>
      </c>
      <c r="Y29" s="34">
        <f t="shared" si="11"/>
        <v>1</v>
      </c>
      <c r="Z29" s="35">
        <f t="shared" si="12"/>
        <v>1119</v>
      </c>
      <c r="AA29" s="13">
        <f t="shared" si="13"/>
        <v>83925</v>
      </c>
    </row>
    <row r="30" spans="1:27" ht="18.75" customHeight="1" x14ac:dyDescent="0.15">
      <c r="A30" s="30">
        <v>25</v>
      </c>
      <c r="B30" s="31">
        <v>441</v>
      </c>
      <c r="C30" s="31">
        <v>44</v>
      </c>
      <c r="D30" s="32">
        <f t="shared" si="0"/>
        <v>485</v>
      </c>
      <c r="E30" s="33">
        <f t="shared" si="1"/>
        <v>12125</v>
      </c>
      <c r="F30" s="31">
        <v>420</v>
      </c>
      <c r="G30" s="31">
        <v>15</v>
      </c>
      <c r="H30" s="32">
        <f t="shared" si="2"/>
        <v>435</v>
      </c>
      <c r="I30" s="33">
        <f t="shared" si="3"/>
        <v>10875</v>
      </c>
      <c r="J30" s="34">
        <f t="shared" si="4"/>
        <v>861</v>
      </c>
      <c r="K30" s="34">
        <f t="shared" si="4"/>
        <v>59</v>
      </c>
      <c r="L30" s="35">
        <f t="shared" si="5"/>
        <v>920</v>
      </c>
      <c r="M30" s="15">
        <f t="shared" si="6"/>
        <v>23000</v>
      </c>
      <c r="N30" s="14"/>
      <c r="O30" s="28">
        <v>76</v>
      </c>
      <c r="P30" s="27">
        <v>493</v>
      </c>
      <c r="Q30" s="27">
        <v>0</v>
      </c>
      <c r="R30" s="5">
        <f t="shared" si="7"/>
        <v>493</v>
      </c>
      <c r="S30" s="25">
        <f t="shared" si="8"/>
        <v>37468</v>
      </c>
      <c r="T30" s="27">
        <v>529</v>
      </c>
      <c r="U30" s="27">
        <v>2</v>
      </c>
      <c r="V30" s="5">
        <f t="shared" si="9"/>
        <v>531</v>
      </c>
      <c r="W30" s="25">
        <f t="shared" si="10"/>
        <v>40356</v>
      </c>
      <c r="X30" s="4">
        <f t="shared" si="11"/>
        <v>1022</v>
      </c>
      <c r="Y30" s="4">
        <f t="shared" si="11"/>
        <v>2</v>
      </c>
      <c r="Z30" s="6">
        <f t="shared" si="12"/>
        <v>1024</v>
      </c>
      <c r="AA30" s="13">
        <f t="shared" si="13"/>
        <v>77824</v>
      </c>
    </row>
    <row r="31" spans="1:27" ht="18.75" customHeight="1" x14ac:dyDescent="0.15">
      <c r="A31" s="9">
        <v>26</v>
      </c>
      <c r="B31" s="27">
        <v>420</v>
      </c>
      <c r="C31" s="27">
        <v>42</v>
      </c>
      <c r="D31" s="5">
        <f t="shared" si="0"/>
        <v>462</v>
      </c>
      <c r="E31" s="25">
        <f t="shared" si="1"/>
        <v>12012</v>
      </c>
      <c r="F31" s="27">
        <v>380</v>
      </c>
      <c r="G31" s="27">
        <v>16</v>
      </c>
      <c r="H31" s="5">
        <f t="shared" si="2"/>
        <v>396</v>
      </c>
      <c r="I31" s="25">
        <f t="shared" si="3"/>
        <v>10296</v>
      </c>
      <c r="J31" s="4">
        <f t="shared" si="4"/>
        <v>800</v>
      </c>
      <c r="K31" s="4">
        <f t="shared" si="4"/>
        <v>58</v>
      </c>
      <c r="L31" s="6">
        <f t="shared" si="5"/>
        <v>858</v>
      </c>
      <c r="M31" s="15">
        <f t="shared" si="6"/>
        <v>22308</v>
      </c>
      <c r="N31" s="14"/>
      <c r="O31" s="28">
        <v>77</v>
      </c>
      <c r="P31" s="27">
        <v>438</v>
      </c>
      <c r="Q31" s="27">
        <v>1</v>
      </c>
      <c r="R31" s="5">
        <f t="shared" si="7"/>
        <v>439</v>
      </c>
      <c r="S31" s="25">
        <f t="shared" si="8"/>
        <v>33803</v>
      </c>
      <c r="T31" s="27">
        <v>435</v>
      </c>
      <c r="U31" s="27">
        <v>1</v>
      </c>
      <c r="V31" s="5">
        <f t="shared" si="9"/>
        <v>436</v>
      </c>
      <c r="W31" s="25">
        <f t="shared" si="10"/>
        <v>33572</v>
      </c>
      <c r="X31" s="4">
        <f t="shared" si="11"/>
        <v>873</v>
      </c>
      <c r="Y31" s="4">
        <f t="shared" si="11"/>
        <v>2</v>
      </c>
      <c r="Z31" s="6">
        <f t="shared" si="12"/>
        <v>875</v>
      </c>
      <c r="AA31" s="13">
        <f t="shared" si="13"/>
        <v>67375</v>
      </c>
    </row>
    <row r="32" spans="1:27" ht="18.75" customHeight="1" x14ac:dyDescent="0.15">
      <c r="A32" s="9">
        <v>27</v>
      </c>
      <c r="B32" s="27">
        <v>485</v>
      </c>
      <c r="C32" s="27">
        <v>32</v>
      </c>
      <c r="D32" s="5">
        <f t="shared" si="0"/>
        <v>517</v>
      </c>
      <c r="E32" s="25">
        <f t="shared" si="1"/>
        <v>13959</v>
      </c>
      <c r="F32" s="27">
        <v>396</v>
      </c>
      <c r="G32" s="27">
        <v>23</v>
      </c>
      <c r="H32" s="5">
        <f t="shared" si="2"/>
        <v>419</v>
      </c>
      <c r="I32" s="25">
        <f t="shared" si="3"/>
        <v>11313</v>
      </c>
      <c r="J32" s="4">
        <f t="shared" si="4"/>
        <v>881</v>
      </c>
      <c r="K32" s="4">
        <f t="shared" si="4"/>
        <v>55</v>
      </c>
      <c r="L32" s="6">
        <f t="shared" si="5"/>
        <v>936</v>
      </c>
      <c r="M32" s="15">
        <f t="shared" si="6"/>
        <v>25272</v>
      </c>
      <c r="N32" s="14"/>
      <c r="O32" s="28">
        <v>78</v>
      </c>
      <c r="P32" s="27">
        <v>362</v>
      </c>
      <c r="Q32" s="27">
        <v>0</v>
      </c>
      <c r="R32" s="5">
        <f t="shared" si="7"/>
        <v>362</v>
      </c>
      <c r="S32" s="25">
        <f t="shared" si="8"/>
        <v>28236</v>
      </c>
      <c r="T32" s="27">
        <v>362</v>
      </c>
      <c r="U32" s="27">
        <v>1</v>
      </c>
      <c r="V32" s="5">
        <f t="shared" si="9"/>
        <v>363</v>
      </c>
      <c r="W32" s="25">
        <f t="shared" si="10"/>
        <v>28314</v>
      </c>
      <c r="X32" s="4">
        <f t="shared" si="11"/>
        <v>724</v>
      </c>
      <c r="Y32" s="4">
        <f t="shared" si="11"/>
        <v>1</v>
      </c>
      <c r="Z32" s="6">
        <f t="shared" si="12"/>
        <v>725</v>
      </c>
      <c r="AA32" s="13">
        <f t="shared" si="13"/>
        <v>56550</v>
      </c>
    </row>
    <row r="33" spans="1:27" ht="18.75" customHeight="1" thickBot="1" x14ac:dyDescent="0.2">
      <c r="A33" s="9">
        <v>28</v>
      </c>
      <c r="B33" s="27">
        <v>526</v>
      </c>
      <c r="C33" s="27">
        <v>29</v>
      </c>
      <c r="D33" s="5">
        <f t="shared" si="0"/>
        <v>555</v>
      </c>
      <c r="E33" s="25">
        <f t="shared" si="1"/>
        <v>15540</v>
      </c>
      <c r="F33" s="27">
        <v>444</v>
      </c>
      <c r="G33" s="27">
        <v>16</v>
      </c>
      <c r="H33" s="5">
        <f t="shared" si="2"/>
        <v>460</v>
      </c>
      <c r="I33" s="25">
        <f t="shared" si="3"/>
        <v>12880</v>
      </c>
      <c r="J33" s="4">
        <f t="shared" si="4"/>
        <v>970</v>
      </c>
      <c r="K33" s="4">
        <f t="shared" si="4"/>
        <v>45</v>
      </c>
      <c r="L33" s="6">
        <f t="shared" si="5"/>
        <v>1015</v>
      </c>
      <c r="M33" s="15">
        <f t="shared" si="6"/>
        <v>28420</v>
      </c>
      <c r="N33" s="14"/>
      <c r="O33" s="49">
        <v>79</v>
      </c>
      <c r="P33" s="37">
        <v>377</v>
      </c>
      <c r="Q33" s="37">
        <v>0</v>
      </c>
      <c r="R33" s="38">
        <f t="shared" si="7"/>
        <v>377</v>
      </c>
      <c r="S33" s="39">
        <f t="shared" si="8"/>
        <v>29783</v>
      </c>
      <c r="T33" s="37">
        <v>416</v>
      </c>
      <c r="U33" s="37">
        <v>1</v>
      </c>
      <c r="V33" s="38">
        <f t="shared" si="9"/>
        <v>417</v>
      </c>
      <c r="W33" s="39">
        <f t="shared" si="10"/>
        <v>32943</v>
      </c>
      <c r="X33" s="40">
        <f t="shared" si="11"/>
        <v>793</v>
      </c>
      <c r="Y33" s="40">
        <f t="shared" si="11"/>
        <v>1</v>
      </c>
      <c r="Z33" s="41">
        <f t="shared" si="12"/>
        <v>794</v>
      </c>
      <c r="AA33" s="13">
        <f t="shared" si="13"/>
        <v>62726</v>
      </c>
    </row>
    <row r="34" spans="1:27" ht="18.75" customHeight="1" thickBot="1" x14ac:dyDescent="0.2">
      <c r="A34" s="36">
        <v>29</v>
      </c>
      <c r="B34" s="37">
        <v>500</v>
      </c>
      <c r="C34" s="37">
        <v>27</v>
      </c>
      <c r="D34" s="38">
        <f t="shared" si="0"/>
        <v>527</v>
      </c>
      <c r="E34" s="39">
        <f t="shared" si="1"/>
        <v>15283</v>
      </c>
      <c r="F34" s="37">
        <v>457</v>
      </c>
      <c r="G34" s="37">
        <v>25</v>
      </c>
      <c r="H34" s="38">
        <f t="shared" si="2"/>
        <v>482</v>
      </c>
      <c r="I34" s="39">
        <f t="shared" si="3"/>
        <v>13978</v>
      </c>
      <c r="J34" s="40">
        <f t="shared" si="4"/>
        <v>957</v>
      </c>
      <c r="K34" s="40">
        <f t="shared" si="4"/>
        <v>52</v>
      </c>
      <c r="L34" s="41">
        <f t="shared" si="5"/>
        <v>1009</v>
      </c>
      <c r="M34" s="15">
        <f t="shared" si="6"/>
        <v>29261</v>
      </c>
      <c r="N34" s="14"/>
      <c r="O34" s="48">
        <v>80</v>
      </c>
      <c r="P34" s="31">
        <v>304</v>
      </c>
      <c r="Q34" s="31">
        <v>0</v>
      </c>
      <c r="R34" s="32">
        <f t="shared" si="7"/>
        <v>304</v>
      </c>
      <c r="S34" s="33">
        <f t="shared" si="8"/>
        <v>24320</v>
      </c>
      <c r="T34" s="31">
        <v>399</v>
      </c>
      <c r="U34" s="31">
        <v>1</v>
      </c>
      <c r="V34" s="32">
        <f t="shared" si="9"/>
        <v>400</v>
      </c>
      <c r="W34" s="33">
        <f t="shared" si="10"/>
        <v>32000</v>
      </c>
      <c r="X34" s="34">
        <f t="shared" si="11"/>
        <v>703</v>
      </c>
      <c r="Y34" s="34">
        <f t="shared" si="11"/>
        <v>1</v>
      </c>
      <c r="Z34" s="35">
        <f t="shared" si="12"/>
        <v>704</v>
      </c>
      <c r="AA34" s="13">
        <f t="shared" si="13"/>
        <v>56320</v>
      </c>
    </row>
    <row r="35" spans="1:27" ht="18.75" customHeight="1" x14ac:dyDescent="0.15">
      <c r="A35" s="30">
        <v>30</v>
      </c>
      <c r="B35" s="31">
        <v>483</v>
      </c>
      <c r="C35" s="31">
        <v>25</v>
      </c>
      <c r="D35" s="32">
        <f t="shared" si="0"/>
        <v>508</v>
      </c>
      <c r="E35" s="33">
        <f t="shared" si="1"/>
        <v>15240</v>
      </c>
      <c r="F35" s="31">
        <v>477</v>
      </c>
      <c r="G35" s="31">
        <v>9</v>
      </c>
      <c r="H35" s="32">
        <f t="shared" si="2"/>
        <v>486</v>
      </c>
      <c r="I35" s="33">
        <f t="shared" si="3"/>
        <v>14580</v>
      </c>
      <c r="J35" s="34">
        <f t="shared" si="4"/>
        <v>960</v>
      </c>
      <c r="K35" s="34">
        <f t="shared" si="4"/>
        <v>34</v>
      </c>
      <c r="L35" s="35">
        <f t="shared" si="5"/>
        <v>994</v>
      </c>
      <c r="M35" s="15">
        <f t="shared" si="6"/>
        <v>29820</v>
      </c>
      <c r="N35" s="14"/>
      <c r="O35" s="28">
        <v>81</v>
      </c>
      <c r="P35" s="27">
        <v>327</v>
      </c>
      <c r="Q35" s="27">
        <v>1</v>
      </c>
      <c r="R35" s="5">
        <f t="shared" si="7"/>
        <v>328</v>
      </c>
      <c r="S35" s="25">
        <f t="shared" si="8"/>
        <v>26568</v>
      </c>
      <c r="T35" s="27">
        <v>423</v>
      </c>
      <c r="U35" s="27">
        <v>1</v>
      </c>
      <c r="V35" s="5">
        <f t="shared" si="9"/>
        <v>424</v>
      </c>
      <c r="W35" s="25">
        <f t="shared" si="10"/>
        <v>34344</v>
      </c>
      <c r="X35" s="4">
        <f t="shared" si="11"/>
        <v>750</v>
      </c>
      <c r="Y35" s="4">
        <f t="shared" si="11"/>
        <v>2</v>
      </c>
      <c r="Z35" s="6">
        <f t="shared" si="12"/>
        <v>752</v>
      </c>
      <c r="AA35" s="13">
        <f t="shared" si="13"/>
        <v>60912</v>
      </c>
    </row>
    <row r="36" spans="1:27" ht="18.75" customHeight="1" x14ac:dyDescent="0.15">
      <c r="A36" s="9">
        <v>31</v>
      </c>
      <c r="B36" s="27">
        <v>531</v>
      </c>
      <c r="C36" s="27">
        <v>21</v>
      </c>
      <c r="D36" s="5">
        <f t="shared" si="0"/>
        <v>552</v>
      </c>
      <c r="E36" s="25">
        <f t="shared" si="1"/>
        <v>17112</v>
      </c>
      <c r="F36" s="27">
        <v>504</v>
      </c>
      <c r="G36" s="27">
        <v>7</v>
      </c>
      <c r="H36" s="5">
        <f t="shared" si="2"/>
        <v>511</v>
      </c>
      <c r="I36" s="25">
        <f t="shared" si="3"/>
        <v>15841</v>
      </c>
      <c r="J36" s="4">
        <f t="shared" si="4"/>
        <v>1035</v>
      </c>
      <c r="K36" s="4">
        <f t="shared" si="4"/>
        <v>28</v>
      </c>
      <c r="L36" s="6">
        <f t="shared" si="5"/>
        <v>1063</v>
      </c>
      <c r="M36" s="15">
        <f t="shared" si="6"/>
        <v>32953</v>
      </c>
      <c r="N36" s="14"/>
      <c r="O36" s="28">
        <v>82</v>
      </c>
      <c r="P36" s="27">
        <v>280</v>
      </c>
      <c r="Q36" s="27">
        <v>0</v>
      </c>
      <c r="R36" s="5">
        <f t="shared" si="7"/>
        <v>280</v>
      </c>
      <c r="S36" s="25">
        <f t="shared" si="8"/>
        <v>22960</v>
      </c>
      <c r="T36" s="27">
        <v>334</v>
      </c>
      <c r="U36" s="27">
        <v>0</v>
      </c>
      <c r="V36" s="5">
        <f t="shared" si="9"/>
        <v>334</v>
      </c>
      <c r="W36" s="25">
        <f t="shared" si="10"/>
        <v>27388</v>
      </c>
      <c r="X36" s="4">
        <f t="shared" si="11"/>
        <v>614</v>
      </c>
      <c r="Y36" s="4">
        <f t="shared" si="11"/>
        <v>0</v>
      </c>
      <c r="Z36" s="6">
        <f t="shared" si="12"/>
        <v>614</v>
      </c>
      <c r="AA36" s="13">
        <f t="shared" si="13"/>
        <v>50348</v>
      </c>
    </row>
    <row r="37" spans="1:27" ht="18.75" customHeight="1" x14ac:dyDescent="0.15">
      <c r="A37" s="9">
        <v>32</v>
      </c>
      <c r="B37" s="27">
        <v>529</v>
      </c>
      <c r="C37" s="27">
        <v>20</v>
      </c>
      <c r="D37" s="5">
        <f t="shared" si="0"/>
        <v>549</v>
      </c>
      <c r="E37" s="25">
        <f t="shared" si="1"/>
        <v>17568</v>
      </c>
      <c r="F37" s="27">
        <v>453</v>
      </c>
      <c r="G37" s="27">
        <v>16</v>
      </c>
      <c r="H37" s="5">
        <f t="shared" si="2"/>
        <v>469</v>
      </c>
      <c r="I37" s="25">
        <f t="shared" si="3"/>
        <v>15008</v>
      </c>
      <c r="J37" s="4">
        <f t="shared" ref="J37:K55" si="14">B37+F37</f>
        <v>982</v>
      </c>
      <c r="K37" s="4">
        <f t="shared" si="14"/>
        <v>36</v>
      </c>
      <c r="L37" s="6">
        <f t="shared" si="5"/>
        <v>1018</v>
      </c>
      <c r="M37" s="15">
        <f t="shared" si="6"/>
        <v>32576</v>
      </c>
      <c r="N37" s="14"/>
      <c r="O37" s="28">
        <v>83</v>
      </c>
      <c r="P37" s="27">
        <v>227</v>
      </c>
      <c r="Q37" s="27">
        <v>0</v>
      </c>
      <c r="R37" s="5">
        <f t="shared" si="7"/>
        <v>227</v>
      </c>
      <c r="S37" s="25">
        <f t="shared" si="8"/>
        <v>18841</v>
      </c>
      <c r="T37" s="27">
        <v>328</v>
      </c>
      <c r="U37" s="27">
        <v>1</v>
      </c>
      <c r="V37" s="5">
        <f t="shared" si="9"/>
        <v>329</v>
      </c>
      <c r="W37" s="25">
        <f t="shared" si="10"/>
        <v>27307</v>
      </c>
      <c r="X37" s="4">
        <f t="shared" ref="X37:Y59" si="15">P37+T37</f>
        <v>555</v>
      </c>
      <c r="Y37" s="4">
        <f t="shared" si="15"/>
        <v>1</v>
      </c>
      <c r="Z37" s="6">
        <f t="shared" si="12"/>
        <v>556</v>
      </c>
      <c r="AA37" s="13">
        <f t="shared" si="13"/>
        <v>46148</v>
      </c>
    </row>
    <row r="38" spans="1:27" ht="18.75" customHeight="1" thickBot="1" x14ac:dyDescent="0.2">
      <c r="A38" s="9">
        <v>33</v>
      </c>
      <c r="B38" s="27">
        <v>498</v>
      </c>
      <c r="C38" s="27">
        <v>20</v>
      </c>
      <c r="D38" s="5">
        <f t="shared" si="0"/>
        <v>518</v>
      </c>
      <c r="E38" s="25">
        <f t="shared" si="1"/>
        <v>17094</v>
      </c>
      <c r="F38" s="27">
        <v>546</v>
      </c>
      <c r="G38" s="27">
        <v>15</v>
      </c>
      <c r="H38" s="5">
        <f t="shared" si="2"/>
        <v>561</v>
      </c>
      <c r="I38" s="25">
        <f t="shared" si="3"/>
        <v>18513</v>
      </c>
      <c r="J38" s="4">
        <f t="shared" si="14"/>
        <v>1044</v>
      </c>
      <c r="K38" s="4">
        <f t="shared" si="14"/>
        <v>35</v>
      </c>
      <c r="L38" s="6">
        <f t="shared" si="5"/>
        <v>1079</v>
      </c>
      <c r="M38" s="15">
        <f t="shared" si="6"/>
        <v>35607</v>
      </c>
      <c r="N38" s="14"/>
      <c r="O38" s="49">
        <v>84</v>
      </c>
      <c r="P38" s="37">
        <v>224</v>
      </c>
      <c r="Q38" s="37">
        <v>0</v>
      </c>
      <c r="R38" s="38">
        <f t="shared" si="7"/>
        <v>224</v>
      </c>
      <c r="S38" s="39">
        <f t="shared" si="8"/>
        <v>18816</v>
      </c>
      <c r="T38" s="37">
        <v>326</v>
      </c>
      <c r="U38" s="37">
        <v>0</v>
      </c>
      <c r="V38" s="38">
        <f t="shared" si="9"/>
        <v>326</v>
      </c>
      <c r="W38" s="39">
        <f t="shared" si="10"/>
        <v>27384</v>
      </c>
      <c r="X38" s="40">
        <f t="shared" si="15"/>
        <v>550</v>
      </c>
      <c r="Y38" s="40">
        <f t="shared" si="15"/>
        <v>0</v>
      </c>
      <c r="Z38" s="41">
        <f t="shared" si="12"/>
        <v>550</v>
      </c>
      <c r="AA38" s="13">
        <f t="shared" si="13"/>
        <v>46200</v>
      </c>
    </row>
    <row r="39" spans="1:27" ht="18.75" customHeight="1" thickBot="1" x14ac:dyDescent="0.2">
      <c r="A39" s="36">
        <v>34</v>
      </c>
      <c r="B39" s="37">
        <v>558</v>
      </c>
      <c r="C39" s="37">
        <v>28</v>
      </c>
      <c r="D39" s="38">
        <f t="shared" si="0"/>
        <v>586</v>
      </c>
      <c r="E39" s="39">
        <f t="shared" si="1"/>
        <v>19924</v>
      </c>
      <c r="F39" s="37">
        <v>524</v>
      </c>
      <c r="G39" s="37">
        <v>23</v>
      </c>
      <c r="H39" s="38">
        <f t="shared" si="2"/>
        <v>547</v>
      </c>
      <c r="I39" s="39">
        <f t="shared" si="3"/>
        <v>18598</v>
      </c>
      <c r="J39" s="40">
        <f t="shared" si="14"/>
        <v>1082</v>
      </c>
      <c r="K39" s="40">
        <f t="shared" si="14"/>
        <v>51</v>
      </c>
      <c r="L39" s="41">
        <f t="shared" si="5"/>
        <v>1133</v>
      </c>
      <c r="M39" s="15">
        <f t="shared" si="6"/>
        <v>38522</v>
      </c>
      <c r="N39" s="14"/>
      <c r="O39" s="48">
        <v>85</v>
      </c>
      <c r="P39" s="31">
        <v>190</v>
      </c>
      <c r="Q39" s="31">
        <v>0</v>
      </c>
      <c r="R39" s="32">
        <f t="shared" si="7"/>
        <v>190</v>
      </c>
      <c r="S39" s="33">
        <f t="shared" si="8"/>
        <v>16150</v>
      </c>
      <c r="T39" s="31">
        <v>281</v>
      </c>
      <c r="U39" s="31">
        <v>1</v>
      </c>
      <c r="V39" s="32">
        <f t="shared" si="9"/>
        <v>282</v>
      </c>
      <c r="W39" s="33">
        <f t="shared" si="10"/>
        <v>23970</v>
      </c>
      <c r="X39" s="34">
        <f t="shared" si="15"/>
        <v>471</v>
      </c>
      <c r="Y39" s="34">
        <f t="shared" si="15"/>
        <v>1</v>
      </c>
      <c r="Z39" s="35">
        <f t="shared" si="12"/>
        <v>472</v>
      </c>
      <c r="AA39" s="13">
        <f t="shared" si="13"/>
        <v>40120</v>
      </c>
    </row>
    <row r="40" spans="1:27" ht="18.75" customHeight="1" x14ac:dyDescent="0.15">
      <c r="A40" s="30">
        <v>35</v>
      </c>
      <c r="B40" s="31">
        <v>547</v>
      </c>
      <c r="C40" s="31">
        <v>15</v>
      </c>
      <c r="D40" s="32">
        <f t="shared" si="0"/>
        <v>562</v>
      </c>
      <c r="E40" s="33">
        <f t="shared" si="1"/>
        <v>19670</v>
      </c>
      <c r="F40" s="31">
        <v>478</v>
      </c>
      <c r="G40" s="31">
        <v>20</v>
      </c>
      <c r="H40" s="32">
        <f t="shared" si="2"/>
        <v>498</v>
      </c>
      <c r="I40" s="33">
        <f t="shared" si="3"/>
        <v>17430</v>
      </c>
      <c r="J40" s="34">
        <f t="shared" si="14"/>
        <v>1025</v>
      </c>
      <c r="K40" s="34">
        <f t="shared" si="14"/>
        <v>35</v>
      </c>
      <c r="L40" s="35">
        <f t="shared" si="5"/>
        <v>1060</v>
      </c>
      <c r="M40" s="15">
        <f t="shared" si="6"/>
        <v>37100</v>
      </c>
      <c r="N40" s="14"/>
      <c r="O40" s="28">
        <v>86</v>
      </c>
      <c r="P40" s="27">
        <v>153</v>
      </c>
      <c r="Q40" s="27">
        <v>0</v>
      </c>
      <c r="R40" s="5">
        <f t="shared" si="7"/>
        <v>153</v>
      </c>
      <c r="S40" s="25">
        <f t="shared" si="8"/>
        <v>13158</v>
      </c>
      <c r="T40" s="27">
        <v>265</v>
      </c>
      <c r="U40" s="27">
        <v>0</v>
      </c>
      <c r="V40" s="5">
        <f t="shared" si="9"/>
        <v>265</v>
      </c>
      <c r="W40" s="25">
        <f t="shared" si="10"/>
        <v>22790</v>
      </c>
      <c r="X40" s="4">
        <f t="shared" si="15"/>
        <v>418</v>
      </c>
      <c r="Y40" s="4">
        <f t="shared" si="15"/>
        <v>0</v>
      </c>
      <c r="Z40" s="6">
        <f t="shared" si="12"/>
        <v>418</v>
      </c>
      <c r="AA40" s="13">
        <f t="shared" si="13"/>
        <v>35948</v>
      </c>
    </row>
    <row r="41" spans="1:27" ht="18.75" customHeight="1" x14ac:dyDescent="0.15">
      <c r="A41" s="9">
        <v>36</v>
      </c>
      <c r="B41" s="27">
        <v>527</v>
      </c>
      <c r="C41" s="27">
        <v>7</v>
      </c>
      <c r="D41" s="5">
        <f t="shared" si="0"/>
        <v>534</v>
      </c>
      <c r="E41" s="25">
        <f t="shared" si="1"/>
        <v>19224</v>
      </c>
      <c r="F41" s="27">
        <v>479</v>
      </c>
      <c r="G41" s="27">
        <v>22</v>
      </c>
      <c r="H41" s="5">
        <f t="shared" si="2"/>
        <v>501</v>
      </c>
      <c r="I41" s="25">
        <f t="shared" si="3"/>
        <v>18036</v>
      </c>
      <c r="J41" s="4">
        <f t="shared" si="14"/>
        <v>1006</v>
      </c>
      <c r="K41" s="4">
        <f t="shared" si="14"/>
        <v>29</v>
      </c>
      <c r="L41" s="6">
        <f t="shared" si="5"/>
        <v>1035</v>
      </c>
      <c r="M41" s="15">
        <f t="shared" si="6"/>
        <v>37260</v>
      </c>
      <c r="N41" s="14"/>
      <c r="O41" s="28">
        <v>87</v>
      </c>
      <c r="P41" s="27">
        <v>113</v>
      </c>
      <c r="Q41" s="27">
        <v>0</v>
      </c>
      <c r="R41" s="5">
        <f t="shared" si="7"/>
        <v>113</v>
      </c>
      <c r="S41" s="25">
        <f t="shared" si="8"/>
        <v>9831</v>
      </c>
      <c r="T41" s="27">
        <v>238</v>
      </c>
      <c r="U41" s="27">
        <v>0</v>
      </c>
      <c r="V41" s="5">
        <f t="shared" si="9"/>
        <v>238</v>
      </c>
      <c r="W41" s="25">
        <f t="shared" si="10"/>
        <v>20706</v>
      </c>
      <c r="X41" s="4">
        <f t="shared" si="15"/>
        <v>351</v>
      </c>
      <c r="Y41" s="4">
        <f t="shared" si="15"/>
        <v>0</v>
      </c>
      <c r="Z41" s="6">
        <f t="shared" si="12"/>
        <v>351</v>
      </c>
      <c r="AA41" s="13">
        <f t="shared" si="13"/>
        <v>30537</v>
      </c>
    </row>
    <row r="42" spans="1:27" ht="18.75" customHeight="1" x14ac:dyDescent="0.15">
      <c r="A42" s="9">
        <v>37</v>
      </c>
      <c r="B42" s="27">
        <v>588</v>
      </c>
      <c r="C42" s="27">
        <v>28</v>
      </c>
      <c r="D42" s="5">
        <f t="shared" si="0"/>
        <v>616</v>
      </c>
      <c r="E42" s="25">
        <f t="shared" si="1"/>
        <v>22792</v>
      </c>
      <c r="F42" s="27">
        <v>520</v>
      </c>
      <c r="G42" s="27">
        <v>16</v>
      </c>
      <c r="H42" s="5">
        <f t="shared" si="2"/>
        <v>536</v>
      </c>
      <c r="I42" s="25">
        <f t="shared" si="3"/>
        <v>19832</v>
      </c>
      <c r="J42" s="4">
        <f t="shared" si="14"/>
        <v>1108</v>
      </c>
      <c r="K42" s="4">
        <f t="shared" si="14"/>
        <v>44</v>
      </c>
      <c r="L42" s="6">
        <f t="shared" si="5"/>
        <v>1152</v>
      </c>
      <c r="M42" s="15">
        <f t="shared" si="6"/>
        <v>42624</v>
      </c>
      <c r="N42" s="14"/>
      <c r="O42" s="28">
        <v>88</v>
      </c>
      <c r="P42" s="27">
        <v>90</v>
      </c>
      <c r="Q42" s="27">
        <v>0</v>
      </c>
      <c r="R42" s="5">
        <f t="shared" si="7"/>
        <v>90</v>
      </c>
      <c r="S42" s="25">
        <f t="shared" si="8"/>
        <v>7920</v>
      </c>
      <c r="T42" s="27">
        <v>183</v>
      </c>
      <c r="U42" s="27">
        <v>1</v>
      </c>
      <c r="V42" s="5">
        <f t="shared" si="9"/>
        <v>184</v>
      </c>
      <c r="W42" s="25">
        <f t="shared" si="10"/>
        <v>16192</v>
      </c>
      <c r="X42" s="4">
        <f t="shared" si="15"/>
        <v>273</v>
      </c>
      <c r="Y42" s="4">
        <f t="shared" si="15"/>
        <v>1</v>
      </c>
      <c r="Z42" s="6">
        <f t="shared" si="12"/>
        <v>274</v>
      </c>
      <c r="AA42" s="13">
        <f t="shared" si="13"/>
        <v>24112</v>
      </c>
    </row>
    <row r="43" spans="1:27" ht="18.75" customHeight="1" thickBot="1" x14ac:dyDescent="0.2">
      <c r="A43" s="9">
        <v>38</v>
      </c>
      <c r="B43" s="27">
        <v>578</v>
      </c>
      <c r="C43" s="27">
        <v>22</v>
      </c>
      <c r="D43" s="5">
        <f t="shared" si="0"/>
        <v>600</v>
      </c>
      <c r="E43" s="25">
        <f t="shared" si="1"/>
        <v>22800</v>
      </c>
      <c r="F43" s="27">
        <v>529</v>
      </c>
      <c r="G43" s="27">
        <v>20</v>
      </c>
      <c r="H43" s="5">
        <f t="shared" si="2"/>
        <v>549</v>
      </c>
      <c r="I43" s="25">
        <f t="shared" si="3"/>
        <v>20862</v>
      </c>
      <c r="J43" s="4">
        <f t="shared" si="14"/>
        <v>1107</v>
      </c>
      <c r="K43" s="4">
        <f t="shared" si="14"/>
        <v>42</v>
      </c>
      <c r="L43" s="6">
        <f t="shared" si="5"/>
        <v>1149</v>
      </c>
      <c r="M43" s="15">
        <f t="shared" si="6"/>
        <v>43662</v>
      </c>
      <c r="N43" s="14"/>
      <c r="O43" s="49">
        <v>89</v>
      </c>
      <c r="P43" s="37">
        <v>89</v>
      </c>
      <c r="Q43" s="37">
        <v>1</v>
      </c>
      <c r="R43" s="38">
        <f t="shared" si="7"/>
        <v>90</v>
      </c>
      <c r="S43" s="39">
        <f t="shared" si="8"/>
        <v>8010</v>
      </c>
      <c r="T43" s="37">
        <v>163</v>
      </c>
      <c r="U43" s="37">
        <v>0</v>
      </c>
      <c r="V43" s="38">
        <f t="shared" si="9"/>
        <v>163</v>
      </c>
      <c r="W43" s="39">
        <f t="shared" si="10"/>
        <v>14507</v>
      </c>
      <c r="X43" s="40">
        <f t="shared" si="15"/>
        <v>252</v>
      </c>
      <c r="Y43" s="40">
        <f t="shared" si="15"/>
        <v>1</v>
      </c>
      <c r="Z43" s="41">
        <f t="shared" si="12"/>
        <v>253</v>
      </c>
      <c r="AA43" s="13">
        <f t="shared" si="13"/>
        <v>22517</v>
      </c>
    </row>
    <row r="44" spans="1:27" ht="18.75" customHeight="1" thickBot="1" x14ac:dyDescent="0.2">
      <c r="A44" s="36">
        <v>39</v>
      </c>
      <c r="B44" s="37">
        <v>629</v>
      </c>
      <c r="C44" s="37">
        <v>15</v>
      </c>
      <c r="D44" s="38">
        <f t="shared" si="0"/>
        <v>644</v>
      </c>
      <c r="E44" s="39">
        <f t="shared" si="1"/>
        <v>25116</v>
      </c>
      <c r="F44" s="37">
        <v>559</v>
      </c>
      <c r="G44" s="37">
        <v>16</v>
      </c>
      <c r="H44" s="38">
        <f t="shared" si="2"/>
        <v>575</v>
      </c>
      <c r="I44" s="39">
        <f t="shared" si="3"/>
        <v>22425</v>
      </c>
      <c r="J44" s="40">
        <f t="shared" si="14"/>
        <v>1188</v>
      </c>
      <c r="K44" s="40">
        <f t="shared" si="14"/>
        <v>31</v>
      </c>
      <c r="L44" s="41">
        <f t="shared" si="5"/>
        <v>1219</v>
      </c>
      <c r="M44" s="15">
        <f t="shared" si="6"/>
        <v>47541</v>
      </c>
      <c r="N44" s="14"/>
      <c r="O44" s="48">
        <v>90</v>
      </c>
      <c r="P44" s="31">
        <v>68</v>
      </c>
      <c r="Q44" s="31">
        <v>0</v>
      </c>
      <c r="R44" s="32">
        <f t="shared" si="7"/>
        <v>68</v>
      </c>
      <c r="S44" s="33">
        <f t="shared" si="8"/>
        <v>6120</v>
      </c>
      <c r="T44" s="31">
        <v>175</v>
      </c>
      <c r="U44" s="31">
        <v>0</v>
      </c>
      <c r="V44" s="32">
        <f t="shared" si="9"/>
        <v>175</v>
      </c>
      <c r="W44" s="33">
        <f t="shared" si="10"/>
        <v>15750</v>
      </c>
      <c r="X44" s="34">
        <f t="shared" si="15"/>
        <v>243</v>
      </c>
      <c r="Y44" s="34">
        <f t="shared" si="15"/>
        <v>0</v>
      </c>
      <c r="Z44" s="35">
        <f t="shared" si="12"/>
        <v>243</v>
      </c>
      <c r="AA44" s="13">
        <f t="shared" si="13"/>
        <v>21870</v>
      </c>
    </row>
    <row r="45" spans="1:27" ht="18.75" customHeight="1" x14ac:dyDescent="0.15">
      <c r="A45" s="30">
        <v>40</v>
      </c>
      <c r="B45" s="31">
        <v>622</v>
      </c>
      <c r="C45" s="31">
        <v>14</v>
      </c>
      <c r="D45" s="32">
        <f t="shared" si="0"/>
        <v>636</v>
      </c>
      <c r="E45" s="33">
        <f t="shared" si="1"/>
        <v>25440</v>
      </c>
      <c r="F45" s="31">
        <v>555</v>
      </c>
      <c r="G45" s="31">
        <v>23</v>
      </c>
      <c r="H45" s="32">
        <f t="shared" si="2"/>
        <v>578</v>
      </c>
      <c r="I45" s="33">
        <f t="shared" si="3"/>
        <v>23120</v>
      </c>
      <c r="J45" s="34">
        <f t="shared" si="14"/>
        <v>1177</v>
      </c>
      <c r="K45" s="34">
        <f t="shared" si="14"/>
        <v>37</v>
      </c>
      <c r="L45" s="35">
        <f t="shared" si="5"/>
        <v>1214</v>
      </c>
      <c r="M45" s="15">
        <f t="shared" si="6"/>
        <v>48560</v>
      </c>
      <c r="N45" s="14"/>
      <c r="O45" s="28">
        <v>91</v>
      </c>
      <c r="P45" s="27">
        <v>44</v>
      </c>
      <c r="Q45" s="27">
        <v>0</v>
      </c>
      <c r="R45" s="5">
        <f t="shared" si="7"/>
        <v>44</v>
      </c>
      <c r="S45" s="25">
        <f t="shared" si="8"/>
        <v>4004</v>
      </c>
      <c r="T45" s="27">
        <v>123</v>
      </c>
      <c r="U45" s="27">
        <v>0</v>
      </c>
      <c r="V45" s="5">
        <f t="shared" si="9"/>
        <v>123</v>
      </c>
      <c r="W45" s="25">
        <f t="shared" si="10"/>
        <v>11193</v>
      </c>
      <c r="X45" s="4">
        <f t="shared" si="15"/>
        <v>167</v>
      </c>
      <c r="Y45" s="4">
        <f t="shared" si="15"/>
        <v>0</v>
      </c>
      <c r="Z45" s="6">
        <f t="shared" si="12"/>
        <v>167</v>
      </c>
      <c r="AA45" s="13">
        <f t="shared" si="13"/>
        <v>15197</v>
      </c>
    </row>
    <row r="46" spans="1:27" ht="18.75" customHeight="1" x14ac:dyDescent="0.15">
      <c r="A46" s="9">
        <v>41</v>
      </c>
      <c r="B46" s="27">
        <v>655</v>
      </c>
      <c r="C46" s="27">
        <v>14</v>
      </c>
      <c r="D46" s="5">
        <f t="shared" si="0"/>
        <v>669</v>
      </c>
      <c r="E46" s="25">
        <f t="shared" si="1"/>
        <v>27429</v>
      </c>
      <c r="F46" s="27">
        <v>589</v>
      </c>
      <c r="G46" s="27">
        <v>16</v>
      </c>
      <c r="H46" s="5">
        <f t="shared" si="2"/>
        <v>605</v>
      </c>
      <c r="I46" s="25">
        <f t="shared" si="3"/>
        <v>24805</v>
      </c>
      <c r="J46" s="4">
        <f t="shared" si="14"/>
        <v>1244</v>
      </c>
      <c r="K46" s="4">
        <f t="shared" si="14"/>
        <v>30</v>
      </c>
      <c r="L46" s="6">
        <f t="shared" si="5"/>
        <v>1274</v>
      </c>
      <c r="M46" s="15">
        <f t="shared" si="6"/>
        <v>52234</v>
      </c>
      <c r="N46" s="14"/>
      <c r="O46" s="28">
        <v>92</v>
      </c>
      <c r="P46" s="27">
        <v>34</v>
      </c>
      <c r="Q46" s="27">
        <v>0</v>
      </c>
      <c r="R46" s="5">
        <f t="shared" si="7"/>
        <v>34</v>
      </c>
      <c r="S46" s="25">
        <f t="shared" si="8"/>
        <v>3128</v>
      </c>
      <c r="T46" s="27">
        <v>99</v>
      </c>
      <c r="U46" s="27">
        <v>0</v>
      </c>
      <c r="V46" s="5">
        <f t="shared" si="9"/>
        <v>99</v>
      </c>
      <c r="W46" s="25">
        <f t="shared" si="10"/>
        <v>9108</v>
      </c>
      <c r="X46" s="4">
        <f t="shared" si="15"/>
        <v>133</v>
      </c>
      <c r="Y46" s="4">
        <f t="shared" si="15"/>
        <v>0</v>
      </c>
      <c r="Z46" s="6">
        <f t="shared" si="12"/>
        <v>133</v>
      </c>
      <c r="AA46" s="13">
        <f t="shared" si="13"/>
        <v>12236</v>
      </c>
    </row>
    <row r="47" spans="1:27" ht="18.75" customHeight="1" x14ac:dyDescent="0.15">
      <c r="A47" s="9">
        <v>42</v>
      </c>
      <c r="B47" s="27">
        <v>707</v>
      </c>
      <c r="C47" s="27">
        <v>17</v>
      </c>
      <c r="D47" s="5">
        <f t="shared" si="0"/>
        <v>724</v>
      </c>
      <c r="E47" s="25">
        <f t="shared" si="1"/>
        <v>30408</v>
      </c>
      <c r="F47" s="27">
        <v>655</v>
      </c>
      <c r="G47" s="27">
        <v>16</v>
      </c>
      <c r="H47" s="5">
        <f t="shared" si="2"/>
        <v>671</v>
      </c>
      <c r="I47" s="25">
        <f t="shared" si="3"/>
        <v>28182</v>
      </c>
      <c r="J47" s="4">
        <f t="shared" si="14"/>
        <v>1362</v>
      </c>
      <c r="K47" s="4">
        <f t="shared" si="14"/>
        <v>33</v>
      </c>
      <c r="L47" s="6">
        <f t="shared" si="5"/>
        <v>1395</v>
      </c>
      <c r="M47" s="15">
        <f t="shared" si="6"/>
        <v>58590</v>
      </c>
      <c r="N47" s="14"/>
      <c r="O47" s="28">
        <v>93</v>
      </c>
      <c r="P47" s="27">
        <v>25</v>
      </c>
      <c r="Q47" s="27">
        <v>0</v>
      </c>
      <c r="R47" s="5">
        <f t="shared" si="7"/>
        <v>25</v>
      </c>
      <c r="S47" s="25">
        <f t="shared" si="8"/>
        <v>2325</v>
      </c>
      <c r="T47" s="27">
        <v>77</v>
      </c>
      <c r="U47" s="27">
        <v>0</v>
      </c>
      <c r="V47" s="5">
        <f t="shared" si="9"/>
        <v>77</v>
      </c>
      <c r="W47" s="25">
        <f t="shared" si="10"/>
        <v>7161</v>
      </c>
      <c r="X47" s="4">
        <f t="shared" si="15"/>
        <v>102</v>
      </c>
      <c r="Y47" s="4">
        <f t="shared" si="15"/>
        <v>0</v>
      </c>
      <c r="Z47" s="6">
        <f t="shared" si="12"/>
        <v>102</v>
      </c>
      <c r="AA47" s="13">
        <f t="shared" si="13"/>
        <v>9486</v>
      </c>
    </row>
    <row r="48" spans="1:27" ht="18.75" customHeight="1" thickBot="1" x14ac:dyDescent="0.2">
      <c r="A48" s="9">
        <v>43</v>
      </c>
      <c r="B48" s="27">
        <v>753</v>
      </c>
      <c r="C48" s="27">
        <v>8</v>
      </c>
      <c r="D48" s="5">
        <f t="shared" si="0"/>
        <v>761</v>
      </c>
      <c r="E48" s="25">
        <f t="shared" si="1"/>
        <v>32723</v>
      </c>
      <c r="F48" s="27">
        <v>625</v>
      </c>
      <c r="G48" s="27">
        <v>14</v>
      </c>
      <c r="H48" s="5">
        <f t="shared" si="2"/>
        <v>639</v>
      </c>
      <c r="I48" s="25">
        <f t="shared" si="3"/>
        <v>27477</v>
      </c>
      <c r="J48" s="4">
        <f t="shared" si="14"/>
        <v>1378</v>
      </c>
      <c r="K48" s="4">
        <f t="shared" si="14"/>
        <v>22</v>
      </c>
      <c r="L48" s="6">
        <f t="shared" si="5"/>
        <v>1400</v>
      </c>
      <c r="M48" s="15">
        <f t="shared" si="6"/>
        <v>60200</v>
      </c>
      <c r="N48" s="14"/>
      <c r="O48" s="49">
        <v>94</v>
      </c>
      <c r="P48" s="37">
        <v>19</v>
      </c>
      <c r="Q48" s="37">
        <v>0</v>
      </c>
      <c r="R48" s="38">
        <f t="shared" si="7"/>
        <v>19</v>
      </c>
      <c r="S48" s="39">
        <f t="shared" si="8"/>
        <v>1786</v>
      </c>
      <c r="T48" s="37">
        <v>69</v>
      </c>
      <c r="U48" s="37">
        <v>0</v>
      </c>
      <c r="V48" s="38">
        <f t="shared" si="9"/>
        <v>69</v>
      </c>
      <c r="W48" s="39">
        <f t="shared" si="10"/>
        <v>6486</v>
      </c>
      <c r="X48" s="40">
        <f t="shared" si="15"/>
        <v>88</v>
      </c>
      <c r="Y48" s="40">
        <f t="shared" si="15"/>
        <v>0</v>
      </c>
      <c r="Z48" s="41">
        <f t="shared" si="12"/>
        <v>88</v>
      </c>
      <c r="AA48" s="13">
        <f t="shared" si="13"/>
        <v>8272</v>
      </c>
    </row>
    <row r="49" spans="1:27" ht="18.75" customHeight="1" thickBot="1" x14ac:dyDescent="0.2">
      <c r="A49" s="36">
        <v>44</v>
      </c>
      <c r="B49" s="37">
        <v>693</v>
      </c>
      <c r="C49" s="37">
        <v>13</v>
      </c>
      <c r="D49" s="38">
        <f t="shared" si="0"/>
        <v>706</v>
      </c>
      <c r="E49" s="39">
        <f t="shared" si="1"/>
        <v>31064</v>
      </c>
      <c r="F49" s="37">
        <v>596</v>
      </c>
      <c r="G49" s="37">
        <v>11</v>
      </c>
      <c r="H49" s="38">
        <f t="shared" si="2"/>
        <v>607</v>
      </c>
      <c r="I49" s="39">
        <f t="shared" si="3"/>
        <v>26708</v>
      </c>
      <c r="J49" s="40">
        <f t="shared" si="14"/>
        <v>1289</v>
      </c>
      <c r="K49" s="40">
        <f t="shared" si="14"/>
        <v>24</v>
      </c>
      <c r="L49" s="41">
        <f t="shared" si="5"/>
        <v>1313</v>
      </c>
      <c r="M49" s="15">
        <f t="shared" si="6"/>
        <v>57772</v>
      </c>
      <c r="N49" s="14"/>
      <c r="O49" s="48">
        <v>95</v>
      </c>
      <c r="P49" s="31">
        <v>13</v>
      </c>
      <c r="Q49" s="31">
        <v>0</v>
      </c>
      <c r="R49" s="32">
        <f t="shared" si="7"/>
        <v>13</v>
      </c>
      <c r="S49" s="33">
        <f t="shared" si="8"/>
        <v>1235</v>
      </c>
      <c r="T49" s="31">
        <v>47</v>
      </c>
      <c r="U49" s="31">
        <v>0</v>
      </c>
      <c r="V49" s="32">
        <f t="shared" si="9"/>
        <v>47</v>
      </c>
      <c r="W49" s="33">
        <f t="shared" si="10"/>
        <v>4465</v>
      </c>
      <c r="X49" s="34">
        <f t="shared" si="15"/>
        <v>60</v>
      </c>
      <c r="Y49" s="34">
        <f t="shared" si="15"/>
        <v>0</v>
      </c>
      <c r="Z49" s="35">
        <f t="shared" si="12"/>
        <v>60</v>
      </c>
      <c r="AA49" s="13">
        <f t="shared" si="13"/>
        <v>5700</v>
      </c>
    </row>
    <row r="50" spans="1:27" ht="18.75" customHeight="1" x14ac:dyDescent="0.15">
      <c r="A50" s="30">
        <v>45</v>
      </c>
      <c r="B50" s="31">
        <v>733</v>
      </c>
      <c r="C50" s="31">
        <v>13</v>
      </c>
      <c r="D50" s="32">
        <f t="shared" si="0"/>
        <v>746</v>
      </c>
      <c r="E50" s="33">
        <f t="shared" si="1"/>
        <v>33570</v>
      </c>
      <c r="F50" s="31">
        <v>630</v>
      </c>
      <c r="G50" s="31">
        <v>22</v>
      </c>
      <c r="H50" s="32">
        <f t="shared" si="2"/>
        <v>652</v>
      </c>
      <c r="I50" s="33">
        <f t="shared" si="3"/>
        <v>29340</v>
      </c>
      <c r="J50" s="34">
        <f t="shared" si="14"/>
        <v>1363</v>
      </c>
      <c r="K50" s="34">
        <f t="shared" si="14"/>
        <v>35</v>
      </c>
      <c r="L50" s="35">
        <f t="shared" si="5"/>
        <v>1398</v>
      </c>
      <c r="M50" s="15">
        <f t="shared" si="6"/>
        <v>62910</v>
      </c>
      <c r="N50" s="14"/>
      <c r="O50" s="28">
        <v>96</v>
      </c>
      <c r="P50" s="27">
        <v>10</v>
      </c>
      <c r="Q50" s="27">
        <v>0</v>
      </c>
      <c r="R50" s="5">
        <f t="shared" si="7"/>
        <v>10</v>
      </c>
      <c r="S50" s="25">
        <f t="shared" si="8"/>
        <v>960</v>
      </c>
      <c r="T50" s="27">
        <v>40</v>
      </c>
      <c r="U50" s="27">
        <v>0</v>
      </c>
      <c r="V50" s="5">
        <f t="shared" si="9"/>
        <v>40</v>
      </c>
      <c r="W50" s="25">
        <f t="shared" si="10"/>
        <v>3840</v>
      </c>
      <c r="X50" s="4">
        <f t="shared" si="15"/>
        <v>50</v>
      </c>
      <c r="Y50" s="4">
        <f t="shared" si="15"/>
        <v>0</v>
      </c>
      <c r="Z50" s="6">
        <f t="shared" si="12"/>
        <v>50</v>
      </c>
      <c r="AA50" s="13">
        <f t="shared" si="13"/>
        <v>4800</v>
      </c>
    </row>
    <row r="51" spans="1:27" ht="18.75" customHeight="1" x14ac:dyDescent="0.15">
      <c r="A51" s="9">
        <v>46</v>
      </c>
      <c r="B51" s="27">
        <v>647</v>
      </c>
      <c r="C51" s="27">
        <v>14</v>
      </c>
      <c r="D51" s="5">
        <f t="shared" si="0"/>
        <v>661</v>
      </c>
      <c r="E51" s="25">
        <f t="shared" si="1"/>
        <v>30406</v>
      </c>
      <c r="F51" s="27">
        <v>613</v>
      </c>
      <c r="G51" s="27">
        <v>16</v>
      </c>
      <c r="H51" s="5">
        <f t="shared" si="2"/>
        <v>629</v>
      </c>
      <c r="I51" s="25">
        <f t="shared" si="3"/>
        <v>28934</v>
      </c>
      <c r="J51" s="4">
        <f t="shared" si="14"/>
        <v>1260</v>
      </c>
      <c r="K51" s="4">
        <f t="shared" si="14"/>
        <v>30</v>
      </c>
      <c r="L51" s="6">
        <f t="shared" si="5"/>
        <v>1290</v>
      </c>
      <c r="M51" s="15">
        <f t="shared" si="6"/>
        <v>59340</v>
      </c>
      <c r="N51" s="14"/>
      <c r="O51" s="28">
        <v>97</v>
      </c>
      <c r="P51" s="27">
        <v>3</v>
      </c>
      <c r="Q51" s="27">
        <v>0</v>
      </c>
      <c r="R51" s="5">
        <f t="shared" si="7"/>
        <v>3</v>
      </c>
      <c r="S51" s="25">
        <f t="shared" si="8"/>
        <v>291</v>
      </c>
      <c r="T51" s="27">
        <v>30</v>
      </c>
      <c r="U51" s="27">
        <v>1</v>
      </c>
      <c r="V51" s="5">
        <f t="shared" si="9"/>
        <v>31</v>
      </c>
      <c r="W51" s="25">
        <f t="shared" si="10"/>
        <v>3007</v>
      </c>
      <c r="X51" s="4">
        <f t="shared" si="15"/>
        <v>33</v>
      </c>
      <c r="Y51" s="4">
        <f t="shared" si="15"/>
        <v>1</v>
      </c>
      <c r="Z51" s="6">
        <f t="shared" si="12"/>
        <v>34</v>
      </c>
      <c r="AA51" s="13">
        <f t="shared" si="13"/>
        <v>3298</v>
      </c>
    </row>
    <row r="52" spans="1:27" ht="18.75" customHeight="1" x14ac:dyDescent="0.15">
      <c r="A52" s="9">
        <v>47</v>
      </c>
      <c r="B52" s="27">
        <v>695</v>
      </c>
      <c r="C52" s="27">
        <v>17</v>
      </c>
      <c r="D52" s="5">
        <f t="shared" si="0"/>
        <v>712</v>
      </c>
      <c r="E52" s="25">
        <f t="shared" si="1"/>
        <v>33464</v>
      </c>
      <c r="F52" s="27">
        <v>645</v>
      </c>
      <c r="G52" s="27">
        <v>23</v>
      </c>
      <c r="H52" s="5">
        <f t="shared" si="2"/>
        <v>668</v>
      </c>
      <c r="I52" s="25">
        <f t="shared" si="3"/>
        <v>31396</v>
      </c>
      <c r="J52" s="4">
        <f t="shared" si="14"/>
        <v>1340</v>
      </c>
      <c r="K52" s="4">
        <f t="shared" si="14"/>
        <v>40</v>
      </c>
      <c r="L52" s="6">
        <f t="shared" si="5"/>
        <v>1380</v>
      </c>
      <c r="M52" s="15">
        <f t="shared" si="6"/>
        <v>64860</v>
      </c>
      <c r="N52" s="14"/>
      <c r="O52" s="28">
        <v>98</v>
      </c>
      <c r="P52" s="27">
        <v>1</v>
      </c>
      <c r="Q52" s="27">
        <v>0</v>
      </c>
      <c r="R52" s="5">
        <f t="shared" si="7"/>
        <v>1</v>
      </c>
      <c r="S52" s="25">
        <f t="shared" si="8"/>
        <v>98</v>
      </c>
      <c r="T52" s="27">
        <v>13</v>
      </c>
      <c r="U52" s="27">
        <v>0</v>
      </c>
      <c r="V52" s="5">
        <f t="shared" si="9"/>
        <v>13</v>
      </c>
      <c r="W52" s="25">
        <f t="shared" si="10"/>
        <v>1274</v>
      </c>
      <c r="X52" s="4">
        <f t="shared" si="15"/>
        <v>14</v>
      </c>
      <c r="Y52" s="4">
        <f t="shared" si="15"/>
        <v>0</v>
      </c>
      <c r="Z52" s="6">
        <f t="shared" si="12"/>
        <v>14</v>
      </c>
      <c r="AA52" s="13">
        <f t="shared" si="13"/>
        <v>1372</v>
      </c>
    </row>
    <row r="53" spans="1:27" ht="18.75" customHeight="1" thickBot="1" x14ac:dyDescent="0.2">
      <c r="A53" s="9">
        <v>48</v>
      </c>
      <c r="B53" s="27">
        <v>651</v>
      </c>
      <c r="C53" s="27">
        <v>8</v>
      </c>
      <c r="D53" s="5">
        <f t="shared" si="0"/>
        <v>659</v>
      </c>
      <c r="E53" s="25">
        <f t="shared" si="1"/>
        <v>31632</v>
      </c>
      <c r="F53" s="27">
        <v>582</v>
      </c>
      <c r="G53" s="27">
        <v>22</v>
      </c>
      <c r="H53" s="5">
        <f t="shared" si="2"/>
        <v>604</v>
      </c>
      <c r="I53" s="25">
        <f t="shared" si="3"/>
        <v>28992</v>
      </c>
      <c r="J53" s="4">
        <f t="shared" si="14"/>
        <v>1233</v>
      </c>
      <c r="K53" s="4">
        <f t="shared" si="14"/>
        <v>30</v>
      </c>
      <c r="L53" s="6">
        <f t="shared" si="5"/>
        <v>1263</v>
      </c>
      <c r="M53" s="15">
        <f t="shared" si="6"/>
        <v>60624</v>
      </c>
      <c r="N53" s="14"/>
      <c r="O53" s="49">
        <v>99</v>
      </c>
      <c r="P53" s="37">
        <v>6</v>
      </c>
      <c r="Q53" s="37">
        <v>0</v>
      </c>
      <c r="R53" s="38">
        <f t="shared" si="7"/>
        <v>6</v>
      </c>
      <c r="S53" s="39">
        <f t="shared" si="8"/>
        <v>594</v>
      </c>
      <c r="T53" s="37">
        <v>17</v>
      </c>
      <c r="U53" s="37">
        <v>0</v>
      </c>
      <c r="V53" s="38">
        <f t="shared" si="9"/>
        <v>17</v>
      </c>
      <c r="W53" s="39">
        <f t="shared" si="10"/>
        <v>1683</v>
      </c>
      <c r="X53" s="40">
        <f t="shared" si="15"/>
        <v>23</v>
      </c>
      <c r="Y53" s="40">
        <f t="shared" si="15"/>
        <v>0</v>
      </c>
      <c r="Z53" s="41">
        <f t="shared" si="12"/>
        <v>23</v>
      </c>
      <c r="AA53" s="13">
        <f t="shared" si="13"/>
        <v>2277</v>
      </c>
    </row>
    <row r="54" spans="1:27" ht="18.75" customHeight="1" thickBot="1" x14ac:dyDescent="0.2">
      <c r="A54" s="36">
        <v>49</v>
      </c>
      <c r="B54" s="37">
        <v>662</v>
      </c>
      <c r="C54" s="37">
        <v>9</v>
      </c>
      <c r="D54" s="38">
        <f t="shared" si="0"/>
        <v>671</v>
      </c>
      <c r="E54" s="39">
        <f t="shared" si="1"/>
        <v>32879</v>
      </c>
      <c r="F54" s="37">
        <v>555</v>
      </c>
      <c r="G54" s="37">
        <v>19</v>
      </c>
      <c r="H54" s="38">
        <f t="shared" si="2"/>
        <v>574</v>
      </c>
      <c r="I54" s="39">
        <f t="shared" si="3"/>
        <v>28126</v>
      </c>
      <c r="J54" s="40">
        <f t="shared" si="14"/>
        <v>1217</v>
      </c>
      <c r="K54" s="40">
        <f t="shared" si="14"/>
        <v>28</v>
      </c>
      <c r="L54" s="41">
        <f t="shared" si="5"/>
        <v>1245</v>
      </c>
      <c r="M54" s="15">
        <f t="shared" si="6"/>
        <v>61005</v>
      </c>
      <c r="N54" s="14"/>
      <c r="O54" s="48">
        <v>100</v>
      </c>
      <c r="P54" s="31">
        <v>1</v>
      </c>
      <c r="Q54" s="31">
        <v>0</v>
      </c>
      <c r="R54" s="32">
        <f t="shared" si="7"/>
        <v>1</v>
      </c>
      <c r="S54" s="33">
        <f>100*R54</f>
        <v>100</v>
      </c>
      <c r="T54" s="31">
        <v>6</v>
      </c>
      <c r="U54" s="31">
        <v>0</v>
      </c>
      <c r="V54" s="32">
        <f t="shared" si="9"/>
        <v>6</v>
      </c>
      <c r="W54" s="33">
        <f>100*V54</f>
        <v>600</v>
      </c>
      <c r="X54" s="34">
        <f t="shared" si="15"/>
        <v>7</v>
      </c>
      <c r="Y54" s="34">
        <f t="shared" si="15"/>
        <v>0</v>
      </c>
      <c r="Z54" s="35">
        <f t="shared" si="12"/>
        <v>7</v>
      </c>
      <c r="AA54" s="13">
        <f>100*Z54</f>
        <v>700</v>
      </c>
    </row>
    <row r="55" spans="1:27" ht="18.75" customHeight="1" x14ac:dyDescent="0.15">
      <c r="A55" s="30">
        <v>50</v>
      </c>
      <c r="B55" s="31">
        <v>453</v>
      </c>
      <c r="C55" s="31">
        <v>10</v>
      </c>
      <c r="D55" s="32">
        <f t="shared" si="0"/>
        <v>463</v>
      </c>
      <c r="E55" s="33">
        <f t="shared" si="1"/>
        <v>23150</v>
      </c>
      <c r="F55" s="31">
        <v>441</v>
      </c>
      <c r="G55" s="31">
        <v>18</v>
      </c>
      <c r="H55" s="32">
        <f t="shared" si="2"/>
        <v>459</v>
      </c>
      <c r="I55" s="33">
        <f t="shared" si="3"/>
        <v>22950</v>
      </c>
      <c r="J55" s="34">
        <f t="shared" si="14"/>
        <v>894</v>
      </c>
      <c r="K55" s="34">
        <f t="shared" si="14"/>
        <v>28</v>
      </c>
      <c r="L55" s="35">
        <f t="shared" si="5"/>
        <v>922</v>
      </c>
      <c r="M55" s="15">
        <f t="shared" si="6"/>
        <v>46100</v>
      </c>
      <c r="N55" s="3"/>
      <c r="O55" s="48">
        <v>101</v>
      </c>
      <c r="P55" s="31">
        <v>0</v>
      </c>
      <c r="Q55" s="31">
        <v>0</v>
      </c>
      <c r="R55" s="32">
        <f t="shared" si="7"/>
        <v>0</v>
      </c>
      <c r="S55" s="33">
        <f>101*R55</f>
        <v>0</v>
      </c>
      <c r="T55" s="31">
        <v>7</v>
      </c>
      <c r="U55" s="31">
        <v>0</v>
      </c>
      <c r="V55" s="32">
        <f t="shared" si="9"/>
        <v>7</v>
      </c>
      <c r="W55" s="33">
        <f>101*V55</f>
        <v>707</v>
      </c>
      <c r="X55" s="34">
        <f t="shared" si="15"/>
        <v>7</v>
      </c>
      <c r="Y55" s="34">
        <f t="shared" si="15"/>
        <v>0</v>
      </c>
      <c r="Z55" s="35">
        <f t="shared" si="12"/>
        <v>7</v>
      </c>
      <c r="AA55" s="16">
        <f>101*Z55</f>
        <v>707</v>
      </c>
    </row>
    <row r="56" spans="1:27" ht="18.75" customHeight="1" x14ac:dyDescent="0.15">
      <c r="A56" s="20"/>
      <c r="B56" s="21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19"/>
      <c r="N56" s="3"/>
      <c r="O56" s="48">
        <v>102</v>
      </c>
      <c r="P56" s="31">
        <v>0</v>
      </c>
      <c r="Q56" s="31">
        <v>0</v>
      </c>
      <c r="R56" s="32">
        <f t="shared" si="7"/>
        <v>0</v>
      </c>
      <c r="S56" s="33">
        <f t="shared" ref="S56:S59" si="16">O56*R56</f>
        <v>0</v>
      </c>
      <c r="T56" s="31">
        <v>3</v>
      </c>
      <c r="U56" s="31">
        <v>0</v>
      </c>
      <c r="V56" s="32">
        <f t="shared" si="9"/>
        <v>3</v>
      </c>
      <c r="W56" s="33">
        <f>102*V56</f>
        <v>306</v>
      </c>
      <c r="X56" s="34">
        <f t="shared" si="15"/>
        <v>3</v>
      </c>
      <c r="Y56" s="34">
        <f t="shared" si="15"/>
        <v>0</v>
      </c>
      <c r="Z56" s="35">
        <f t="shared" si="12"/>
        <v>3</v>
      </c>
      <c r="AA56" s="16">
        <f>102*Z56</f>
        <v>306</v>
      </c>
    </row>
    <row r="57" spans="1:27" ht="18.75" customHeight="1" x14ac:dyDescent="0.15">
      <c r="A57" s="1"/>
      <c r="B57" s="109" t="s">
        <v>1</v>
      </c>
      <c r="C57" s="110"/>
      <c r="D57" s="111"/>
      <c r="E57" s="18"/>
      <c r="F57" s="109" t="s">
        <v>2</v>
      </c>
      <c r="G57" s="110"/>
      <c r="H57" s="111"/>
      <c r="I57" s="18"/>
      <c r="J57" s="109" t="s">
        <v>7</v>
      </c>
      <c r="K57" s="110"/>
      <c r="L57" s="111"/>
      <c r="M57" s="1"/>
      <c r="N57" s="3"/>
      <c r="O57" s="48">
        <v>103</v>
      </c>
      <c r="P57" s="31">
        <v>0</v>
      </c>
      <c r="Q57" s="31">
        <v>0</v>
      </c>
      <c r="R57" s="32">
        <f t="shared" si="7"/>
        <v>0</v>
      </c>
      <c r="S57" s="33">
        <f t="shared" si="16"/>
        <v>0</v>
      </c>
      <c r="T57" s="31">
        <v>3</v>
      </c>
      <c r="U57" s="31">
        <v>0</v>
      </c>
      <c r="V57" s="32">
        <f t="shared" si="9"/>
        <v>3</v>
      </c>
      <c r="W57" s="33">
        <f t="shared" ref="W57:W58" si="17">S57*V57</f>
        <v>0</v>
      </c>
      <c r="X57" s="34">
        <f t="shared" si="15"/>
        <v>3</v>
      </c>
      <c r="Y57" s="34">
        <f t="shared" si="15"/>
        <v>0</v>
      </c>
      <c r="Z57" s="35">
        <f t="shared" si="12"/>
        <v>3</v>
      </c>
      <c r="AA57">
        <f>103*Z57</f>
        <v>309</v>
      </c>
    </row>
    <row r="58" spans="1:27" ht="18.75" customHeight="1" x14ac:dyDescent="0.15">
      <c r="B58" s="10" t="s">
        <v>3</v>
      </c>
      <c r="C58" s="10" t="s">
        <v>4</v>
      </c>
      <c r="D58" s="10" t="s">
        <v>5</v>
      </c>
      <c r="E58" s="10"/>
      <c r="F58" s="10" t="s">
        <v>3</v>
      </c>
      <c r="G58" s="10" t="s">
        <v>4</v>
      </c>
      <c r="H58" s="10" t="s">
        <v>5</v>
      </c>
      <c r="I58" s="10"/>
      <c r="J58" s="10" t="s">
        <v>3</v>
      </c>
      <c r="K58" s="10" t="s">
        <v>4</v>
      </c>
      <c r="L58" s="10" t="s">
        <v>5</v>
      </c>
      <c r="O58" s="48">
        <v>104</v>
      </c>
      <c r="P58" s="31">
        <v>0</v>
      </c>
      <c r="Q58" s="31">
        <v>0</v>
      </c>
      <c r="R58" s="32">
        <f t="shared" si="7"/>
        <v>0</v>
      </c>
      <c r="S58" s="33">
        <f t="shared" si="16"/>
        <v>0</v>
      </c>
      <c r="T58" s="31">
        <v>2</v>
      </c>
      <c r="U58" s="31">
        <v>0</v>
      </c>
      <c r="V58" s="32">
        <f t="shared" si="9"/>
        <v>2</v>
      </c>
      <c r="W58" s="33">
        <f t="shared" si="17"/>
        <v>0</v>
      </c>
      <c r="X58" s="34">
        <f t="shared" si="15"/>
        <v>2</v>
      </c>
      <c r="Y58" s="34">
        <f t="shared" si="15"/>
        <v>0</v>
      </c>
      <c r="Z58" s="35">
        <f t="shared" si="12"/>
        <v>2</v>
      </c>
      <c r="AA58">
        <f>104*Z58</f>
        <v>208</v>
      </c>
    </row>
    <row r="59" spans="1:27" ht="18.75" customHeight="1" x14ac:dyDescent="0.15">
      <c r="A59" s="29" t="s">
        <v>7</v>
      </c>
      <c r="B59" s="7">
        <f>SUM(B5:B55)+SUM(P5:P59)</f>
        <v>44225</v>
      </c>
      <c r="C59" s="7">
        <f t="shared" ref="C59:L59" si="18">SUM(C5:C55)+SUM(Q5:Q59)</f>
        <v>966</v>
      </c>
      <c r="D59" s="7">
        <f t="shared" si="18"/>
        <v>45191</v>
      </c>
      <c r="E59" s="7">
        <f t="shared" si="18"/>
        <v>2025953</v>
      </c>
      <c r="F59" s="7">
        <f t="shared" si="18"/>
        <v>43887</v>
      </c>
      <c r="G59" s="7">
        <f t="shared" si="18"/>
        <v>853</v>
      </c>
      <c r="H59" s="7">
        <f t="shared" si="18"/>
        <v>44740</v>
      </c>
      <c r="I59" s="7">
        <f t="shared" si="18"/>
        <v>2104712</v>
      </c>
      <c r="J59" s="7">
        <f t="shared" si="18"/>
        <v>88112</v>
      </c>
      <c r="K59" s="7">
        <f t="shared" si="18"/>
        <v>1819</v>
      </c>
      <c r="L59" s="7">
        <f t="shared" si="18"/>
        <v>89931</v>
      </c>
      <c r="O59" s="61" t="s">
        <v>31</v>
      </c>
      <c r="P59" s="31">
        <v>0</v>
      </c>
      <c r="Q59" s="31">
        <v>0</v>
      </c>
      <c r="R59" s="32">
        <f t="shared" si="7"/>
        <v>0</v>
      </c>
      <c r="S59" s="33">
        <f t="shared" si="16"/>
        <v>0</v>
      </c>
      <c r="T59" s="31">
        <v>1</v>
      </c>
      <c r="U59" s="31">
        <v>0</v>
      </c>
      <c r="V59" s="32">
        <f t="shared" si="9"/>
        <v>1</v>
      </c>
      <c r="W59" s="33">
        <f>105*V59</f>
        <v>105</v>
      </c>
      <c r="X59" s="34">
        <f t="shared" si="15"/>
        <v>1</v>
      </c>
      <c r="Y59" s="34">
        <f t="shared" si="15"/>
        <v>0</v>
      </c>
      <c r="Z59" s="35">
        <f t="shared" si="12"/>
        <v>1</v>
      </c>
      <c r="AA59">
        <f>105*Z59</f>
        <v>105</v>
      </c>
    </row>
    <row r="60" spans="1:27" ht="18.75" customHeight="1" x14ac:dyDescent="0.15">
      <c r="S60">
        <f>(SUM(E5:E55)+SUM(S5:S59))/D59</f>
        <v>44.830895532296253</v>
      </c>
      <c r="W60">
        <f>(SUM(I5:I55)+SUM(W5:W59))/H59</f>
        <v>47.04318283415288</v>
      </c>
      <c r="AA60">
        <f>(SUM(M5:M55)+SUM(AA5:AA59))/L59</f>
        <v>45.937240773481889</v>
      </c>
    </row>
    <row r="61" spans="1:27" ht="18.75" customHeight="1" x14ac:dyDescent="0.15">
      <c r="A61" s="62" t="s">
        <v>14</v>
      </c>
      <c r="B61" s="72"/>
      <c r="C61" s="72"/>
      <c r="D61" s="117" t="s">
        <v>8</v>
      </c>
      <c r="E61" s="118"/>
      <c r="F61" s="118"/>
      <c r="G61" s="119"/>
      <c r="H61" s="117" t="s">
        <v>9</v>
      </c>
      <c r="I61" s="118"/>
      <c r="J61" s="118"/>
      <c r="K61" s="120"/>
      <c r="L61" s="121" t="s">
        <v>7</v>
      </c>
      <c r="M61" s="125"/>
      <c r="N61" s="125"/>
      <c r="O61" s="125"/>
      <c r="P61" s="125"/>
      <c r="Q61" s="122"/>
    </row>
    <row r="62" spans="1:27" ht="18.75" customHeight="1" x14ac:dyDescent="0.15">
      <c r="A62" s="73"/>
      <c r="B62" s="74"/>
      <c r="C62" s="74"/>
      <c r="D62" s="65" t="s">
        <v>10</v>
      </c>
      <c r="E62" s="66"/>
      <c r="F62" s="65" t="s">
        <v>11</v>
      </c>
      <c r="G62" s="65" t="s">
        <v>12</v>
      </c>
      <c r="H62" s="65" t="s">
        <v>10</v>
      </c>
      <c r="I62" s="66"/>
      <c r="J62" s="65" t="s">
        <v>11</v>
      </c>
      <c r="K62" s="70" t="s">
        <v>12</v>
      </c>
      <c r="L62" s="68" t="s">
        <v>10</v>
      </c>
      <c r="M62" s="68" t="s">
        <v>11</v>
      </c>
      <c r="N62" s="121" t="s">
        <v>11</v>
      </c>
      <c r="O62" s="122"/>
      <c r="P62" s="121" t="s">
        <v>12</v>
      </c>
      <c r="Q62" s="122"/>
      <c r="S62" s="23" t="s">
        <v>16</v>
      </c>
      <c r="T62" s="22"/>
      <c r="U62" s="23" t="s">
        <v>17</v>
      </c>
      <c r="V62" s="64"/>
      <c r="X62" s="63">
        <f>S60</f>
        <v>44.830895532296253</v>
      </c>
    </row>
    <row r="63" spans="1:27" ht="18.75" customHeight="1" x14ac:dyDescent="0.15">
      <c r="A63" s="56" t="s">
        <v>15</v>
      </c>
      <c r="B63" s="71"/>
      <c r="C63" s="71"/>
      <c r="D63" s="8">
        <f>SUM(B5:B10)</f>
        <v>2169</v>
      </c>
      <c r="F63" s="8">
        <f>SUM(C5:C10)</f>
        <v>41</v>
      </c>
      <c r="G63" s="11">
        <f>SUM(D5:D10)</f>
        <v>2210</v>
      </c>
      <c r="H63" s="8">
        <f>SUM(F5:F10)</f>
        <v>1994</v>
      </c>
      <c r="J63" s="8">
        <f>SUM(G5:G10)</f>
        <v>42</v>
      </c>
      <c r="K63" s="11">
        <f>SUM(H5:H10)</f>
        <v>2036</v>
      </c>
      <c r="L63" s="60">
        <f>SUM(J5:J10)</f>
        <v>4163</v>
      </c>
      <c r="M63" s="60">
        <f>SUM(K5:K10)</f>
        <v>83</v>
      </c>
      <c r="N63" s="123">
        <f>SUM(K5:K10)</f>
        <v>83</v>
      </c>
      <c r="O63" s="124"/>
      <c r="P63" s="107">
        <f>SUM(L5:L10)</f>
        <v>4246</v>
      </c>
      <c r="Q63" s="108"/>
      <c r="S63" s="23"/>
      <c r="T63" s="22"/>
      <c r="U63" s="23" t="s">
        <v>18</v>
      </c>
      <c r="V63" s="64"/>
      <c r="X63" s="63">
        <f>W60</f>
        <v>47.04318283415288</v>
      </c>
    </row>
    <row r="64" spans="1:27" ht="18.75" customHeight="1" x14ac:dyDescent="0.15">
      <c r="A64" s="56" t="s">
        <v>20</v>
      </c>
      <c r="B64" s="71"/>
      <c r="C64" s="71"/>
      <c r="D64" s="8">
        <f>SUM(B11:B16)</f>
        <v>2211</v>
      </c>
      <c r="F64" s="8">
        <f>SUM(C11:C16)</f>
        <v>46</v>
      </c>
      <c r="G64" s="11">
        <f>SUM(D11:D16)</f>
        <v>2257</v>
      </c>
      <c r="H64" s="8">
        <f>SUM(F11:F16)</f>
        <v>2156</v>
      </c>
      <c r="J64" s="8">
        <f>SUM(G11:G16)</f>
        <v>36</v>
      </c>
      <c r="K64" s="11">
        <f>SUM(H11:H16)</f>
        <v>2192</v>
      </c>
      <c r="L64" s="60">
        <f>SUM(J11:J16)</f>
        <v>4367</v>
      </c>
      <c r="M64" s="60">
        <f>SUM(K11:K16)</f>
        <v>82</v>
      </c>
      <c r="N64" s="123">
        <f>SUM(K11:K16)</f>
        <v>82</v>
      </c>
      <c r="O64" s="124"/>
      <c r="P64" s="107">
        <f>SUM(L11:L16)</f>
        <v>4449</v>
      </c>
      <c r="Q64" s="108"/>
      <c r="S64" s="23"/>
      <c r="T64" s="22"/>
      <c r="U64" s="23" t="s">
        <v>7</v>
      </c>
      <c r="V64" s="64"/>
      <c r="X64" s="63">
        <f>AA60</f>
        <v>45.937240773481889</v>
      </c>
    </row>
    <row r="65" spans="1:17" ht="18.75" customHeight="1" x14ac:dyDescent="0.15">
      <c r="A65" s="56" t="s">
        <v>21</v>
      </c>
      <c r="B65" s="71"/>
      <c r="C65" s="71"/>
      <c r="D65" s="8">
        <f>SUM(B17:B19)</f>
        <v>1126</v>
      </c>
      <c r="F65" s="8">
        <f>SUM(C17:C19)</f>
        <v>20</v>
      </c>
      <c r="G65" s="11">
        <f>SUM(D17:D19)</f>
        <v>1146</v>
      </c>
      <c r="H65" s="8">
        <f>SUM(F17:F19)</f>
        <v>1071</v>
      </c>
      <c r="J65" s="8">
        <f>SUM(G17:G19)</f>
        <v>15</v>
      </c>
      <c r="K65" s="11">
        <f>SUM(H17:H19)</f>
        <v>1086</v>
      </c>
      <c r="L65" s="60">
        <f>SUM(J17:J19)</f>
        <v>2197</v>
      </c>
      <c r="M65" s="60">
        <f>SUM(K17:K19)</f>
        <v>35</v>
      </c>
      <c r="N65" s="123">
        <f>SUM(K17:K19)</f>
        <v>35</v>
      </c>
      <c r="O65" s="124"/>
      <c r="P65" s="107">
        <f>SUM(L17:L19)</f>
        <v>2232</v>
      </c>
      <c r="Q65" s="108"/>
    </row>
    <row r="66" spans="1:17" ht="18.75" customHeight="1" x14ac:dyDescent="0.15">
      <c r="A66" s="56" t="s">
        <v>22</v>
      </c>
      <c r="B66" s="71"/>
      <c r="C66" s="71"/>
      <c r="D66" s="8">
        <f>SUM(B5:B24)</f>
        <v>7544</v>
      </c>
      <c r="F66" s="8">
        <f>SUM(C5:C24)</f>
        <v>149</v>
      </c>
      <c r="G66" s="11">
        <f>SUM(D5:D24)</f>
        <v>7693</v>
      </c>
      <c r="H66" s="8">
        <f>SUM(F5:F24)</f>
        <v>7196</v>
      </c>
      <c r="J66" s="8">
        <f>SUM(G5:G24)</f>
        <v>135</v>
      </c>
      <c r="K66" s="11">
        <f>SUM(H5:H24)</f>
        <v>7331</v>
      </c>
      <c r="L66" s="60">
        <f>SUM(J5:J24)</f>
        <v>14740</v>
      </c>
      <c r="M66" s="60">
        <f>SUM(K5:K24)</f>
        <v>284</v>
      </c>
      <c r="N66" s="123">
        <f>SUM(K5:K24)</f>
        <v>284</v>
      </c>
      <c r="O66" s="124"/>
      <c r="P66" s="107">
        <f>SUM(L5:L24)</f>
        <v>15024</v>
      </c>
      <c r="Q66" s="108"/>
    </row>
    <row r="67" spans="1:17" ht="18.75" customHeight="1" x14ac:dyDescent="0.15">
      <c r="A67" s="56" t="s">
        <v>23</v>
      </c>
      <c r="B67" s="71"/>
      <c r="C67" s="71"/>
      <c r="D67" s="8">
        <f>SUM(B45:B55)+SUM(P5:P18)</f>
        <v>15490</v>
      </c>
      <c r="F67" s="8">
        <f>SUM(C45:C55)+SUM(Q5:Q18)</f>
        <v>249</v>
      </c>
      <c r="G67" s="11">
        <f>SUM(D45:D55)+SUM(R5:R18)</f>
        <v>15739</v>
      </c>
      <c r="H67" s="8">
        <f>SUM(F45:F55)+SUM(T5:T18)</f>
        <v>14672</v>
      </c>
      <c r="J67" s="8">
        <f>SUM(G45:G55)+SUM(U5:U18)</f>
        <v>337</v>
      </c>
      <c r="K67" s="11">
        <f>SUM(H45:H55)+SUM(V5:V18)</f>
        <v>15009</v>
      </c>
      <c r="L67" s="60">
        <f>SUM(J45:J55)+SUM(X5:X18)</f>
        <v>30162</v>
      </c>
      <c r="M67" s="60">
        <f>SUM(K45:K55)+SUM(Y5:Y18)</f>
        <v>586</v>
      </c>
      <c r="N67" s="123">
        <f>SUM(K45:K55)+SUM(Y5:Y18)</f>
        <v>586</v>
      </c>
      <c r="O67" s="124"/>
      <c r="P67" s="107">
        <f>SUM(L45:L55)+SUM(Z5:Z18)</f>
        <v>30748</v>
      </c>
      <c r="Q67" s="108"/>
    </row>
    <row r="68" spans="1:17" ht="18.75" customHeight="1" x14ac:dyDescent="0.15">
      <c r="A68" s="56" t="s">
        <v>24</v>
      </c>
      <c r="B68" s="71"/>
      <c r="C68" s="71"/>
      <c r="D68" s="8">
        <f>SUM(P19:P28)</f>
        <v>6635</v>
      </c>
      <c r="F68" s="8">
        <f>SUM(Q19:Q28)</f>
        <v>19</v>
      </c>
      <c r="G68" s="11">
        <f>SUM(R19:R28)</f>
        <v>6654</v>
      </c>
      <c r="H68" s="8">
        <f>SUM(T19:T28)</f>
        <v>6814</v>
      </c>
      <c r="J68" s="8">
        <f>SUM(U19:U28)</f>
        <v>19</v>
      </c>
      <c r="K68" s="11">
        <f>SUM(V19:V28)</f>
        <v>6833</v>
      </c>
      <c r="L68" s="60">
        <f>SUM(X19:X28)</f>
        <v>13449</v>
      </c>
      <c r="M68" s="60">
        <f>SUM(Y19:Y28)</f>
        <v>38</v>
      </c>
      <c r="N68" s="123">
        <f>SUM(Y19:Y28)</f>
        <v>38</v>
      </c>
      <c r="O68" s="124"/>
      <c r="P68" s="107">
        <f>SUM(Z19:Z28)</f>
        <v>13487</v>
      </c>
      <c r="Q68" s="108"/>
    </row>
    <row r="69" spans="1:17" ht="18.75" customHeight="1" x14ac:dyDescent="0.15">
      <c r="A69" s="56" t="s">
        <v>25</v>
      </c>
      <c r="B69" s="71"/>
      <c r="C69" s="71"/>
      <c r="D69" s="8">
        <f>SUM(P19:P59)</f>
        <v>11077</v>
      </c>
      <c r="F69" s="8">
        <f>SUM(Q19:Q59)</f>
        <v>22</v>
      </c>
      <c r="G69" s="11">
        <f>SUM(R19:R59)</f>
        <v>11099</v>
      </c>
      <c r="H69" s="8">
        <f>SUM(T19:T59)</f>
        <v>12775</v>
      </c>
      <c r="J69" s="8">
        <f>SUM(U19:U59)</f>
        <v>31</v>
      </c>
      <c r="K69" s="11">
        <f>SUM(V19:V59)</f>
        <v>12806</v>
      </c>
      <c r="L69" s="60">
        <f>SUM(X19:X59)</f>
        <v>23852</v>
      </c>
      <c r="M69" s="60">
        <f>SUM(Y19:Y54)</f>
        <v>53</v>
      </c>
      <c r="N69" s="123">
        <f>SUM(Y19:Y54)</f>
        <v>53</v>
      </c>
      <c r="O69" s="124"/>
      <c r="P69" s="107">
        <f>SUM(Z19:Z59)</f>
        <v>23905</v>
      </c>
      <c r="Q69" s="108"/>
    </row>
    <row r="70" spans="1:17" ht="18.75" customHeight="1" x14ac:dyDescent="0.15">
      <c r="A70" s="57" t="s">
        <v>13</v>
      </c>
      <c r="B70" s="58"/>
      <c r="C70" s="58"/>
      <c r="D70" s="8">
        <f>SUM(P29:P59)</f>
        <v>4442</v>
      </c>
      <c r="F70" s="8">
        <f>SUM(Q29:Q59)</f>
        <v>3</v>
      </c>
      <c r="G70" s="11">
        <f>SUM(R29:R59)</f>
        <v>4445</v>
      </c>
      <c r="H70" s="8">
        <f>SUM(T29:T59)</f>
        <v>5961</v>
      </c>
      <c r="J70" s="8">
        <f>SUM(U29:U59)</f>
        <v>12</v>
      </c>
      <c r="K70" s="11">
        <f>SUM(V29:V59)</f>
        <v>5973</v>
      </c>
      <c r="L70" s="60">
        <f>SUM(X29:X59)</f>
        <v>10403</v>
      </c>
      <c r="M70" s="60">
        <f>SUM(Y29:Y54)</f>
        <v>15</v>
      </c>
      <c r="N70" s="123">
        <f>SUM(Y29:Y54)</f>
        <v>15</v>
      </c>
      <c r="O70" s="124"/>
      <c r="P70" s="107">
        <f>SUM(Z29:Z59)</f>
        <v>10418</v>
      </c>
      <c r="Q70" s="108"/>
    </row>
    <row r="71" spans="1:17" x14ac:dyDescent="0.15">
      <c r="H71" s="2"/>
      <c r="I71" s="2"/>
      <c r="J71" s="2"/>
      <c r="K71" s="59"/>
      <c r="L71" s="1"/>
    </row>
  </sheetData>
  <mergeCells count="32">
    <mergeCell ref="D61:G61"/>
    <mergeCell ref="H61:K61"/>
    <mergeCell ref="L61:Q61"/>
    <mergeCell ref="A3:A4"/>
    <mergeCell ref="B3:D3"/>
    <mergeCell ref="F3:H3"/>
    <mergeCell ref="J3:L3"/>
    <mergeCell ref="O3:O4"/>
    <mergeCell ref="P3:R3"/>
    <mergeCell ref="T3:V3"/>
    <mergeCell ref="X3:Z3"/>
    <mergeCell ref="B57:D57"/>
    <mergeCell ref="F57:H57"/>
    <mergeCell ref="J57:L57"/>
    <mergeCell ref="N62:O62"/>
    <mergeCell ref="P62:Q62"/>
    <mergeCell ref="N63:O63"/>
    <mergeCell ref="P63:Q63"/>
    <mergeCell ref="N64:O64"/>
    <mergeCell ref="P64:Q64"/>
    <mergeCell ref="N65:O65"/>
    <mergeCell ref="P65:Q65"/>
    <mergeCell ref="N66:O66"/>
    <mergeCell ref="P66:Q66"/>
    <mergeCell ref="N67:O67"/>
    <mergeCell ref="P67:Q67"/>
    <mergeCell ref="N68:O68"/>
    <mergeCell ref="P68:Q68"/>
    <mergeCell ref="N69:O69"/>
    <mergeCell ref="P69:Q69"/>
    <mergeCell ref="N70:O70"/>
    <mergeCell ref="P70:Q70"/>
  </mergeCells>
  <phoneticPr fontId="2"/>
  <pageMargins left="0.59055118110236227" right="0.59055118110236227" top="0.78740157480314965" bottom="0.78740157480314965" header="0.51181102362204722" footer="0.51181102362204722"/>
  <pageSetup paperSize="9" scale="54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AA71"/>
  <sheetViews>
    <sheetView defaultGridColor="0" colorId="22" zoomScale="80" zoomScaleNormal="80" workbookViewId="0"/>
  </sheetViews>
  <sheetFormatPr defaultColWidth="10.625" defaultRowHeight="14.25" x14ac:dyDescent="0.15"/>
  <cols>
    <col min="1" max="1" width="5.25" customWidth="1"/>
    <col min="2" max="3" width="7.75" customWidth="1"/>
    <col min="4" max="4" width="8.375" customWidth="1"/>
    <col min="5" max="5" width="10.625" hidden="1" customWidth="1"/>
    <col min="6" max="6" width="7.75" customWidth="1"/>
    <col min="7" max="7" width="7.75" bestFit="1" customWidth="1"/>
    <col min="8" max="8" width="8.375" customWidth="1"/>
    <col min="9" max="9" width="10.625" hidden="1" customWidth="1"/>
    <col min="10" max="10" width="7.5" customWidth="1"/>
    <col min="11" max="11" width="6.875" customWidth="1"/>
    <col min="12" max="12" width="8.375" customWidth="1"/>
    <col min="13" max="13" width="10.625" hidden="1" customWidth="1"/>
    <col min="14" max="14" width="3" customWidth="1"/>
    <col min="15" max="15" width="5.25" customWidth="1"/>
    <col min="16" max="17" width="7.75" customWidth="1"/>
    <col min="18" max="18" width="8.375" customWidth="1"/>
    <col min="19" max="19" width="19.875" hidden="1" customWidth="1"/>
    <col min="20" max="21" width="7.75" customWidth="1"/>
    <col min="22" max="22" width="8.375" customWidth="1"/>
    <col min="23" max="23" width="11.75" hidden="1" customWidth="1"/>
    <col min="24" max="25" width="7.75" customWidth="1"/>
    <col min="26" max="26" width="8.75" customWidth="1"/>
    <col min="27" max="27" width="17" hidden="1" customWidth="1"/>
  </cols>
  <sheetData>
    <row r="1" spans="1:27" ht="24" x14ac:dyDescent="0.25">
      <c r="B1" s="12" t="s">
        <v>6</v>
      </c>
      <c r="X1" s="50" t="str">
        <f>'1月'!X1</f>
        <v>平成29</v>
      </c>
      <c r="Y1" s="51" t="s">
        <v>42</v>
      </c>
    </row>
    <row r="3" spans="1:27" ht="18.75" customHeight="1" x14ac:dyDescent="0.15">
      <c r="A3" s="114" t="s">
        <v>0</v>
      </c>
      <c r="B3" s="109" t="s">
        <v>1</v>
      </c>
      <c r="C3" s="110"/>
      <c r="D3" s="116"/>
      <c r="E3" s="24"/>
      <c r="F3" s="109" t="s">
        <v>2</v>
      </c>
      <c r="G3" s="110"/>
      <c r="H3" s="116"/>
      <c r="I3" s="24"/>
      <c r="J3" s="109" t="s">
        <v>7</v>
      </c>
      <c r="K3" s="110"/>
      <c r="L3" s="116"/>
      <c r="M3" s="17"/>
      <c r="N3" s="14"/>
      <c r="O3" s="112" t="s">
        <v>0</v>
      </c>
      <c r="P3" s="109" t="s">
        <v>1</v>
      </c>
      <c r="Q3" s="110"/>
      <c r="R3" s="111"/>
      <c r="S3" s="24"/>
      <c r="T3" s="109" t="s">
        <v>2</v>
      </c>
      <c r="U3" s="110"/>
      <c r="V3" s="111"/>
      <c r="W3" s="24"/>
      <c r="X3" s="109" t="s">
        <v>7</v>
      </c>
      <c r="Y3" s="110"/>
      <c r="Z3" s="111"/>
    </row>
    <row r="4" spans="1:27" ht="18.75" customHeight="1" x14ac:dyDescent="0.15">
      <c r="A4" s="115"/>
      <c r="B4" s="69" t="s">
        <v>3</v>
      </c>
      <c r="C4" s="69" t="s">
        <v>4</v>
      </c>
      <c r="D4" s="10" t="s">
        <v>5</v>
      </c>
      <c r="E4" s="24"/>
      <c r="F4" s="69" t="s">
        <v>3</v>
      </c>
      <c r="G4" s="69" t="s">
        <v>4</v>
      </c>
      <c r="H4" s="10" t="s">
        <v>5</v>
      </c>
      <c r="I4" s="24"/>
      <c r="J4" s="10" t="s">
        <v>3</v>
      </c>
      <c r="K4" s="10" t="s">
        <v>4</v>
      </c>
      <c r="L4" s="10" t="s">
        <v>5</v>
      </c>
      <c r="M4" s="17"/>
      <c r="N4" s="14"/>
      <c r="O4" s="113"/>
      <c r="P4" s="10" t="s">
        <v>3</v>
      </c>
      <c r="Q4" s="10" t="s">
        <v>4</v>
      </c>
      <c r="R4" s="10" t="s">
        <v>5</v>
      </c>
      <c r="S4" s="24"/>
      <c r="T4" s="10" t="s">
        <v>3</v>
      </c>
      <c r="U4" s="10" t="s">
        <v>4</v>
      </c>
      <c r="V4" s="10" t="s">
        <v>5</v>
      </c>
      <c r="W4" s="24"/>
      <c r="X4" s="10" t="s">
        <v>3</v>
      </c>
      <c r="Y4" s="10" t="s">
        <v>4</v>
      </c>
      <c r="Z4" s="10" t="s">
        <v>5</v>
      </c>
    </row>
    <row r="5" spans="1:27" ht="18.75" customHeight="1" x14ac:dyDescent="0.15">
      <c r="A5" s="9">
        <v>0</v>
      </c>
      <c r="B5" s="27">
        <v>347</v>
      </c>
      <c r="C5" s="27">
        <v>7</v>
      </c>
      <c r="D5" s="5">
        <f t="shared" ref="D5:D55" si="0">B5+C5</f>
        <v>354</v>
      </c>
      <c r="E5" s="25">
        <f t="shared" ref="E5:E55" si="1">A5*D5</f>
        <v>0</v>
      </c>
      <c r="F5" s="27">
        <v>296</v>
      </c>
      <c r="G5" s="27">
        <v>4</v>
      </c>
      <c r="H5" s="5">
        <f t="shared" ref="H5:H55" si="2">F5+G5</f>
        <v>300</v>
      </c>
      <c r="I5" s="25">
        <f t="shared" ref="I5:I55" si="3">A5*H5</f>
        <v>0</v>
      </c>
      <c r="J5" s="4">
        <f t="shared" ref="J5:K36" si="4">B5+F5</f>
        <v>643</v>
      </c>
      <c r="K5" s="4">
        <f t="shared" si="4"/>
        <v>11</v>
      </c>
      <c r="L5" s="6">
        <f t="shared" ref="L5:L55" si="5">J5+K5</f>
        <v>654</v>
      </c>
      <c r="M5" s="15">
        <f t="shared" ref="M5:M55" si="6">A5*L5</f>
        <v>0</v>
      </c>
      <c r="N5" s="14"/>
      <c r="O5" s="28">
        <v>51</v>
      </c>
      <c r="P5" s="27">
        <v>533</v>
      </c>
      <c r="Q5" s="27">
        <v>12</v>
      </c>
      <c r="R5" s="5">
        <f t="shared" ref="R5:R59" si="7">P5+Q5</f>
        <v>545</v>
      </c>
      <c r="S5" s="25">
        <f t="shared" ref="S5:S53" si="8">O5*R5</f>
        <v>27795</v>
      </c>
      <c r="T5" s="27">
        <v>537</v>
      </c>
      <c r="U5" s="27">
        <v>15</v>
      </c>
      <c r="V5" s="5">
        <f t="shared" ref="V5:V59" si="9">T5+U5</f>
        <v>552</v>
      </c>
      <c r="W5" s="25">
        <f t="shared" ref="W5:W53" si="10">O5*V5</f>
        <v>28152</v>
      </c>
      <c r="X5" s="4">
        <f t="shared" ref="X5:Y36" si="11">P5+T5</f>
        <v>1070</v>
      </c>
      <c r="Y5" s="4">
        <f t="shared" si="11"/>
        <v>27</v>
      </c>
      <c r="Z5" s="6">
        <f t="shared" ref="Z5:Z59" si="12">X5+Y5</f>
        <v>1097</v>
      </c>
      <c r="AA5" s="13">
        <f t="shared" ref="AA5:AA53" si="13">O5*Z5</f>
        <v>55947</v>
      </c>
    </row>
    <row r="6" spans="1:27" ht="18.75" customHeight="1" x14ac:dyDescent="0.15">
      <c r="A6" s="9">
        <v>1</v>
      </c>
      <c r="B6" s="27">
        <v>371</v>
      </c>
      <c r="C6" s="27">
        <v>6</v>
      </c>
      <c r="D6" s="5">
        <f t="shared" si="0"/>
        <v>377</v>
      </c>
      <c r="E6" s="25">
        <f t="shared" si="1"/>
        <v>377</v>
      </c>
      <c r="F6" s="27">
        <v>340</v>
      </c>
      <c r="G6" s="27">
        <v>10</v>
      </c>
      <c r="H6" s="5">
        <f t="shared" si="2"/>
        <v>350</v>
      </c>
      <c r="I6" s="25">
        <f t="shared" si="3"/>
        <v>350</v>
      </c>
      <c r="J6" s="4">
        <f t="shared" si="4"/>
        <v>711</v>
      </c>
      <c r="K6" s="4">
        <f t="shared" si="4"/>
        <v>16</v>
      </c>
      <c r="L6" s="6">
        <f t="shared" si="5"/>
        <v>727</v>
      </c>
      <c r="M6" s="15">
        <f t="shared" si="6"/>
        <v>727</v>
      </c>
      <c r="N6" s="14"/>
      <c r="O6" s="28">
        <v>52</v>
      </c>
      <c r="P6" s="27">
        <v>534</v>
      </c>
      <c r="Q6" s="27">
        <v>3</v>
      </c>
      <c r="R6" s="5">
        <f t="shared" si="7"/>
        <v>537</v>
      </c>
      <c r="S6" s="25">
        <f t="shared" si="8"/>
        <v>27924</v>
      </c>
      <c r="T6" s="27">
        <v>501</v>
      </c>
      <c r="U6" s="27">
        <v>16</v>
      </c>
      <c r="V6" s="5">
        <f t="shared" si="9"/>
        <v>517</v>
      </c>
      <c r="W6" s="25">
        <f t="shared" si="10"/>
        <v>26884</v>
      </c>
      <c r="X6" s="4">
        <f t="shared" si="11"/>
        <v>1035</v>
      </c>
      <c r="Y6" s="4">
        <f t="shared" si="11"/>
        <v>19</v>
      </c>
      <c r="Z6" s="6">
        <f t="shared" si="12"/>
        <v>1054</v>
      </c>
      <c r="AA6" s="13">
        <f t="shared" si="13"/>
        <v>54808</v>
      </c>
    </row>
    <row r="7" spans="1:27" ht="18.75" customHeight="1" x14ac:dyDescent="0.15">
      <c r="A7" s="9">
        <v>2</v>
      </c>
      <c r="B7" s="27">
        <v>348</v>
      </c>
      <c r="C7" s="27">
        <v>8</v>
      </c>
      <c r="D7" s="5">
        <f t="shared" si="0"/>
        <v>356</v>
      </c>
      <c r="E7" s="25">
        <f t="shared" si="1"/>
        <v>712</v>
      </c>
      <c r="F7" s="27">
        <v>356</v>
      </c>
      <c r="G7" s="27">
        <v>2</v>
      </c>
      <c r="H7" s="5">
        <f t="shared" si="2"/>
        <v>358</v>
      </c>
      <c r="I7" s="25">
        <f t="shared" si="3"/>
        <v>716</v>
      </c>
      <c r="J7" s="4">
        <f t="shared" si="4"/>
        <v>704</v>
      </c>
      <c r="K7" s="4">
        <f t="shared" si="4"/>
        <v>10</v>
      </c>
      <c r="L7" s="6">
        <f t="shared" si="5"/>
        <v>714</v>
      </c>
      <c r="M7" s="15">
        <f t="shared" si="6"/>
        <v>1428</v>
      </c>
      <c r="N7" s="14"/>
      <c r="O7" s="28">
        <v>53</v>
      </c>
      <c r="P7" s="27">
        <v>538</v>
      </c>
      <c r="Q7" s="27">
        <v>5</v>
      </c>
      <c r="R7" s="5">
        <f t="shared" si="7"/>
        <v>543</v>
      </c>
      <c r="S7" s="25">
        <f t="shared" si="8"/>
        <v>28779</v>
      </c>
      <c r="T7" s="27">
        <v>537</v>
      </c>
      <c r="U7" s="27">
        <v>14</v>
      </c>
      <c r="V7" s="5">
        <f t="shared" si="9"/>
        <v>551</v>
      </c>
      <c r="W7" s="25">
        <f t="shared" si="10"/>
        <v>29203</v>
      </c>
      <c r="X7" s="4">
        <f t="shared" si="11"/>
        <v>1075</v>
      </c>
      <c r="Y7" s="4">
        <f t="shared" si="11"/>
        <v>19</v>
      </c>
      <c r="Z7" s="6">
        <f t="shared" si="12"/>
        <v>1094</v>
      </c>
      <c r="AA7" s="13">
        <f t="shared" si="13"/>
        <v>57982</v>
      </c>
    </row>
    <row r="8" spans="1:27" ht="18.75" customHeight="1" thickBot="1" x14ac:dyDescent="0.2">
      <c r="A8" s="9">
        <v>3</v>
      </c>
      <c r="B8" s="27">
        <v>376</v>
      </c>
      <c r="C8" s="27">
        <v>10</v>
      </c>
      <c r="D8" s="5">
        <f t="shared" si="0"/>
        <v>386</v>
      </c>
      <c r="E8" s="25">
        <f t="shared" si="1"/>
        <v>1158</v>
      </c>
      <c r="F8" s="27">
        <v>324</v>
      </c>
      <c r="G8" s="27">
        <v>11</v>
      </c>
      <c r="H8" s="5">
        <f t="shared" si="2"/>
        <v>335</v>
      </c>
      <c r="I8" s="25">
        <f t="shared" si="3"/>
        <v>1005</v>
      </c>
      <c r="J8" s="4">
        <f t="shared" si="4"/>
        <v>700</v>
      </c>
      <c r="K8" s="4">
        <f t="shared" si="4"/>
        <v>21</v>
      </c>
      <c r="L8" s="6">
        <f t="shared" si="5"/>
        <v>721</v>
      </c>
      <c r="M8" s="15">
        <f t="shared" si="6"/>
        <v>2163</v>
      </c>
      <c r="N8" s="14"/>
      <c r="O8" s="49">
        <v>54</v>
      </c>
      <c r="P8" s="37">
        <v>527</v>
      </c>
      <c r="Q8" s="37">
        <v>16</v>
      </c>
      <c r="R8" s="38">
        <f t="shared" si="7"/>
        <v>543</v>
      </c>
      <c r="S8" s="39">
        <f t="shared" si="8"/>
        <v>29322</v>
      </c>
      <c r="T8" s="37">
        <v>538</v>
      </c>
      <c r="U8" s="37">
        <v>20</v>
      </c>
      <c r="V8" s="38">
        <f t="shared" si="9"/>
        <v>558</v>
      </c>
      <c r="W8" s="39">
        <f t="shared" si="10"/>
        <v>30132</v>
      </c>
      <c r="X8" s="40">
        <f t="shared" si="11"/>
        <v>1065</v>
      </c>
      <c r="Y8" s="40">
        <f t="shared" si="11"/>
        <v>36</v>
      </c>
      <c r="Z8" s="41">
        <f t="shared" si="12"/>
        <v>1101</v>
      </c>
      <c r="AA8" s="13">
        <f t="shared" si="13"/>
        <v>59454</v>
      </c>
    </row>
    <row r="9" spans="1:27" ht="18.75" customHeight="1" thickBot="1" x14ac:dyDescent="0.2">
      <c r="A9" s="36">
        <v>4</v>
      </c>
      <c r="B9" s="37">
        <v>349</v>
      </c>
      <c r="C9" s="37">
        <v>6</v>
      </c>
      <c r="D9" s="38">
        <f t="shared" si="0"/>
        <v>355</v>
      </c>
      <c r="E9" s="39">
        <f t="shared" si="1"/>
        <v>1420</v>
      </c>
      <c r="F9" s="37">
        <v>337</v>
      </c>
      <c r="G9" s="37">
        <v>4</v>
      </c>
      <c r="H9" s="38">
        <f t="shared" si="2"/>
        <v>341</v>
      </c>
      <c r="I9" s="39">
        <f t="shared" si="3"/>
        <v>1364</v>
      </c>
      <c r="J9" s="40">
        <f t="shared" si="4"/>
        <v>686</v>
      </c>
      <c r="K9" s="40">
        <f t="shared" si="4"/>
        <v>10</v>
      </c>
      <c r="L9" s="41">
        <f t="shared" si="5"/>
        <v>696</v>
      </c>
      <c r="M9" s="15">
        <f t="shared" si="6"/>
        <v>2784</v>
      </c>
      <c r="N9" s="14"/>
      <c r="O9" s="48">
        <v>55</v>
      </c>
      <c r="P9" s="31">
        <v>568</v>
      </c>
      <c r="Q9" s="31">
        <v>11</v>
      </c>
      <c r="R9" s="32">
        <f t="shared" si="7"/>
        <v>579</v>
      </c>
      <c r="S9" s="33">
        <f t="shared" si="8"/>
        <v>31845</v>
      </c>
      <c r="T9" s="31">
        <v>529</v>
      </c>
      <c r="U9" s="31">
        <v>7</v>
      </c>
      <c r="V9" s="32">
        <f t="shared" si="9"/>
        <v>536</v>
      </c>
      <c r="W9" s="33">
        <f t="shared" si="10"/>
        <v>29480</v>
      </c>
      <c r="X9" s="34">
        <f t="shared" si="11"/>
        <v>1097</v>
      </c>
      <c r="Y9" s="34">
        <f t="shared" si="11"/>
        <v>18</v>
      </c>
      <c r="Z9" s="35">
        <f t="shared" si="12"/>
        <v>1115</v>
      </c>
      <c r="AA9" s="13">
        <f t="shared" si="13"/>
        <v>61325</v>
      </c>
    </row>
    <row r="10" spans="1:27" ht="18.75" customHeight="1" x14ac:dyDescent="0.15">
      <c r="A10" s="30">
        <v>5</v>
      </c>
      <c r="B10" s="31">
        <v>381</v>
      </c>
      <c r="C10" s="31">
        <v>4</v>
      </c>
      <c r="D10" s="32">
        <f t="shared" si="0"/>
        <v>385</v>
      </c>
      <c r="E10" s="33">
        <f t="shared" si="1"/>
        <v>1925</v>
      </c>
      <c r="F10" s="31">
        <v>354</v>
      </c>
      <c r="G10" s="31">
        <v>12</v>
      </c>
      <c r="H10" s="32">
        <f t="shared" si="2"/>
        <v>366</v>
      </c>
      <c r="I10" s="33">
        <f t="shared" si="3"/>
        <v>1830</v>
      </c>
      <c r="J10" s="34">
        <f t="shared" si="4"/>
        <v>735</v>
      </c>
      <c r="K10" s="34">
        <f t="shared" si="4"/>
        <v>16</v>
      </c>
      <c r="L10" s="35">
        <f t="shared" si="5"/>
        <v>751</v>
      </c>
      <c r="M10" s="15">
        <f t="shared" si="6"/>
        <v>3755</v>
      </c>
      <c r="N10" s="14"/>
      <c r="O10" s="28">
        <v>56</v>
      </c>
      <c r="P10" s="27">
        <v>511</v>
      </c>
      <c r="Q10" s="27">
        <v>7</v>
      </c>
      <c r="R10" s="5">
        <f t="shared" si="7"/>
        <v>518</v>
      </c>
      <c r="S10" s="25">
        <f t="shared" si="8"/>
        <v>29008</v>
      </c>
      <c r="T10" s="27">
        <v>533</v>
      </c>
      <c r="U10" s="27">
        <v>11</v>
      </c>
      <c r="V10" s="5">
        <f t="shared" si="9"/>
        <v>544</v>
      </c>
      <c r="W10" s="25">
        <f t="shared" si="10"/>
        <v>30464</v>
      </c>
      <c r="X10" s="4">
        <f t="shared" si="11"/>
        <v>1044</v>
      </c>
      <c r="Y10" s="4">
        <f t="shared" si="11"/>
        <v>18</v>
      </c>
      <c r="Z10" s="6">
        <f t="shared" si="12"/>
        <v>1062</v>
      </c>
      <c r="AA10" s="13">
        <f t="shared" si="13"/>
        <v>59472</v>
      </c>
    </row>
    <row r="11" spans="1:27" ht="18.75" customHeight="1" x14ac:dyDescent="0.15">
      <c r="A11" s="9">
        <v>6</v>
      </c>
      <c r="B11" s="27">
        <v>378</v>
      </c>
      <c r="C11" s="27">
        <v>7</v>
      </c>
      <c r="D11" s="5">
        <f t="shared" si="0"/>
        <v>385</v>
      </c>
      <c r="E11" s="25">
        <f t="shared" si="1"/>
        <v>2310</v>
      </c>
      <c r="F11" s="27">
        <v>357</v>
      </c>
      <c r="G11" s="27">
        <v>5</v>
      </c>
      <c r="H11" s="5">
        <f t="shared" si="2"/>
        <v>362</v>
      </c>
      <c r="I11" s="25">
        <f t="shared" si="3"/>
        <v>2172</v>
      </c>
      <c r="J11" s="4">
        <f t="shared" si="4"/>
        <v>735</v>
      </c>
      <c r="K11" s="4">
        <f t="shared" si="4"/>
        <v>12</v>
      </c>
      <c r="L11" s="6">
        <f t="shared" si="5"/>
        <v>747</v>
      </c>
      <c r="M11" s="15">
        <f t="shared" si="6"/>
        <v>4482</v>
      </c>
      <c r="N11" s="14"/>
      <c r="O11" s="28">
        <v>57</v>
      </c>
      <c r="P11" s="27">
        <v>549</v>
      </c>
      <c r="Q11" s="27">
        <v>10</v>
      </c>
      <c r="R11" s="5">
        <f t="shared" si="7"/>
        <v>559</v>
      </c>
      <c r="S11" s="25">
        <f t="shared" si="8"/>
        <v>31863</v>
      </c>
      <c r="T11" s="27">
        <v>587</v>
      </c>
      <c r="U11" s="27">
        <v>7</v>
      </c>
      <c r="V11" s="5">
        <f t="shared" si="9"/>
        <v>594</v>
      </c>
      <c r="W11" s="25">
        <f t="shared" si="10"/>
        <v>33858</v>
      </c>
      <c r="X11" s="4">
        <f t="shared" si="11"/>
        <v>1136</v>
      </c>
      <c r="Y11" s="4">
        <f t="shared" si="11"/>
        <v>17</v>
      </c>
      <c r="Z11" s="6">
        <f t="shared" si="12"/>
        <v>1153</v>
      </c>
      <c r="AA11" s="13">
        <f t="shared" si="13"/>
        <v>65721</v>
      </c>
    </row>
    <row r="12" spans="1:27" ht="18.75" customHeight="1" x14ac:dyDescent="0.15">
      <c r="A12" s="9">
        <v>7</v>
      </c>
      <c r="B12" s="27">
        <v>377</v>
      </c>
      <c r="C12" s="27">
        <v>8</v>
      </c>
      <c r="D12" s="5">
        <f t="shared" si="0"/>
        <v>385</v>
      </c>
      <c r="E12" s="25">
        <f t="shared" si="1"/>
        <v>2695</v>
      </c>
      <c r="F12" s="27">
        <v>346</v>
      </c>
      <c r="G12" s="27">
        <v>4</v>
      </c>
      <c r="H12" s="5">
        <f t="shared" si="2"/>
        <v>350</v>
      </c>
      <c r="I12" s="25">
        <f t="shared" si="3"/>
        <v>2450</v>
      </c>
      <c r="J12" s="4">
        <f t="shared" si="4"/>
        <v>723</v>
      </c>
      <c r="K12" s="4">
        <f t="shared" si="4"/>
        <v>12</v>
      </c>
      <c r="L12" s="6">
        <f t="shared" si="5"/>
        <v>735</v>
      </c>
      <c r="M12" s="15">
        <f t="shared" si="6"/>
        <v>5145</v>
      </c>
      <c r="N12" s="14"/>
      <c r="O12" s="28">
        <v>58</v>
      </c>
      <c r="P12" s="27">
        <v>599</v>
      </c>
      <c r="Q12" s="27">
        <v>7</v>
      </c>
      <c r="R12" s="5">
        <f t="shared" si="7"/>
        <v>606</v>
      </c>
      <c r="S12" s="25">
        <f t="shared" si="8"/>
        <v>35148</v>
      </c>
      <c r="T12" s="27">
        <v>576</v>
      </c>
      <c r="U12" s="27">
        <v>10</v>
      </c>
      <c r="V12" s="5">
        <f t="shared" si="9"/>
        <v>586</v>
      </c>
      <c r="W12" s="25">
        <f t="shared" si="10"/>
        <v>33988</v>
      </c>
      <c r="X12" s="4">
        <f t="shared" si="11"/>
        <v>1175</v>
      </c>
      <c r="Y12" s="4">
        <f t="shared" si="11"/>
        <v>17</v>
      </c>
      <c r="Z12" s="6">
        <f t="shared" si="12"/>
        <v>1192</v>
      </c>
      <c r="AA12" s="13">
        <f t="shared" si="13"/>
        <v>69136</v>
      </c>
    </row>
    <row r="13" spans="1:27" ht="18.75" customHeight="1" thickBot="1" x14ac:dyDescent="0.2">
      <c r="A13" s="9">
        <v>8</v>
      </c>
      <c r="B13" s="27">
        <v>368</v>
      </c>
      <c r="C13" s="27">
        <v>9</v>
      </c>
      <c r="D13" s="5">
        <f t="shared" si="0"/>
        <v>377</v>
      </c>
      <c r="E13" s="25">
        <f t="shared" si="1"/>
        <v>3016</v>
      </c>
      <c r="F13" s="27">
        <v>373</v>
      </c>
      <c r="G13" s="27">
        <v>11</v>
      </c>
      <c r="H13" s="5">
        <f t="shared" si="2"/>
        <v>384</v>
      </c>
      <c r="I13" s="25">
        <f t="shared" si="3"/>
        <v>3072</v>
      </c>
      <c r="J13" s="4">
        <f t="shared" si="4"/>
        <v>741</v>
      </c>
      <c r="K13" s="4">
        <f t="shared" si="4"/>
        <v>20</v>
      </c>
      <c r="L13" s="6">
        <f t="shared" si="5"/>
        <v>761</v>
      </c>
      <c r="M13" s="15">
        <f t="shared" si="6"/>
        <v>6088</v>
      </c>
      <c r="N13" s="14"/>
      <c r="O13" s="49">
        <v>59</v>
      </c>
      <c r="P13" s="37">
        <v>555</v>
      </c>
      <c r="Q13" s="37">
        <v>12</v>
      </c>
      <c r="R13" s="38">
        <f t="shared" si="7"/>
        <v>567</v>
      </c>
      <c r="S13" s="39">
        <f t="shared" si="8"/>
        <v>33453</v>
      </c>
      <c r="T13" s="37">
        <v>591</v>
      </c>
      <c r="U13" s="37">
        <v>10</v>
      </c>
      <c r="V13" s="38">
        <f t="shared" si="9"/>
        <v>601</v>
      </c>
      <c r="W13" s="39">
        <f t="shared" si="10"/>
        <v>35459</v>
      </c>
      <c r="X13" s="40">
        <f t="shared" si="11"/>
        <v>1146</v>
      </c>
      <c r="Y13" s="40">
        <f t="shared" si="11"/>
        <v>22</v>
      </c>
      <c r="Z13" s="41">
        <f t="shared" si="12"/>
        <v>1168</v>
      </c>
      <c r="AA13" s="13">
        <f t="shared" si="13"/>
        <v>68912</v>
      </c>
    </row>
    <row r="14" spans="1:27" ht="18.75" customHeight="1" thickBot="1" x14ac:dyDescent="0.2">
      <c r="A14" s="36">
        <v>9</v>
      </c>
      <c r="B14" s="37">
        <v>376</v>
      </c>
      <c r="C14" s="37">
        <v>8</v>
      </c>
      <c r="D14" s="38">
        <f t="shared" si="0"/>
        <v>384</v>
      </c>
      <c r="E14" s="39">
        <f t="shared" si="1"/>
        <v>3456</v>
      </c>
      <c r="F14" s="37">
        <v>344</v>
      </c>
      <c r="G14" s="37">
        <v>3</v>
      </c>
      <c r="H14" s="38">
        <f t="shared" si="2"/>
        <v>347</v>
      </c>
      <c r="I14" s="39">
        <f t="shared" si="3"/>
        <v>3123</v>
      </c>
      <c r="J14" s="40">
        <f t="shared" si="4"/>
        <v>720</v>
      </c>
      <c r="K14" s="40">
        <f t="shared" si="4"/>
        <v>11</v>
      </c>
      <c r="L14" s="41">
        <f t="shared" si="5"/>
        <v>731</v>
      </c>
      <c r="M14" s="15">
        <f t="shared" si="6"/>
        <v>6579</v>
      </c>
      <c r="N14" s="14"/>
      <c r="O14" s="48">
        <v>60</v>
      </c>
      <c r="P14" s="31">
        <v>595</v>
      </c>
      <c r="Q14" s="31">
        <v>5</v>
      </c>
      <c r="R14" s="32">
        <f t="shared" si="7"/>
        <v>600</v>
      </c>
      <c r="S14" s="33">
        <f t="shared" si="8"/>
        <v>36000</v>
      </c>
      <c r="T14" s="31">
        <v>594</v>
      </c>
      <c r="U14" s="31">
        <v>7</v>
      </c>
      <c r="V14" s="32">
        <f t="shared" si="9"/>
        <v>601</v>
      </c>
      <c r="W14" s="33">
        <f t="shared" si="10"/>
        <v>36060</v>
      </c>
      <c r="X14" s="34">
        <f t="shared" si="11"/>
        <v>1189</v>
      </c>
      <c r="Y14" s="34">
        <f t="shared" si="11"/>
        <v>12</v>
      </c>
      <c r="Z14" s="35">
        <f t="shared" si="12"/>
        <v>1201</v>
      </c>
      <c r="AA14" s="13">
        <f t="shared" si="13"/>
        <v>72060</v>
      </c>
    </row>
    <row r="15" spans="1:27" ht="18.75" customHeight="1" x14ac:dyDescent="0.15">
      <c r="A15" s="30">
        <v>10</v>
      </c>
      <c r="B15" s="31">
        <v>323</v>
      </c>
      <c r="C15" s="31">
        <v>10</v>
      </c>
      <c r="D15" s="32">
        <f t="shared" si="0"/>
        <v>333</v>
      </c>
      <c r="E15" s="33">
        <f t="shared" si="1"/>
        <v>3330</v>
      </c>
      <c r="F15" s="31">
        <v>374</v>
      </c>
      <c r="G15" s="31">
        <v>8</v>
      </c>
      <c r="H15" s="32">
        <f t="shared" si="2"/>
        <v>382</v>
      </c>
      <c r="I15" s="33">
        <f t="shared" si="3"/>
        <v>3820</v>
      </c>
      <c r="J15" s="34">
        <f t="shared" si="4"/>
        <v>697</v>
      </c>
      <c r="K15" s="34">
        <f t="shared" si="4"/>
        <v>18</v>
      </c>
      <c r="L15" s="35">
        <f t="shared" si="5"/>
        <v>715</v>
      </c>
      <c r="M15" s="15">
        <f t="shared" si="6"/>
        <v>7150</v>
      </c>
      <c r="N15" s="14"/>
      <c r="O15" s="28">
        <v>61</v>
      </c>
      <c r="P15" s="27">
        <v>626</v>
      </c>
      <c r="Q15" s="27">
        <v>3</v>
      </c>
      <c r="R15" s="5">
        <f t="shared" si="7"/>
        <v>629</v>
      </c>
      <c r="S15" s="25">
        <f t="shared" si="8"/>
        <v>38369</v>
      </c>
      <c r="T15" s="27">
        <v>634</v>
      </c>
      <c r="U15" s="27">
        <v>10</v>
      </c>
      <c r="V15" s="5">
        <f t="shared" si="9"/>
        <v>644</v>
      </c>
      <c r="W15" s="25">
        <f t="shared" si="10"/>
        <v>39284</v>
      </c>
      <c r="X15" s="4">
        <f t="shared" si="11"/>
        <v>1260</v>
      </c>
      <c r="Y15" s="4">
        <f t="shared" si="11"/>
        <v>13</v>
      </c>
      <c r="Z15" s="6">
        <f t="shared" si="12"/>
        <v>1273</v>
      </c>
      <c r="AA15" s="13">
        <f t="shared" si="13"/>
        <v>77653</v>
      </c>
    </row>
    <row r="16" spans="1:27" ht="18.75" customHeight="1" x14ac:dyDescent="0.15">
      <c r="A16" s="9">
        <v>11</v>
      </c>
      <c r="B16" s="27">
        <v>397</v>
      </c>
      <c r="C16" s="27">
        <v>3</v>
      </c>
      <c r="D16" s="5">
        <f t="shared" si="0"/>
        <v>400</v>
      </c>
      <c r="E16" s="25">
        <f t="shared" si="1"/>
        <v>4400</v>
      </c>
      <c r="F16" s="27">
        <v>362</v>
      </c>
      <c r="G16" s="27">
        <v>5</v>
      </c>
      <c r="H16" s="5">
        <f t="shared" si="2"/>
        <v>367</v>
      </c>
      <c r="I16" s="25">
        <f t="shared" si="3"/>
        <v>4037</v>
      </c>
      <c r="J16" s="4">
        <f t="shared" si="4"/>
        <v>759</v>
      </c>
      <c r="K16" s="4">
        <f t="shared" si="4"/>
        <v>8</v>
      </c>
      <c r="L16" s="6">
        <f t="shared" si="5"/>
        <v>767</v>
      </c>
      <c r="M16" s="15">
        <f t="shared" si="6"/>
        <v>8437</v>
      </c>
      <c r="N16" s="14"/>
      <c r="O16" s="28">
        <v>62</v>
      </c>
      <c r="P16" s="27">
        <v>638</v>
      </c>
      <c r="Q16" s="27">
        <v>6</v>
      </c>
      <c r="R16" s="5">
        <f t="shared" si="7"/>
        <v>644</v>
      </c>
      <c r="S16" s="25">
        <f t="shared" si="8"/>
        <v>39928</v>
      </c>
      <c r="T16" s="27">
        <v>598</v>
      </c>
      <c r="U16" s="27">
        <v>5</v>
      </c>
      <c r="V16" s="5">
        <f t="shared" si="9"/>
        <v>603</v>
      </c>
      <c r="W16" s="25">
        <f t="shared" si="10"/>
        <v>37386</v>
      </c>
      <c r="X16" s="4">
        <f t="shared" si="11"/>
        <v>1236</v>
      </c>
      <c r="Y16" s="4">
        <f t="shared" si="11"/>
        <v>11</v>
      </c>
      <c r="Z16" s="6">
        <f t="shared" si="12"/>
        <v>1247</v>
      </c>
      <c r="AA16" s="13">
        <f t="shared" si="13"/>
        <v>77314</v>
      </c>
    </row>
    <row r="17" spans="1:27" ht="18.75" customHeight="1" x14ac:dyDescent="0.15">
      <c r="A17" s="9">
        <v>12</v>
      </c>
      <c r="B17" s="27">
        <v>377</v>
      </c>
      <c r="C17" s="27">
        <v>9</v>
      </c>
      <c r="D17" s="5">
        <f t="shared" si="0"/>
        <v>386</v>
      </c>
      <c r="E17" s="25">
        <f t="shared" si="1"/>
        <v>4632</v>
      </c>
      <c r="F17" s="27">
        <v>377</v>
      </c>
      <c r="G17" s="27">
        <v>4</v>
      </c>
      <c r="H17" s="5">
        <f t="shared" si="2"/>
        <v>381</v>
      </c>
      <c r="I17" s="25">
        <f t="shared" si="3"/>
        <v>4572</v>
      </c>
      <c r="J17" s="4">
        <f t="shared" si="4"/>
        <v>754</v>
      </c>
      <c r="K17" s="4">
        <f t="shared" si="4"/>
        <v>13</v>
      </c>
      <c r="L17" s="6">
        <f t="shared" si="5"/>
        <v>767</v>
      </c>
      <c r="M17" s="15">
        <f t="shared" si="6"/>
        <v>9204</v>
      </c>
      <c r="N17" s="14"/>
      <c r="O17" s="28">
        <v>63</v>
      </c>
      <c r="P17" s="27">
        <v>728</v>
      </c>
      <c r="Q17" s="27">
        <v>10</v>
      </c>
      <c r="R17" s="5">
        <f t="shared" si="7"/>
        <v>738</v>
      </c>
      <c r="S17" s="25">
        <f t="shared" si="8"/>
        <v>46494</v>
      </c>
      <c r="T17" s="27">
        <v>669</v>
      </c>
      <c r="U17" s="27">
        <v>4</v>
      </c>
      <c r="V17" s="5">
        <f t="shared" si="9"/>
        <v>673</v>
      </c>
      <c r="W17" s="25">
        <f t="shared" si="10"/>
        <v>42399</v>
      </c>
      <c r="X17" s="4">
        <f t="shared" si="11"/>
        <v>1397</v>
      </c>
      <c r="Y17" s="4">
        <f t="shared" si="11"/>
        <v>14</v>
      </c>
      <c r="Z17" s="6">
        <f t="shared" si="12"/>
        <v>1411</v>
      </c>
      <c r="AA17" s="13">
        <f t="shared" si="13"/>
        <v>88893</v>
      </c>
    </row>
    <row r="18" spans="1:27" ht="18.75" customHeight="1" thickBot="1" x14ac:dyDescent="0.2">
      <c r="A18" s="9">
        <v>13</v>
      </c>
      <c r="B18" s="27">
        <v>385</v>
      </c>
      <c r="C18" s="27">
        <v>7</v>
      </c>
      <c r="D18" s="5">
        <f t="shared" si="0"/>
        <v>392</v>
      </c>
      <c r="E18" s="25">
        <f t="shared" si="1"/>
        <v>5096</v>
      </c>
      <c r="F18" s="27">
        <v>322</v>
      </c>
      <c r="G18" s="27">
        <v>5</v>
      </c>
      <c r="H18" s="5">
        <f t="shared" si="2"/>
        <v>327</v>
      </c>
      <c r="I18" s="25">
        <f t="shared" si="3"/>
        <v>4251</v>
      </c>
      <c r="J18" s="4">
        <f t="shared" si="4"/>
        <v>707</v>
      </c>
      <c r="K18" s="4">
        <f t="shared" si="4"/>
        <v>12</v>
      </c>
      <c r="L18" s="6">
        <f t="shared" si="5"/>
        <v>719</v>
      </c>
      <c r="M18" s="15">
        <f t="shared" si="6"/>
        <v>9347</v>
      </c>
      <c r="N18" s="14"/>
      <c r="O18" s="49">
        <v>64</v>
      </c>
      <c r="P18" s="37">
        <v>676</v>
      </c>
      <c r="Q18" s="37">
        <v>6</v>
      </c>
      <c r="R18" s="38">
        <f t="shared" si="7"/>
        <v>682</v>
      </c>
      <c r="S18" s="39">
        <f t="shared" si="8"/>
        <v>43648</v>
      </c>
      <c r="T18" s="37">
        <v>736</v>
      </c>
      <c r="U18" s="37">
        <v>1</v>
      </c>
      <c r="V18" s="38">
        <f t="shared" si="9"/>
        <v>737</v>
      </c>
      <c r="W18" s="39">
        <f t="shared" si="10"/>
        <v>47168</v>
      </c>
      <c r="X18" s="40">
        <f t="shared" si="11"/>
        <v>1412</v>
      </c>
      <c r="Y18" s="40">
        <f t="shared" si="11"/>
        <v>7</v>
      </c>
      <c r="Z18" s="41">
        <f t="shared" si="12"/>
        <v>1419</v>
      </c>
      <c r="AA18" s="13">
        <f t="shared" si="13"/>
        <v>90816</v>
      </c>
    </row>
    <row r="19" spans="1:27" ht="18.75" customHeight="1" thickBot="1" x14ac:dyDescent="0.2">
      <c r="A19" s="36">
        <v>14</v>
      </c>
      <c r="B19" s="37">
        <v>357</v>
      </c>
      <c r="C19" s="37">
        <v>4</v>
      </c>
      <c r="D19" s="38">
        <f t="shared" si="0"/>
        <v>361</v>
      </c>
      <c r="E19" s="39">
        <f t="shared" si="1"/>
        <v>5054</v>
      </c>
      <c r="F19" s="37">
        <v>372</v>
      </c>
      <c r="G19" s="37">
        <v>6</v>
      </c>
      <c r="H19" s="38">
        <f t="shared" si="2"/>
        <v>378</v>
      </c>
      <c r="I19" s="39">
        <f t="shared" si="3"/>
        <v>5292</v>
      </c>
      <c r="J19" s="40">
        <f t="shared" si="4"/>
        <v>729</v>
      </c>
      <c r="K19" s="40">
        <f t="shared" si="4"/>
        <v>10</v>
      </c>
      <c r="L19" s="41">
        <f t="shared" si="5"/>
        <v>739</v>
      </c>
      <c r="M19" s="15">
        <f t="shared" si="6"/>
        <v>10346</v>
      </c>
      <c r="N19" s="14"/>
      <c r="O19" s="48">
        <v>65</v>
      </c>
      <c r="P19" s="31">
        <v>741</v>
      </c>
      <c r="Q19" s="31">
        <v>3</v>
      </c>
      <c r="R19" s="32">
        <f t="shared" si="7"/>
        <v>744</v>
      </c>
      <c r="S19" s="33">
        <f t="shared" si="8"/>
        <v>48360</v>
      </c>
      <c r="T19" s="31">
        <v>737</v>
      </c>
      <c r="U19" s="31">
        <v>6</v>
      </c>
      <c r="V19" s="32">
        <f t="shared" si="9"/>
        <v>743</v>
      </c>
      <c r="W19" s="33">
        <f t="shared" si="10"/>
        <v>48295</v>
      </c>
      <c r="X19" s="34">
        <f t="shared" si="11"/>
        <v>1478</v>
      </c>
      <c r="Y19" s="34">
        <f t="shared" si="11"/>
        <v>9</v>
      </c>
      <c r="Z19" s="35">
        <f t="shared" si="12"/>
        <v>1487</v>
      </c>
      <c r="AA19" s="13">
        <f t="shared" si="13"/>
        <v>96655</v>
      </c>
    </row>
    <row r="20" spans="1:27" ht="18.75" customHeight="1" x14ac:dyDescent="0.15">
      <c r="A20" s="30">
        <v>15</v>
      </c>
      <c r="B20" s="31">
        <v>384</v>
      </c>
      <c r="C20" s="31">
        <v>8</v>
      </c>
      <c r="D20" s="32">
        <f t="shared" si="0"/>
        <v>392</v>
      </c>
      <c r="E20" s="33">
        <f t="shared" si="1"/>
        <v>5880</v>
      </c>
      <c r="F20" s="31">
        <v>395</v>
      </c>
      <c r="G20" s="31">
        <v>5</v>
      </c>
      <c r="H20" s="32">
        <f t="shared" si="2"/>
        <v>400</v>
      </c>
      <c r="I20" s="33">
        <f t="shared" si="3"/>
        <v>6000</v>
      </c>
      <c r="J20" s="34">
        <f t="shared" si="4"/>
        <v>779</v>
      </c>
      <c r="K20" s="34">
        <f t="shared" si="4"/>
        <v>13</v>
      </c>
      <c r="L20" s="35">
        <f t="shared" si="5"/>
        <v>792</v>
      </c>
      <c r="M20" s="15">
        <f t="shared" si="6"/>
        <v>11880</v>
      </c>
      <c r="N20" s="14"/>
      <c r="O20" s="28">
        <v>66</v>
      </c>
      <c r="P20" s="27">
        <v>741</v>
      </c>
      <c r="Q20" s="27">
        <v>1</v>
      </c>
      <c r="R20" s="5">
        <f t="shared" si="7"/>
        <v>742</v>
      </c>
      <c r="S20" s="25">
        <f t="shared" si="8"/>
        <v>48972</v>
      </c>
      <c r="T20" s="27">
        <v>749</v>
      </c>
      <c r="U20" s="27">
        <v>0</v>
      </c>
      <c r="V20" s="5">
        <f t="shared" si="9"/>
        <v>749</v>
      </c>
      <c r="W20" s="25">
        <f t="shared" si="10"/>
        <v>49434</v>
      </c>
      <c r="X20" s="4">
        <f t="shared" si="11"/>
        <v>1490</v>
      </c>
      <c r="Y20" s="4">
        <f t="shared" si="11"/>
        <v>1</v>
      </c>
      <c r="Z20" s="6">
        <f t="shared" si="12"/>
        <v>1491</v>
      </c>
      <c r="AA20" s="13">
        <f t="shared" si="13"/>
        <v>98406</v>
      </c>
    </row>
    <row r="21" spans="1:27" ht="18.75" customHeight="1" x14ac:dyDescent="0.15">
      <c r="A21" s="9">
        <v>16</v>
      </c>
      <c r="B21" s="27">
        <v>393</v>
      </c>
      <c r="C21" s="27">
        <v>6</v>
      </c>
      <c r="D21" s="5">
        <f t="shared" si="0"/>
        <v>399</v>
      </c>
      <c r="E21" s="25">
        <f t="shared" si="1"/>
        <v>6384</v>
      </c>
      <c r="F21" s="27">
        <v>384</v>
      </c>
      <c r="G21" s="27">
        <v>8</v>
      </c>
      <c r="H21" s="5">
        <f t="shared" si="2"/>
        <v>392</v>
      </c>
      <c r="I21" s="25">
        <f t="shared" si="3"/>
        <v>6272</v>
      </c>
      <c r="J21" s="4">
        <f t="shared" si="4"/>
        <v>777</v>
      </c>
      <c r="K21" s="4">
        <f t="shared" si="4"/>
        <v>14</v>
      </c>
      <c r="L21" s="6">
        <f t="shared" si="5"/>
        <v>791</v>
      </c>
      <c r="M21" s="15">
        <f t="shared" si="6"/>
        <v>12656</v>
      </c>
      <c r="N21" s="14"/>
      <c r="O21" s="28">
        <v>67</v>
      </c>
      <c r="P21" s="27">
        <v>845</v>
      </c>
      <c r="Q21" s="27">
        <v>4</v>
      </c>
      <c r="R21" s="5">
        <f t="shared" si="7"/>
        <v>849</v>
      </c>
      <c r="S21" s="25">
        <f t="shared" si="8"/>
        <v>56883</v>
      </c>
      <c r="T21" s="27">
        <v>818</v>
      </c>
      <c r="U21" s="27">
        <v>4</v>
      </c>
      <c r="V21" s="5">
        <f t="shared" si="9"/>
        <v>822</v>
      </c>
      <c r="W21" s="25">
        <f t="shared" si="10"/>
        <v>55074</v>
      </c>
      <c r="X21" s="4">
        <f t="shared" si="11"/>
        <v>1663</v>
      </c>
      <c r="Y21" s="4">
        <f t="shared" si="11"/>
        <v>8</v>
      </c>
      <c r="Z21" s="6">
        <f t="shared" si="12"/>
        <v>1671</v>
      </c>
      <c r="AA21" s="13">
        <f t="shared" si="13"/>
        <v>111957</v>
      </c>
    </row>
    <row r="22" spans="1:27" ht="18.75" customHeight="1" x14ac:dyDescent="0.15">
      <c r="A22" s="9">
        <v>17</v>
      </c>
      <c r="B22" s="27">
        <v>384</v>
      </c>
      <c r="C22" s="27">
        <v>7</v>
      </c>
      <c r="D22" s="5">
        <f t="shared" si="0"/>
        <v>391</v>
      </c>
      <c r="E22" s="25">
        <f t="shared" si="1"/>
        <v>6647</v>
      </c>
      <c r="F22" s="27">
        <v>356</v>
      </c>
      <c r="G22" s="27">
        <v>5</v>
      </c>
      <c r="H22" s="5">
        <f t="shared" si="2"/>
        <v>361</v>
      </c>
      <c r="I22" s="25">
        <f t="shared" si="3"/>
        <v>6137</v>
      </c>
      <c r="J22" s="4">
        <f t="shared" si="4"/>
        <v>740</v>
      </c>
      <c r="K22" s="4">
        <f t="shared" si="4"/>
        <v>12</v>
      </c>
      <c r="L22" s="6">
        <f t="shared" si="5"/>
        <v>752</v>
      </c>
      <c r="M22" s="15">
        <f t="shared" si="6"/>
        <v>12784</v>
      </c>
      <c r="N22" s="14"/>
      <c r="O22" s="28">
        <v>68</v>
      </c>
      <c r="P22" s="27">
        <v>784</v>
      </c>
      <c r="Q22" s="27">
        <v>2</v>
      </c>
      <c r="R22" s="5">
        <f t="shared" si="7"/>
        <v>786</v>
      </c>
      <c r="S22" s="25">
        <f t="shared" si="8"/>
        <v>53448</v>
      </c>
      <c r="T22" s="27">
        <v>808</v>
      </c>
      <c r="U22" s="27">
        <v>3</v>
      </c>
      <c r="V22" s="5">
        <f t="shared" si="9"/>
        <v>811</v>
      </c>
      <c r="W22" s="25">
        <f t="shared" si="10"/>
        <v>55148</v>
      </c>
      <c r="X22" s="4">
        <f t="shared" si="11"/>
        <v>1592</v>
      </c>
      <c r="Y22" s="4">
        <f t="shared" si="11"/>
        <v>5</v>
      </c>
      <c r="Z22" s="6">
        <f t="shared" si="12"/>
        <v>1597</v>
      </c>
      <c r="AA22" s="13">
        <f t="shared" si="13"/>
        <v>108596</v>
      </c>
    </row>
    <row r="23" spans="1:27" ht="18.75" customHeight="1" thickBot="1" x14ac:dyDescent="0.2">
      <c r="A23" s="9">
        <v>18</v>
      </c>
      <c r="B23" s="27">
        <v>420</v>
      </c>
      <c r="C23" s="27">
        <v>6</v>
      </c>
      <c r="D23" s="5">
        <f t="shared" si="0"/>
        <v>426</v>
      </c>
      <c r="E23" s="25">
        <f t="shared" si="1"/>
        <v>7668</v>
      </c>
      <c r="F23" s="27">
        <v>387</v>
      </c>
      <c r="G23" s="27">
        <v>5</v>
      </c>
      <c r="H23" s="5">
        <f t="shared" si="2"/>
        <v>392</v>
      </c>
      <c r="I23" s="25">
        <f t="shared" si="3"/>
        <v>7056</v>
      </c>
      <c r="J23" s="4">
        <f t="shared" si="4"/>
        <v>807</v>
      </c>
      <c r="K23" s="4">
        <f t="shared" si="4"/>
        <v>11</v>
      </c>
      <c r="L23" s="6">
        <f t="shared" si="5"/>
        <v>818</v>
      </c>
      <c r="M23" s="15">
        <f t="shared" si="6"/>
        <v>14724</v>
      </c>
      <c r="N23" s="14"/>
      <c r="O23" s="49">
        <v>69</v>
      </c>
      <c r="P23" s="37">
        <v>864</v>
      </c>
      <c r="Q23" s="37">
        <v>2</v>
      </c>
      <c r="R23" s="38">
        <f t="shared" si="7"/>
        <v>866</v>
      </c>
      <c r="S23" s="39">
        <f t="shared" si="8"/>
        <v>59754</v>
      </c>
      <c r="T23" s="37">
        <v>821</v>
      </c>
      <c r="U23" s="37">
        <v>1</v>
      </c>
      <c r="V23" s="38">
        <f t="shared" si="9"/>
        <v>822</v>
      </c>
      <c r="W23" s="39">
        <f t="shared" si="10"/>
        <v>56718</v>
      </c>
      <c r="X23" s="40">
        <f t="shared" si="11"/>
        <v>1685</v>
      </c>
      <c r="Y23" s="40">
        <f t="shared" si="11"/>
        <v>3</v>
      </c>
      <c r="Z23" s="41">
        <f t="shared" si="12"/>
        <v>1688</v>
      </c>
      <c r="AA23" s="13">
        <f t="shared" si="13"/>
        <v>116472</v>
      </c>
    </row>
    <row r="24" spans="1:27" ht="18.75" customHeight="1" thickBot="1" x14ac:dyDescent="0.2">
      <c r="A24" s="42">
        <v>19</v>
      </c>
      <c r="B24" s="43">
        <v>450</v>
      </c>
      <c r="C24" s="43">
        <v>17</v>
      </c>
      <c r="D24" s="44">
        <f t="shared" si="0"/>
        <v>467</v>
      </c>
      <c r="E24" s="45">
        <f t="shared" si="1"/>
        <v>8873</v>
      </c>
      <c r="F24" s="43">
        <v>441</v>
      </c>
      <c r="G24" s="43">
        <v>15</v>
      </c>
      <c r="H24" s="44">
        <f t="shared" si="2"/>
        <v>456</v>
      </c>
      <c r="I24" s="45">
        <f t="shared" si="3"/>
        <v>8664</v>
      </c>
      <c r="J24" s="46">
        <f t="shared" si="4"/>
        <v>891</v>
      </c>
      <c r="K24" s="46">
        <f t="shared" si="4"/>
        <v>32</v>
      </c>
      <c r="L24" s="47">
        <f t="shared" si="5"/>
        <v>923</v>
      </c>
      <c r="M24" s="15">
        <f t="shared" si="6"/>
        <v>17537</v>
      </c>
      <c r="N24" s="14"/>
      <c r="O24" s="48">
        <v>70</v>
      </c>
      <c r="P24" s="31">
        <v>604</v>
      </c>
      <c r="Q24" s="31">
        <v>2</v>
      </c>
      <c r="R24" s="32">
        <f t="shared" si="7"/>
        <v>606</v>
      </c>
      <c r="S24" s="33">
        <f t="shared" si="8"/>
        <v>42420</v>
      </c>
      <c r="T24" s="31">
        <v>636</v>
      </c>
      <c r="U24" s="31">
        <v>0</v>
      </c>
      <c r="V24" s="32">
        <f t="shared" si="9"/>
        <v>636</v>
      </c>
      <c r="W24" s="33">
        <f t="shared" si="10"/>
        <v>44520</v>
      </c>
      <c r="X24" s="34">
        <f t="shared" si="11"/>
        <v>1240</v>
      </c>
      <c r="Y24" s="34">
        <f t="shared" si="11"/>
        <v>2</v>
      </c>
      <c r="Z24" s="35">
        <f t="shared" si="12"/>
        <v>1242</v>
      </c>
      <c r="AA24" s="13">
        <f t="shared" si="13"/>
        <v>86940</v>
      </c>
    </row>
    <row r="25" spans="1:27" ht="18.75" customHeight="1" x14ac:dyDescent="0.15">
      <c r="A25" s="30">
        <v>20</v>
      </c>
      <c r="B25" s="31">
        <v>432</v>
      </c>
      <c r="C25" s="31">
        <v>22</v>
      </c>
      <c r="D25" s="32">
        <f t="shared" si="0"/>
        <v>454</v>
      </c>
      <c r="E25" s="33">
        <f t="shared" si="1"/>
        <v>9080</v>
      </c>
      <c r="F25" s="31">
        <v>433</v>
      </c>
      <c r="G25" s="31">
        <v>15</v>
      </c>
      <c r="H25" s="32">
        <f t="shared" si="2"/>
        <v>448</v>
      </c>
      <c r="I25" s="33">
        <f t="shared" si="3"/>
        <v>8960</v>
      </c>
      <c r="J25" s="34">
        <f t="shared" si="4"/>
        <v>865</v>
      </c>
      <c r="K25" s="34">
        <f t="shared" si="4"/>
        <v>37</v>
      </c>
      <c r="L25" s="35">
        <f t="shared" si="5"/>
        <v>902</v>
      </c>
      <c r="M25" s="15">
        <f t="shared" si="6"/>
        <v>18040</v>
      </c>
      <c r="N25" s="14"/>
      <c r="O25" s="28">
        <v>71</v>
      </c>
      <c r="P25" s="27">
        <v>429</v>
      </c>
      <c r="Q25" s="27">
        <v>2</v>
      </c>
      <c r="R25" s="5">
        <f t="shared" si="7"/>
        <v>431</v>
      </c>
      <c r="S25" s="25">
        <f t="shared" si="8"/>
        <v>30601</v>
      </c>
      <c r="T25" s="27">
        <v>470</v>
      </c>
      <c r="U25" s="27">
        <v>2</v>
      </c>
      <c r="V25" s="5">
        <f t="shared" si="9"/>
        <v>472</v>
      </c>
      <c r="W25" s="25">
        <f t="shared" si="10"/>
        <v>33512</v>
      </c>
      <c r="X25" s="4">
        <f t="shared" si="11"/>
        <v>899</v>
      </c>
      <c r="Y25" s="4">
        <f t="shared" si="11"/>
        <v>4</v>
      </c>
      <c r="Z25" s="6">
        <f t="shared" si="12"/>
        <v>903</v>
      </c>
      <c r="AA25" s="13">
        <f t="shared" si="13"/>
        <v>64113</v>
      </c>
    </row>
    <row r="26" spans="1:27" ht="18.75" customHeight="1" x14ac:dyDescent="0.15">
      <c r="A26" s="9">
        <v>21</v>
      </c>
      <c r="B26" s="27">
        <v>449</v>
      </c>
      <c r="C26" s="27">
        <v>28</v>
      </c>
      <c r="D26" s="5">
        <f t="shared" si="0"/>
        <v>477</v>
      </c>
      <c r="E26" s="25">
        <f t="shared" si="1"/>
        <v>10017</v>
      </c>
      <c r="F26" s="27">
        <v>426</v>
      </c>
      <c r="G26" s="27">
        <v>16</v>
      </c>
      <c r="H26" s="5">
        <f t="shared" si="2"/>
        <v>442</v>
      </c>
      <c r="I26" s="25">
        <f t="shared" si="3"/>
        <v>9282</v>
      </c>
      <c r="J26" s="4">
        <f t="shared" si="4"/>
        <v>875</v>
      </c>
      <c r="K26" s="4">
        <f t="shared" si="4"/>
        <v>44</v>
      </c>
      <c r="L26" s="6">
        <f t="shared" si="5"/>
        <v>919</v>
      </c>
      <c r="M26" s="15">
        <f t="shared" si="6"/>
        <v>19299</v>
      </c>
      <c r="N26" s="14"/>
      <c r="O26" s="28">
        <v>72</v>
      </c>
      <c r="P26" s="27">
        <v>532</v>
      </c>
      <c r="Q26" s="27">
        <v>0</v>
      </c>
      <c r="R26" s="5">
        <f t="shared" si="7"/>
        <v>532</v>
      </c>
      <c r="S26" s="25">
        <f t="shared" si="8"/>
        <v>38304</v>
      </c>
      <c r="T26" s="27">
        <v>578</v>
      </c>
      <c r="U26" s="27">
        <v>1</v>
      </c>
      <c r="V26" s="5">
        <f t="shared" si="9"/>
        <v>579</v>
      </c>
      <c r="W26" s="25">
        <f t="shared" si="10"/>
        <v>41688</v>
      </c>
      <c r="X26" s="4">
        <f t="shared" si="11"/>
        <v>1110</v>
      </c>
      <c r="Y26" s="4">
        <f t="shared" si="11"/>
        <v>1</v>
      </c>
      <c r="Z26" s="6">
        <f t="shared" si="12"/>
        <v>1111</v>
      </c>
      <c r="AA26" s="13">
        <f t="shared" si="13"/>
        <v>79992</v>
      </c>
    </row>
    <row r="27" spans="1:27" ht="18.75" customHeight="1" x14ac:dyDescent="0.15">
      <c r="A27" s="9">
        <v>22</v>
      </c>
      <c r="B27" s="27">
        <v>511</v>
      </c>
      <c r="C27" s="27">
        <v>35</v>
      </c>
      <c r="D27" s="5">
        <f t="shared" si="0"/>
        <v>546</v>
      </c>
      <c r="E27" s="25">
        <f t="shared" si="1"/>
        <v>12012</v>
      </c>
      <c r="F27" s="27">
        <v>413</v>
      </c>
      <c r="G27" s="27">
        <v>23</v>
      </c>
      <c r="H27" s="5">
        <f t="shared" si="2"/>
        <v>436</v>
      </c>
      <c r="I27" s="25">
        <f t="shared" si="3"/>
        <v>9592</v>
      </c>
      <c r="J27" s="4">
        <f t="shared" si="4"/>
        <v>924</v>
      </c>
      <c r="K27" s="4">
        <f t="shared" si="4"/>
        <v>58</v>
      </c>
      <c r="L27" s="6">
        <f t="shared" si="5"/>
        <v>982</v>
      </c>
      <c r="M27" s="15">
        <f t="shared" si="6"/>
        <v>21604</v>
      </c>
      <c r="N27" s="14"/>
      <c r="O27" s="28">
        <v>73</v>
      </c>
      <c r="P27" s="27">
        <v>570</v>
      </c>
      <c r="Q27" s="27">
        <v>0</v>
      </c>
      <c r="R27" s="5">
        <f t="shared" si="7"/>
        <v>570</v>
      </c>
      <c r="S27" s="25">
        <f t="shared" si="8"/>
        <v>41610</v>
      </c>
      <c r="T27" s="27">
        <v>656</v>
      </c>
      <c r="U27" s="27">
        <v>2</v>
      </c>
      <c r="V27" s="5">
        <f t="shared" si="9"/>
        <v>658</v>
      </c>
      <c r="W27" s="25">
        <f t="shared" si="10"/>
        <v>48034</v>
      </c>
      <c r="X27" s="4">
        <f t="shared" si="11"/>
        <v>1226</v>
      </c>
      <c r="Y27" s="4">
        <f t="shared" si="11"/>
        <v>2</v>
      </c>
      <c r="Z27" s="6">
        <f t="shared" si="12"/>
        <v>1228</v>
      </c>
      <c r="AA27" s="13">
        <f t="shared" si="13"/>
        <v>89644</v>
      </c>
    </row>
    <row r="28" spans="1:27" ht="18.75" customHeight="1" thickBot="1" x14ac:dyDescent="0.2">
      <c r="A28" s="9">
        <v>23</v>
      </c>
      <c r="B28" s="27">
        <v>430</v>
      </c>
      <c r="C28" s="27">
        <v>48</v>
      </c>
      <c r="D28" s="5">
        <f t="shared" si="0"/>
        <v>478</v>
      </c>
      <c r="E28" s="25">
        <f t="shared" si="1"/>
        <v>10994</v>
      </c>
      <c r="F28" s="27">
        <v>404</v>
      </c>
      <c r="G28" s="27">
        <v>22</v>
      </c>
      <c r="H28" s="5">
        <f t="shared" si="2"/>
        <v>426</v>
      </c>
      <c r="I28" s="25">
        <f t="shared" si="3"/>
        <v>9798</v>
      </c>
      <c r="J28" s="4">
        <f t="shared" si="4"/>
        <v>834</v>
      </c>
      <c r="K28" s="4">
        <f t="shared" si="4"/>
        <v>70</v>
      </c>
      <c r="L28" s="6">
        <f t="shared" si="5"/>
        <v>904</v>
      </c>
      <c r="M28" s="15">
        <f t="shared" si="6"/>
        <v>20792</v>
      </c>
      <c r="N28" s="14"/>
      <c r="O28" s="49">
        <v>74</v>
      </c>
      <c r="P28" s="37">
        <v>543</v>
      </c>
      <c r="Q28" s="37">
        <v>2</v>
      </c>
      <c r="R28" s="38">
        <f t="shared" si="7"/>
        <v>545</v>
      </c>
      <c r="S28" s="39">
        <f t="shared" si="8"/>
        <v>40330</v>
      </c>
      <c r="T28" s="37">
        <v>564</v>
      </c>
      <c r="U28" s="37">
        <v>0</v>
      </c>
      <c r="V28" s="38">
        <f t="shared" si="9"/>
        <v>564</v>
      </c>
      <c r="W28" s="39">
        <f t="shared" si="10"/>
        <v>41736</v>
      </c>
      <c r="X28" s="40">
        <f t="shared" si="11"/>
        <v>1107</v>
      </c>
      <c r="Y28" s="40">
        <f t="shared" si="11"/>
        <v>2</v>
      </c>
      <c r="Z28" s="41">
        <f t="shared" si="12"/>
        <v>1109</v>
      </c>
      <c r="AA28" s="13">
        <f t="shared" si="13"/>
        <v>82066</v>
      </c>
    </row>
    <row r="29" spans="1:27" ht="18.75" customHeight="1" thickBot="1" x14ac:dyDescent="0.2">
      <c r="A29" s="36">
        <v>24</v>
      </c>
      <c r="B29" s="37">
        <v>446</v>
      </c>
      <c r="C29" s="37">
        <v>35</v>
      </c>
      <c r="D29" s="38">
        <f t="shared" si="0"/>
        <v>481</v>
      </c>
      <c r="E29" s="39">
        <f t="shared" si="1"/>
        <v>11544</v>
      </c>
      <c r="F29" s="37">
        <v>406</v>
      </c>
      <c r="G29" s="37">
        <v>17</v>
      </c>
      <c r="H29" s="38">
        <f t="shared" si="2"/>
        <v>423</v>
      </c>
      <c r="I29" s="39">
        <f t="shared" si="3"/>
        <v>10152</v>
      </c>
      <c r="J29" s="40">
        <f t="shared" si="4"/>
        <v>852</v>
      </c>
      <c r="K29" s="40">
        <f t="shared" si="4"/>
        <v>52</v>
      </c>
      <c r="L29" s="41">
        <f t="shared" si="5"/>
        <v>904</v>
      </c>
      <c r="M29" s="15">
        <f t="shared" si="6"/>
        <v>21696</v>
      </c>
      <c r="N29" s="14"/>
      <c r="O29" s="48">
        <v>75</v>
      </c>
      <c r="P29" s="31">
        <v>557</v>
      </c>
      <c r="Q29" s="31">
        <v>1</v>
      </c>
      <c r="R29" s="32">
        <f t="shared" si="7"/>
        <v>558</v>
      </c>
      <c r="S29" s="33">
        <f t="shared" si="8"/>
        <v>41850</v>
      </c>
      <c r="T29" s="31">
        <v>574</v>
      </c>
      <c r="U29" s="31">
        <v>1</v>
      </c>
      <c r="V29" s="32">
        <f t="shared" si="9"/>
        <v>575</v>
      </c>
      <c r="W29" s="33">
        <f t="shared" si="10"/>
        <v>43125</v>
      </c>
      <c r="X29" s="34">
        <f t="shared" si="11"/>
        <v>1131</v>
      </c>
      <c r="Y29" s="34">
        <f t="shared" si="11"/>
        <v>2</v>
      </c>
      <c r="Z29" s="35">
        <f t="shared" si="12"/>
        <v>1133</v>
      </c>
      <c r="AA29" s="13">
        <f t="shared" si="13"/>
        <v>84975</v>
      </c>
    </row>
    <row r="30" spans="1:27" ht="18.75" customHeight="1" x14ac:dyDescent="0.15">
      <c r="A30" s="30">
        <v>25</v>
      </c>
      <c r="B30" s="31">
        <v>438</v>
      </c>
      <c r="C30" s="31">
        <v>43</v>
      </c>
      <c r="D30" s="32">
        <f t="shared" si="0"/>
        <v>481</v>
      </c>
      <c r="E30" s="33">
        <f t="shared" si="1"/>
        <v>12025</v>
      </c>
      <c r="F30" s="31">
        <v>408</v>
      </c>
      <c r="G30" s="31">
        <v>16</v>
      </c>
      <c r="H30" s="32">
        <f t="shared" si="2"/>
        <v>424</v>
      </c>
      <c r="I30" s="33">
        <f t="shared" si="3"/>
        <v>10600</v>
      </c>
      <c r="J30" s="34">
        <f t="shared" si="4"/>
        <v>846</v>
      </c>
      <c r="K30" s="34">
        <f t="shared" si="4"/>
        <v>59</v>
      </c>
      <c r="L30" s="35">
        <f t="shared" si="5"/>
        <v>905</v>
      </c>
      <c r="M30" s="15">
        <f t="shared" si="6"/>
        <v>22625</v>
      </c>
      <c r="N30" s="14"/>
      <c r="O30" s="28">
        <v>76</v>
      </c>
      <c r="P30" s="27">
        <v>485</v>
      </c>
      <c r="Q30" s="27">
        <v>0</v>
      </c>
      <c r="R30" s="5">
        <f t="shared" si="7"/>
        <v>485</v>
      </c>
      <c r="S30" s="25">
        <f t="shared" si="8"/>
        <v>36860</v>
      </c>
      <c r="T30" s="27">
        <v>521</v>
      </c>
      <c r="U30" s="27">
        <v>2</v>
      </c>
      <c r="V30" s="5">
        <f t="shared" si="9"/>
        <v>523</v>
      </c>
      <c r="W30" s="25">
        <f t="shared" si="10"/>
        <v>39748</v>
      </c>
      <c r="X30" s="4">
        <f t="shared" si="11"/>
        <v>1006</v>
      </c>
      <c r="Y30" s="4">
        <f t="shared" si="11"/>
        <v>2</v>
      </c>
      <c r="Z30" s="6">
        <f t="shared" si="12"/>
        <v>1008</v>
      </c>
      <c r="AA30" s="13">
        <f t="shared" si="13"/>
        <v>76608</v>
      </c>
    </row>
    <row r="31" spans="1:27" ht="18.75" customHeight="1" x14ac:dyDescent="0.15">
      <c r="A31" s="9">
        <v>26</v>
      </c>
      <c r="B31" s="27">
        <v>426</v>
      </c>
      <c r="C31" s="27">
        <v>43</v>
      </c>
      <c r="D31" s="5">
        <f t="shared" si="0"/>
        <v>469</v>
      </c>
      <c r="E31" s="25">
        <f t="shared" si="1"/>
        <v>12194</v>
      </c>
      <c r="F31" s="27">
        <v>386</v>
      </c>
      <c r="G31" s="27">
        <v>16</v>
      </c>
      <c r="H31" s="5">
        <f t="shared" si="2"/>
        <v>402</v>
      </c>
      <c r="I31" s="25">
        <f t="shared" si="3"/>
        <v>10452</v>
      </c>
      <c r="J31" s="4">
        <f t="shared" si="4"/>
        <v>812</v>
      </c>
      <c r="K31" s="4">
        <f t="shared" si="4"/>
        <v>59</v>
      </c>
      <c r="L31" s="6">
        <f t="shared" si="5"/>
        <v>871</v>
      </c>
      <c r="M31" s="15">
        <f t="shared" si="6"/>
        <v>22646</v>
      </c>
      <c r="N31" s="14"/>
      <c r="O31" s="28">
        <v>77</v>
      </c>
      <c r="P31" s="27">
        <v>455</v>
      </c>
      <c r="Q31" s="27">
        <v>1</v>
      </c>
      <c r="R31" s="5">
        <f t="shared" si="7"/>
        <v>456</v>
      </c>
      <c r="S31" s="25">
        <f t="shared" si="8"/>
        <v>35112</v>
      </c>
      <c r="T31" s="27">
        <v>440</v>
      </c>
      <c r="U31" s="27">
        <v>0</v>
      </c>
      <c r="V31" s="5">
        <f t="shared" si="9"/>
        <v>440</v>
      </c>
      <c r="W31" s="25">
        <f t="shared" si="10"/>
        <v>33880</v>
      </c>
      <c r="X31" s="4">
        <f t="shared" si="11"/>
        <v>895</v>
      </c>
      <c r="Y31" s="4">
        <f t="shared" si="11"/>
        <v>1</v>
      </c>
      <c r="Z31" s="6">
        <f t="shared" si="12"/>
        <v>896</v>
      </c>
      <c r="AA31" s="13">
        <f t="shared" si="13"/>
        <v>68992</v>
      </c>
    </row>
    <row r="32" spans="1:27" ht="18.75" customHeight="1" x14ac:dyDescent="0.15">
      <c r="A32" s="9">
        <v>27</v>
      </c>
      <c r="B32" s="27">
        <v>487</v>
      </c>
      <c r="C32" s="27">
        <v>36</v>
      </c>
      <c r="D32" s="5">
        <f t="shared" si="0"/>
        <v>523</v>
      </c>
      <c r="E32" s="25">
        <f t="shared" si="1"/>
        <v>14121</v>
      </c>
      <c r="F32" s="27">
        <v>393</v>
      </c>
      <c r="G32" s="27">
        <v>22</v>
      </c>
      <c r="H32" s="5">
        <f t="shared" si="2"/>
        <v>415</v>
      </c>
      <c r="I32" s="25">
        <f t="shared" si="3"/>
        <v>11205</v>
      </c>
      <c r="J32" s="4">
        <f t="shared" si="4"/>
        <v>880</v>
      </c>
      <c r="K32" s="4">
        <f t="shared" si="4"/>
        <v>58</v>
      </c>
      <c r="L32" s="6">
        <f t="shared" si="5"/>
        <v>938</v>
      </c>
      <c r="M32" s="15">
        <f t="shared" si="6"/>
        <v>25326</v>
      </c>
      <c r="N32" s="14"/>
      <c r="O32" s="28">
        <v>78</v>
      </c>
      <c r="P32" s="27">
        <v>371</v>
      </c>
      <c r="Q32" s="27">
        <v>0</v>
      </c>
      <c r="R32" s="5">
        <f t="shared" si="7"/>
        <v>371</v>
      </c>
      <c r="S32" s="25">
        <f t="shared" si="8"/>
        <v>28938</v>
      </c>
      <c r="T32" s="27">
        <v>378</v>
      </c>
      <c r="U32" s="27">
        <v>2</v>
      </c>
      <c r="V32" s="5">
        <f t="shared" si="9"/>
        <v>380</v>
      </c>
      <c r="W32" s="25">
        <f t="shared" si="10"/>
        <v>29640</v>
      </c>
      <c r="X32" s="4">
        <f t="shared" si="11"/>
        <v>749</v>
      </c>
      <c r="Y32" s="4">
        <f t="shared" si="11"/>
        <v>2</v>
      </c>
      <c r="Z32" s="6">
        <f t="shared" si="12"/>
        <v>751</v>
      </c>
      <c r="AA32" s="13">
        <f t="shared" si="13"/>
        <v>58578</v>
      </c>
    </row>
    <row r="33" spans="1:27" ht="18.75" customHeight="1" thickBot="1" x14ac:dyDescent="0.2">
      <c r="A33" s="9">
        <v>28</v>
      </c>
      <c r="B33" s="27">
        <v>507</v>
      </c>
      <c r="C33" s="27">
        <v>30</v>
      </c>
      <c r="D33" s="5">
        <f t="shared" si="0"/>
        <v>537</v>
      </c>
      <c r="E33" s="25">
        <f t="shared" si="1"/>
        <v>15036</v>
      </c>
      <c r="F33" s="27">
        <v>446</v>
      </c>
      <c r="G33" s="27">
        <v>15</v>
      </c>
      <c r="H33" s="5">
        <f t="shared" si="2"/>
        <v>461</v>
      </c>
      <c r="I33" s="25">
        <f t="shared" si="3"/>
        <v>12908</v>
      </c>
      <c r="J33" s="4">
        <f t="shared" si="4"/>
        <v>953</v>
      </c>
      <c r="K33" s="4">
        <f t="shared" si="4"/>
        <v>45</v>
      </c>
      <c r="L33" s="6">
        <f t="shared" si="5"/>
        <v>998</v>
      </c>
      <c r="M33" s="15">
        <f t="shared" si="6"/>
        <v>27944</v>
      </c>
      <c r="N33" s="14"/>
      <c r="O33" s="49">
        <v>79</v>
      </c>
      <c r="P33" s="37">
        <v>381</v>
      </c>
      <c r="Q33" s="37">
        <v>0</v>
      </c>
      <c r="R33" s="38">
        <f t="shared" si="7"/>
        <v>381</v>
      </c>
      <c r="S33" s="39">
        <f t="shared" si="8"/>
        <v>30099</v>
      </c>
      <c r="T33" s="37">
        <v>405</v>
      </c>
      <c r="U33" s="37">
        <v>1</v>
      </c>
      <c r="V33" s="38">
        <f t="shared" si="9"/>
        <v>406</v>
      </c>
      <c r="W33" s="39">
        <f t="shared" si="10"/>
        <v>32074</v>
      </c>
      <c r="X33" s="40">
        <f t="shared" si="11"/>
        <v>786</v>
      </c>
      <c r="Y33" s="40">
        <f t="shared" si="11"/>
        <v>1</v>
      </c>
      <c r="Z33" s="41">
        <f t="shared" si="12"/>
        <v>787</v>
      </c>
      <c r="AA33" s="13">
        <f t="shared" si="13"/>
        <v>62173</v>
      </c>
    </row>
    <row r="34" spans="1:27" ht="18.75" customHeight="1" thickBot="1" x14ac:dyDescent="0.2">
      <c r="A34" s="36">
        <v>29</v>
      </c>
      <c r="B34" s="37">
        <v>504</v>
      </c>
      <c r="C34" s="37">
        <v>26</v>
      </c>
      <c r="D34" s="38">
        <f t="shared" si="0"/>
        <v>530</v>
      </c>
      <c r="E34" s="39">
        <f t="shared" si="1"/>
        <v>15370</v>
      </c>
      <c r="F34" s="37">
        <v>461</v>
      </c>
      <c r="G34" s="37">
        <v>22</v>
      </c>
      <c r="H34" s="38">
        <f t="shared" si="2"/>
        <v>483</v>
      </c>
      <c r="I34" s="39">
        <f t="shared" si="3"/>
        <v>14007</v>
      </c>
      <c r="J34" s="40">
        <f t="shared" si="4"/>
        <v>965</v>
      </c>
      <c r="K34" s="40">
        <f t="shared" si="4"/>
        <v>48</v>
      </c>
      <c r="L34" s="41">
        <f t="shared" si="5"/>
        <v>1013</v>
      </c>
      <c r="M34" s="15">
        <f t="shared" si="6"/>
        <v>29377</v>
      </c>
      <c r="N34" s="14"/>
      <c r="O34" s="48">
        <v>80</v>
      </c>
      <c r="P34" s="31">
        <v>298</v>
      </c>
      <c r="Q34" s="31">
        <v>0</v>
      </c>
      <c r="R34" s="32">
        <f t="shared" si="7"/>
        <v>298</v>
      </c>
      <c r="S34" s="33">
        <f t="shared" si="8"/>
        <v>23840</v>
      </c>
      <c r="T34" s="31">
        <v>397</v>
      </c>
      <c r="U34" s="31">
        <v>1</v>
      </c>
      <c r="V34" s="32">
        <f t="shared" si="9"/>
        <v>398</v>
      </c>
      <c r="W34" s="33">
        <f t="shared" si="10"/>
        <v>31840</v>
      </c>
      <c r="X34" s="34">
        <f t="shared" si="11"/>
        <v>695</v>
      </c>
      <c r="Y34" s="34">
        <f t="shared" si="11"/>
        <v>1</v>
      </c>
      <c r="Z34" s="35">
        <f t="shared" si="12"/>
        <v>696</v>
      </c>
      <c r="AA34" s="13">
        <f t="shared" si="13"/>
        <v>55680</v>
      </c>
    </row>
    <row r="35" spans="1:27" ht="18.75" customHeight="1" x14ac:dyDescent="0.15">
      <c r="A35" s="30">
        <v>30</v>
      </c>
      <c r="B35" s="31">
        <v>471</v>
      </c>
      <c r="C35" s="31">
        <v>23</v>
      </c>
      <c r="D35" s="32">
        <f t="shared" si="0"/>
        <v>494</v>
      </c>
      <c r="E35" s="33">
        <f t="shared" si="1"/>
        <v>14820</v>
      </c>
      <c r="F35" s="31">
        <v>476</v>
      </c>
      <c r="G35" s="31">
        <v>13</v>
      </c>
      <c r="H35" s="32">
        <f t="shared" si="2"/>
        <v>489</v>
      </c>
      <c r="I35" s="33">
        <f t="shared" si="3"/>
        <v>14670</v>
      </c>
      <c r="J35" s="34">
        <f t="shared" si="4"/>
        <v>947</v>
      </c>
      <c r="K35" s="34">
        <f t="shared" si="4"/>
        <v>36</v>
      </c>
      <c r="L35" s="35">
        <f t="shared" si="5"/>
        <v>983</v>
      </c>
      <c r="M35" s="15">
        <f t="shared" si="6"/>
        <v>29490</v>
      </c>
      <c r="N35" s="14"/>
      <c r="O35" s="28">
        <v>81</v>
      </c>
      <c r="P35" s="27">
        <v>330</v>
      </c>
      <c r="Q35" s="27">
        <v>1</v>
      </c>
      <c r="R35" s="5">
        <f t="shared" si="7"/>
        <v>331</v>
      </c>
      <c r="S35" s="25">
        <f t="shared" si="8"/>
        <v>26811</v>
      </c>
      <c r="T35" s="27">
        <v>424</v>
      </c>
      <c r="U35" s="27">
        <v>1</v>
      </c>
      <c r="V35" s="5">
        <f t="shared" si="9"/>
        <v>425</v>
      </c>
      <c r="W35" s="25">
        <f t="shared" si="10"/>
        <v>34425</v>
      </c>
      <c r="X35" s="4">
        <f t="shared" si="11"/>
        <v>754</v>
      </c>
      <c r="Y35" s="4">
        <f t="shared" si="11"/>
        <v>2</v>
      </c>
      <c r="Z35" s="6">
        <f t="shared" si="12"/>
        <v>756</v>
      </c>
      <c r="AA35" s="13">
        <f t="shared" si="13"/>
        <v>61236</v>
      </c>
    </row>
    <row r="36" spans="1:27" ht="18.75" customHeight="1" x14ac:dyDescent="0.15">
      <c r="A36" s="9">
        <v>31</v>
      </c>
      <c r="B36" s="27">
        <v>533</v>
      </c>
      <c r="C36" s="27">
        <v>22</v>
      </c>
      <c r="D36" s="5">
        <f t="shared" si="0"/>
        <v>555</v>
      </c>
      <c r="E36" s="25">
        <f t="shared" si="1"/>
        <v>17205</v>
      </c>
      <c r="F36" s="27">
        <v>495</v>
      </c>
      <c r="G36" s="27">
        <v>7</v>
      </c>
      <c r="H36" s="5">
        <f t="shared" si="2"/>
        <v>502</v>
      </c>
      <c r="I36" s="25">
        <f t="shared" si="3"/>
        <v>15562</v>
      </c>
      <c r="J36" s="4">
        <f t="shared" si="4"/>
        <v>1028</v>
      </c>
      <c r="K36" s="4">
        <f t="shared" si="4"/>
        <v>29</v>
      </c>
      <c r="L36" s="6">
        <f t="shared" si="5"/>
        <v>1057</v>
      </c>
      <c r="M36" s="15">
        <f t="shared" si="6"/>
        <v>32767</v>
      </c>
      <c r="N36" s="14"/>
      <c r="O36" s="28">
        <v>82</v>
      </c>
      <c r="P36" s="27">
        <v>280</v>
      </c>
      <c r="Q36" s="27">
        <v>0</v>
      </c>
      <c r="R36" s="5">
        <f t="shared" si="7"/>
        <v>280</v>
      </c>
      <c r="S36" s="25">
        <f t="shared" si="8"/>
        <v>22960</v>
      </c>
      <c r="T36" s="27">
        <v>336</v>
      </c>
      <c r="U36" s="27">
        <v>0</v>
      </c>
      <c r="V36" s="5">
        <f t="shared" si="9"/>
        <v>336</v>
      </c>
      <c r="W36" s="25">
        <f t="shared" si="10"/>
        <v>27552</v>
      </c>
      <c r="X36" s="4">
        <f t="shared" si="11"/>
        <v>616</v>
      </c>
      <c r="Y36" s="4">
        <f t="shared" si="11"/>
        <v>0</v>
      </c>
      <c r="Z36" s="6">
        <f t="shared" si="12"/>
        <v>616</v>
      </c>
      <c r="AA36" s="13">
        <f t="shared" si="13"/>
        <v>50512</v>
      </c>
    </row>
    <row r="37" spans="1:27" ht="18.75" customHeight="1" x14ac:dyDescent="0.15">
      <c r="A37" s="9">
        <v>32</v>
      </c>
      <c r="B37" s="27">
        <v>538</v>
      </c>
      <c r="C37" s="27">
        <v>21</v>
      </c>
      <c r="D37" s="5">
        <f t="shared" si="0"/>
        <v>559</v>
      </c>
      <c r="E37" s="25">
        <f t="shared" si="1"/>
        <v>17888</v>
      </c>
      <c r="F37" s="27">
        <v>452</v>
      </c>
      <c r="G37" s="27">
        <v>15</v>
      </c>
      <c r="H37" s="5">
        <f t="shared" si="2"/>
        <v>467</v>
      </c>
      <c r="I37" s="25">
        <f t="shared" si="3"/>
        <v>14944</v>
      </c>
      <c r="J37" s="4">
        <f t="shared" ref="J37:K55" si="14">B37+F37</f>
        <v>990</v>
      </c>
      <c r="K37" s="4">
        <f t="shared" si="14"/>
        <v>36</v>
      </c>
      <c r="L37" s="6">
        <f t="shared" si="5"/>
        <v>1026</v>
      </c>
      <c r="M37" s="15">
        <f t="shared" si="6"/>
        <v>32832</v>
      </c>
      <c r="N37" s="14"/>
      <c r="O37" s="28">
        <v>83</v>
      </c>
      <c r="P37" s="27">
        <v>221</v>
      </c>
      <c r="Q37" s="27">
        <v>0</v>
      </c>
      <c r="R37" s="5">
        <f t="shared" si="7"/>
        <v>221</v>
      </c>
      <c r="S37" s="25">
        <f t="shared" si="8"/>
        <v>18343</v>
      </c>
      <c r="T37" s="27">
        <v>334</v>
      </c>
      <c r="U37" s="27">
        <v>1</v>
      </c>
      <c r="V37" s="5">
        <f t="shared" si="9"/>
        <v>335</v>
      </c>
      <c r="W37" s="25">
        <f t="shared" si="10"/>
        <v>27805</v>
      </c>
      <c r="X37" s="4">
        <f t="shared" ref="X37:Y59" si="15">P37+T37</f>
        <v>555</v>
      </c>
      <c r="Y37" s="4">
        <f t="shared" si="15"/>
        <v>1</v>
      </c>
      <c r="Z37" s="6">
        <f t="shared" si="12"/>
        <v>556</v>
      </c>
      <c r="AA37" s="13">
        <f t="shared" si="13"/>
        <v>46148</v>
      </c>
    </row>
    <row r="38" spans="1:27" ht="18.75" customHeight="1" thickBot="1" x14ac:dyDescent="0.2">
      <c r="A38" s="9">
        <v>33</v>
      </c>
      <c r="B38" s="27">
        <v>491</v>
      </c>
      <c r="C38" s="27">
        <v>21</v>
      </c>
      <c r="D38" s="5">
        <f t="shared" si="0"/>
        <v>512</v>
      </c>
      <c r="E38" s="25">
        <f t="shared" si="1"/>
        <v>16896</v>
      </c>
      <c r="F38" s="27">
        <v>546</v>
      </c>
      <c r="G38" s="27">
        <v>14</v>
      </c>
      <c r="H38" s="5">
        <f t="shared" si="2"/>
        <v>560</v>
      </c>
      <c r="I38" s="25">
        <f t="shared" si="3"/>
        <v>18480</v>
      </c>
      <c r="J38" s="4">
        <f t="shared" si="14"/>
        <v>1037</v>
      </c>
      <c r="K38" s="4">
        <f t="shared" si="14"/>
        <v>35</v>
      </c>
      <c r="L38" s="6">
        <f t="shared" si="5"/>
        <v>1072</v>
      </c>
      <c r="M38" s="15">
        <f t="shared" si="6"/>
        <v>35376</v>
      </c>
      <c r="N38" s="14"/>
      <c r="O38" s="49">
        <v>84</v>
      </c>
      <c r="P38" s="37">
        <v>237</v>
      </c>
      <c r="Q38" s="37">
        <v>0</v>
      </c>
      <c r="R38" s="38">
        <f t="shared" si="7"/>
        <v>237</v>
      </c>
      <c r="S38" s="39">
        <f t="shared" si="8"/>
        <v>19908</v>
      </c>
      <c r="T38" s="37">
        <v>313</v>
      </c>
      <c r="U38" s="37">
        <v>0</v>
      </c>
      <c r="V38" s="38">
        <f t="shared" si="9"/>
        <v>313</v>
      </c>
      <c r="W38" s="39">
        <f t="shared" si="10"/>
        <v>26292</v>
      </c>
      <c r="X38" s="40">
        <f t="shared" si="15"/>
        <v>550</v>
      </c>
      <c r="Y38" s="40">
        <f t="shared" si="15"/>
        <v>0</v>
      </c>
      <c r="Z38" s="41">
        <f t="shared" si="12"/>
        <v>550</v>
      </c>
      <c r="AA38" s="13">
        <f t="shared" si="13"/>
        <v>46200</v>
      </c>
    </row>
    <row r="39" spans="1:27" ht="18.75" customHeight="1" thickBot="1" x14ac:dyDescent="0.2">
      <c r="A39" s="36">
        <v>34</v>
      </c>
      <c r="B39" s="37">
        <v>557</v>
      </c>
      <c r="C39" s="37">
        <v>27</v>
      </c>
      <c r="D39" s="38">
        <f t="shared" si="0"/>
        <v>584</v>
      </c>
      <c r="E39" s="39">
        <f t="shared" si="1"/>
        <v>19856</v>
      </c>
      <c r="F39" s="37">
        <v>527</v>
      </c>
      <c r="G39" s="37">
        <v>23</v>
      </c>
      <c r="H39" s="38">
        <f t="shared" si="2"/>
        <v>550</v>
      </c>
      <c r="I39" s="39">
        <f t="shared" si="3"/>
        <v>18700</v>
      </c>
      <c r="J39" s="40">
        <f t="shared" si="14"/>
        <v>1084</v>
      </c>
      <c r="K39" s="40">
        <f t="shared" si="14"/>
        <v>50</v>
      </c>
      <c r="L39" s="41">
        <f t="shared" si="5"/>
        <v>1134</v>
      </c>
      <c r="M39" s="15">
        <f t="shared" si="6"/>
        <v>38556</v>
      </c>
      <c r="N39" s="14"/>
      <c r="O39" s="48">
        <v>85</v>
      </c>
      <c r="P39" s="31">
        <v>187</v>
      </c>
      <c r="Q39" s="31">
        <v>0</v>
      </c>
      <c r="R39" s="32">
        <f t="shared" si="7"/>
        <v>187</v>
      </c>
      <c r="S39" s="33">
        <f t="shared" si="8"/>
        <v>15895</v>
      </c>
      <c r="T39" s="31">
        <v>296</v>
      </c>
      <c r="U39" s="31">
        <v>1</v>
      </c>
      <c r="V39" s="32">
        <f t="shared" si="9"/>
        <v>297</v>
      </c>
      <c r="W39" s="33">
        <f t="shared" si="10"/>
        <v>25245</v>
      </c>
      <c r="X39" s="34">
        <f t="shared" si="15"/>
        <v>483</v>
      </c>
      <c r="Y39" s="34">
        <f t="shared" si="15"/>
        <v>1</v>
      </c>
      <c r="Z39" s="35">
        <f t="shared" si="12"/>
        <v>484</v>
      </c>
      <c r="AA39" s="13">
        <f t="shared" si="13"/>
        <v>41140</v>
      </c>
    </row>
    <row r="40" spans="1:27" ht="18.75" customHeight="1" x14ac:dyDescent="0.15">
      <c r="A40" s="30">
        <v>35</v>
      </c>
      <c r="B40" s="31">
        <v>546</v>
      </c>
      <c r="C40" s="31">
        <v>15</v>
      </c>
      <c r="D40" s="32">
        <f t="shared" si="0"/>
        <v>561</v>
      </c>
      <c r="E40" s="33">
        <f t="shared" si="1"/>
        <v>19635</v>
      </c>
      <c r="F40" s="31">
        <v>476</v>
      </c>
      <c r="G40" s="31">
        <v>23</v>
      </c>
      <c r="H40" s="32">
        <f t="shared" si="2"/>
        <v>499</v>
      </c>
      <c r="I40" s="33">
        <f t="shared" si="3"/>
        <v>17465</v>
      </c>
      <c r="J40" s="34">
        <f t="shared" si="14"/>
        <v>1022</v>
      </c>
      <c r="K40" s="34">
        <f t="shared" si="14"/>
        <v>38</v>
      </c>
      <c r="L40" s="35">
        <f t="shared" si="5"/>
        <v>1060</v>
      </c>
      <c r="M40" s="15">
        <f t="shared" si="6"/>
        <v>37100</v>
      </c>
      <c r="N40" s="14"/>
      <c r="O40" s="28">
        <v>86</v>
      </c>
      <c r="P40" s="27">
        <v>149</v>
      </c>
      <c r="Q40" s="27">
        <v>0</v>
      </c>
      <c r="R40" s="5">
        <f t="shared" si="7"/>
        <v>149</v>
      </c>
      <c r="S40" s="25">
        <f t="shared" si="8"/>
        <v>12814</v>
      </c>
      <c r="T40" s="27">
        <v>269</v>
      </c>
      <c r="U40" s="27">
        <v>0</v>
      </c>
      <c r="V40" s="5">
        <f t="shared" si="9"/>
        <v>269</v>
      </c>
      <c r="W40" s="25">
        <f t="shared" si="10"/>
        <v>23134</v>
      </c>
      <c r="X40" s="4">
        <f t="shared" si="15"/>
        <v>418</v>
      </c>
      <c r="Y40" s="4">
        <f t="shared" si="15"/>
        <v>0</v>
      </c>
      <c r="Z40" s="6">
        <f t="shared" si="12"/>
        <v>418</v>
      </c>
      <c r="AA40" s="13">
        <f t="shared" si="13"/>
        <v>35948</v>
      </c>
    </row>
    <row r="41" spans="1:27" ht="18.75" customHeight="1" x14ac:dyDescent="0.15">
      <c r="A41" s="9">
        <v>36</v>
      </c>
      <c r="B41" s="27">
        <v>522</v>
      </c>
      <c r="C41" s="27">
        <v>8</v>
      </c>
      <c r="D41" s="5">
        <f t="shared" si="0"/>
        <v>530</v>
      </c>
      <c r="E41" s="25">
        <f t="shared" si="1"/>
        <v>19080</v>
      </c>
      <c r="F41" s="27">
        <v>480</v>
      </c>
      <c r="G41" s="27">
        <v>22</v>
      </c>
      <c r="H41" s="5">
        <f t="shared" si="2"/>
        <v>502</v>
      </c>
      <c r="I41" s="25">
        <f t="shared" si="3"/>
        <v>18072</v>
      </c>
      <c r="J41" s="4">
        <f t="shared" si="14"/>
        <v>1002</v>
      </c>
      <c r="K41" s="4">
        <f t="shared" si="14"/>
        <v>30</v>
      </c>
      <c r="L41" s="6">
        <f t="shared" si="5"/>
        <v>1032</v>
      </c>
      <c r="M41" s="15">
        <f t="shared" si="6"/>
        <v>37152</v>
      </c>
      <c r="N41" s="14"/>
      <c r="O41" s="28">
        <v>87</v>
      </c>
      <c r="P41" s="27">
        <v>120</v>
      </c>
      <c r="Q41" s="27">
        <v>0</v>
      </c>
      <c r="R41" s="5">
        <f t="shared" si="7"/>
        <v>120</v>
      </c>
      <c r="S41" s="25">
        <f t="shared" si="8"/>
        <v>10440</v>
      </c>
      <c r="T41" s="27">
        <v>235</v>
      </c>
      <c r="U41" s="27">
        <v>0</v>
      </c>
      <c r="V41" s="5">
        <f t="shared" si="9"/>
        <v>235</v>
      </c>
      <c r="W41" s="25">
        <f t="shared" si="10"/>
        <v>20445</v>
      </c>
      <c r="X41" s="4">
        <f t="shared" si="15"/>
        <v>355</v>
      </c>
      <c r="Y41" s="4">
        <f t="shared" si="15"/>
        <v>0</v>
      </c>
      <c r="Z41" s="6">
        <f t="shared" si="12"/>
        <v>355</v>
      </c>
      <c r="AA41" s="13">
        <f t="shared" si="13"/>
        <v>30885</v>
      </c>
    </row>
    <row r="42" spans="1:27" ht="18.75" customHeight="1" x14ac:dyDescent="0.15">
      <c r="A42" s="9">
        <v>37</v>
      </c>
      <c r="B42" s="27">
        <v>603</v>
      </c>
      <c r="C42" s="27">
        <v>27</v>
      </c>
      <c r="D42" s="5">
        <f t="shared" si="0"/>
        <v>630</v>
      </c>
      <c r="E42" s="25">
        <f t="shared" si="1"/>
        <v>23310</v>
      </c>
      <c r="F42" s="27">
        <v>524</v>
      </c>
      <c r="G42" s="27">
        <v>12</v>
      </c>
      <c r="H42" s="5">
        <f t="shared" si="2"/>
        <v>536</v>
      </c>
      <c r="I42" s="25">
        <f t="shared" si="3"/>
        <v>19832</v>
      </c>
      <c r="J42" s="4">
        <f t="shared" si="14"/>
        <v>1127</v>
      </c>
      <c r="K42" s="4">
        <f t="shared" si="14"/>
        <v>39</v>
      </c>
      <c r="L42" s="6">
        <f t="shared" si="5"/>
        <v>1166</v>
      </c>
      <c r="M42" s="15">
        <f t="shared" si="6"/>
        <v>43142</v>
      </c>
      <c r="N42" s="14"/>
      <c r="O42" s="28">
        <v>88</v>
      </c>
      <c r="P42" s="27">
        <v>84</v>
      </c>
      <c r="Q42" s="27">
        <v>0</v>
      </c>
      <c r="R42" s="5">
        <f t="shared" si="7"/>
        <v>84</v>
      </c>
      <c r="S42" s="25">
        <f t="shared" si="8"/>
        <v>7392</v>
      </c>
      <c r="T42" s="27">
        <v>186</v>
      </c>
      <c r="U42" s="27">
        <v>1</v>
      </c>
      <c r="V42" s="5">
        <f t="shared" si="9"/>
        <v>187</v>
      </c>
      <c r="W42" s="25">
        <f t="shared" si="10"/>
        <v>16456</v>
      </c>
      <c r="X42" s="4">
        <f t="shared" si="15"/>
        <v>270</v>
      </c>
      <c r="Y42" s="4">
        <f t="shared" si="15"/>
        <v>1</v>
      </c>
      <c r="Z42" s="6">
        <f t="shared" si="12"/>
        <v>271</v>
      </c>
      <c r="AA42" s="13">
        <f t="shared" si="13"/>
        <v>23848</v>
      </c>
    </row>
    <row r="43" spans="1:27" ht="18.75" customHeight="1" thickBot="1" x14ac:dyDescent="0.2">
      <c r="A43" s="9">
        <v>38</v>
      </c>
      <c r="B43" s="27">
        <v>565</v>
      </c>
      <c r="C43" s="27">
        <v>18</v>
      </c>
      <c r="D43" s="5">
        <f t="shared" si="0"/>
        <v>583</v>
      </c>
      <c r="E43" s="25">
        <f t="shared" si="1"/>
        <v>22154</v>
      </c>
      <c r="F43" s="27">
        <v>529</v>
      </c>
      <c r="G43" s="27">
        <v>24</v>
      </c>
      <c r="H43" s="5">
        <f t="shared" si="2"/>
        <v>553</v>
      </c>
      <c r="I43" s="25">
        <f t="shared" si="3"/>
        <v>21014</v>
      </c>
      <c r="J43" s="4">
        <f t="shared" si="14"/>
        <v>1094</v>
      </c>
      <c r="K43" s="4">
        <f t="shared" si="14"/>
        <v>42</v>
      </c>
      <c r="L43" s="6">
        <f t="shared" si="5"/>
        <v>1136</v>
      </c>
      <c r="M43" s="15">
        <f t="shared" si="6"/>
        <v>43168</v>
      </c>
      <c r="N43" s="14"/>
      <c r="O43" s="49">
        <v>89</v>
      </c>
      <c r="P43" s="37">
        <v>91</v>
      </c>
      <c r="Q43" s="37">
        <v>1</v>
      </c>
      <c r="R43" s="38">
        <f t="shared" si="7"/>
        <v>92</v>
      </c>
      <c r="S43" s="39">
        <f t="shared" si="8"/>
        <v>8188</v>
      </c>
      <c r="T43" s="37">
        <v>166</v>
      </c>
      <c r="U43" s="37">
        <v>0</v>
      </c>
      <c r="V43" s="38">
        <f t="shared" si="9"/>
        <v>166</v>
      </c>
      <c r="W43" s="39">
        <f t="shared" si="10"/>
        <v>14774</v>
      </c>
      <c r="X43" s="40">
        <f t="shared" si="15"/>
        <v>257</v>
      </c>
      <c r="Y43" s="40">
        <f t="shared" si="15"/>
        <v>1</v>
      </c>
      <c r="Z43" s="41">
        <f t="shared" si="12"/>
        <v>258</v>
      </c>
      <c r="AA43" s="13">
        <f t="shared" si="13"/>
        <v>22962</v>
      </c>
    </row>
    <row r="44" spans="1:27" ht="18.75" customHeight="1" thickBot="1" x14ac:dyDescent="0.2">
      <c r="A44" s="36">
        <v>39</v>
      </c>
      <c r="B44" s="37">
        <v>643</v>
      </c>
      <c r="C44" s="37">
        <v>19</v>
      </c>
      <c r="D44" s="38">
        <f t="shared" si="0"/>
        <v>662</v>
      </c>
      <c r="E44" s="39">
        <f t="shared" si="1"/>
        <v>25818</v>
      </c>
      <c r="F44" s="37">
        <v>552</v>
      </c>
      <c r="G44" s="37">
        <v>11</v>
      </c>
      <c r="H44" s="38">
        <f t="shared" si="2"/>
        <v>563</v>
      </c>
      <c r="I44" s="39">
        <f t="shared" si="3"/>
        <v>21957</v>
      </c>
      <c r="J44" s="40">
        <f t="shared" si="14"/>
        <v>1195</v>
      </c>
      <c r="K44" s="40">
        <f t="shared" si="14"/>
        <v>30</v>
      </c>
      <c r="L44" s="41">
        <f t="shared" si="5"/>
        <v>1225</v>
      </c>
      <c r="M44" s="15">
        <f t="shared" si="6"/>
        <v>47775</v>
      </c>
      <c r="N44" s="14"/>
      <c r="O44" s="48">
        <v>90</v>
      </c>
      <c r="P44" s="31">
        <v>72</v>
      </c>
      <c r="Q44" s="31">
        <v>0</v>
      </c>
      <c r="R44" s="32">
        <f t="shared" si="7"/>
        <v>72</v>
      </c>
      <c r="S44" s="33">
        <f t="shared" si="8"/>
        <v>6480</v>
      </c>
      <c r="T44" s="31">
        <v>174</v>
      </c>
      <c r="U44" s="31">
        <v>0</v>
      </c>
      <c r="V44" s="32">
        <f t="shared" si="9"/>
        <v>174</v>
      </c>
      <c r="W44" s="33">
        <f t="shared" si="10"/>
        <v>15660</v>
      </c>
      <c r="X44" s="34">
        <f t="shared" si="15"/>
        <v>246</v>
      </c>
      <c r="Y44" s="34">
        <f t="shared" si="15"/>
        <v>0</v>
      </c>
      <c r="Z44" s="35">
        <f t="shared" si="12"/>
        <v>246</v>
      </c>
      <c r="AA44" s="13">
        <f t="shared" si="13"/>
        <v>22140</v>
      </c>
    </row>
    <row r="45" spans="1:27" ht="18.75" customHeight="1" x14ac:dyDescent="0.15">
      <c r="A45" s="30">
        <v>40</v>
      </c>
      <c r="B45" s="31">
        <v>626</v>
      </c>
      <c r="C45" s="31">
        <v>16</v>
      </c>
      <c r="D45" s="32">
        <f t="shared" si="0"/>
        <v>642</v>
      </c>
      <c r="E45" s="33">
        <f t="shared" si="1"/>
        <v>25680</v>
      </c>
      <c r="F45" s="31">
        <v>556</v>
      </c>
      <c r="G45" s="31">
        <v>29</v>
      </c>
      <c r="H45" s="32">
        <f t="shared" si="2"/>
        <v>585</v>
      </c>
      <c r="I45" s="33">
        <f t="shared" si="3"/>
        <v>23400</v>
      </c>
      <c r="J45" s="34">
        <f t="shared" si="14"/>
        <v>1182</v>
      </c>
      <c r="K45" s="34">
        <f t="shared" si="14"/>
        <v>45</v>
      </c>
      <c r="L45" s="35">
        <f t="shared" si="5"/>
        <v>1227</v>
      </c>
      <c r="M45" s="15">
        <f t="shared" si="6"/>
        <v>49080</v>
      </c>
      <c r="N45" s="14"/>
      <c r="O45" s="28">
        <v>91</v>
      </c>
      <c r="P45" s="27">
        <v>37</v>
      </c>
      <c r="Q45" s="27">
        <v>0</v>
      </c>
      <c r="R45" s="5">
        <f t="shared" si="7"/>
        <v>37</v>
      </c>
      <c r="S45" s="25">
        <f t="shared" si="8"/>
        <v>3367</v>
      </c>
      <c r="T45" s="27">
        <v>129</v>
      </c>
      <c r="U45" s="27">
        <v>0</v>
      </c>
      <c r="V45" s="5">
        <f t="shared" si="9"/>
        <v>129</v>
      </c>
      <c r="W45" s="25">
        <f t="shared" si="10"/>
        <v>11739</v>
      </c>
      <c r="X45" s="4">
        <f t="shared" si="15"/>
        <v>166</v>
      </c>
      <c r="Y45" s="4">
        <f t="shared" si="15"/>
        <v>0</v>
      </c>
      <c r="Z45" s="6">
        <f t="shared" si="12"/>
        <v>166</v>
      </c>
      <c r="AA45" s="13">
        <f t="shared" si="13"/>
        <v>15106</v>
      </c>
    </row>
    <row r="46" spans="1:27" ht="18.75" customHeight="1" x14ac:dyDescent="0.15">
      <c r="A46" s="9">
        <v>41</v>
      </c>
      <c r="B46" s="27">
        <v>631</v>
      </c>
      <c r="C46" s="27">
        <v>16</v>
      </c>
      <c r="D46" s="5">
        <f t="shared" si="0"/>
        <v>647</v>
      </c>
      <c r="E46" s="25">
        <f t="shared" si="1"/>
        <v>26527</v>
      </c>
      <c r="F46" s="27">
        <v>585</v>
      </c>
      <c r="G46" s="27">
        <v>16</v>
      </c>
      <c r="H46" s="5">
        <f t="shared" si="2"/>
        <v>601</v>
      </c>
      <c r="I46" s="25">
        <f t="shared" si="3"/>
        <v>24641</v>
      </c>
      <c r="J46" s="4">
        <f t="shared" si="14"/>
        <v>1216</v>
      </c>
      <c r="K46" s="4">
        <f t="shared" si="14"/>
        <v>32</v>
      </c>
      <c r="L46" s="6">
        <f t="shared" si="5"/>
        <v>1248</v>
      </c>
      <c r="M46" s="15">
        <f t="shared" si="6"/>
        <v>51168</v>
      </c>
      <c r="N46" s="14"/>
      <c r="O46" s="28">
        <v>92</v>
      </c>
      <c r="P46" s="27">
        <v>40</v>
      </c>
      <c r="Q46" s="27">
        <v>0</v>
      </c>
      <c r="R46" s="5">
        <f t="shared" si="7"/>
        <v>40</v>
      </c>
      <c r="S46" s="25">
        <f t="shared" si="8"/>
        <v>3680</v>
      </c>
      <c r="T46" s="27">
        <v>102</v>
      </c>
      <c r="U46" s="27">
        <v>0</v>
      </c>
      <c r="V46" s="5">
        <f t="shared" si="9"/>
        <v>102</v>
      </c>
      <c r="W46" s="25">
        <f t="shared" si="10"/>
        <v>9384</v>
      </c>
      <c r="X46" s="4">
        <f t="shared" si="15"/>
        <v>142</v>
      </c>
      <c r="Y46" s="4">
        <f t="shared" si="15"/>
        <v>0</v>
      </c>
      <c r="Z46" s="6">
        <f t="shared" si="12"/>
        <v>142</v>
      </c>
      <c r="AA46" s="13">
        <f t="shared" si="13"/>
        <v>13064</v>
      </c>
    </row>
    <row r="47" spans="1:27" ht="18.75" customHeight="1" x14ac:dyDescent="0.15">
      <c r="A47" s="9">
        <v>42</v>
      </c>
      <c r="B47" s="27">
        <v>710</v>
      </c>
      <c r="C47" s="27">
        <v>15</v>
      </c>
      <c r="D47" s="5">
        <f t="shared" si="0"/>
        <v>725</v>
      </c>
      <c r="E47" s="25">
        <f t="shared" si="1"/>
        <v>30450</v>
      </c>
      <c r="F47" s="27">
        <v>647</v>
      </c>
      <c r="G47" s="27">
        <v>15</v>
      </c>
      <c r="H47" s="5">
        <f t="shared" si="2"/>
        <v>662</v>
      </c>
      <c r="I47" s="25">
        <f t="shared" si="3"/>
        <v>27804</v>
      </c>
      <c r="J47" s="4">
        <f t="shared" si="14"/>
        <v>1357</v>
      </c>
      <c r="K47" s="4">
        <f t="shared" si="14"/>
        <v>30</v>
      </c>
      <c r="L47" s="6">
        <f t="shared" si="5"/>
        <v>1387</v>
      </c>
      <c r="M47" s="15">
        <f t="shared" si="6"/>
        <v>58254</v>
      </c>
      <c r="N47" s="14"/>
      <c r="O47" s="28">
        <v>93</v>
      </c>
      <c r="P47" s="27">
        <v>27</v>
      </c>
      <c r="Q47" s="27">
        <v>0</v>
      </c>
      <c r="R47" s="5">
        <f t="shared" si="7"/>
        <v>27</v>
      </c>
      <c r="S47" s="25">
        <f t="shared" si="8"/>
        <v>2511</v>
      </c>
      <c r="T47" s="27">
        <v>76</v>
      </c>
      <c r="U47" s="27">
        <v>0</v>
      </c>
      <c r="V47" s="5">
        <f t="shared" si="9"/>
        <v>76</v>
      </c>
      <c r="W47" s="25">
        <f t="shared" si="10"/>
        <v>7068</v>
      </c>
      <c r="X47" s="4">
        <f t="shared" si="15"/>
        <v>103</v>
      </c>
      <c r="Y47" s="4">
        <f t="shared" si="15"/>
        <v>0</v>
      </c>
      <c r="Z47" s="6">
        <f t="shared" si="12"/>
        <v>103</v>
      </c>
      <c r="AA47" s="13">
        <f t="shared" si="13"/>
        <v>9579</v>
      </c>
    </row>
    <row r="48" spans="1:27" ht="18.75" customHeight="1" thickBot="1" x14ac:dyDescent="0.2">
      <c r="A48" s="9">
        <v>43</v>
      </c>
      <c r="B48" s="27">
        <v>750</v>
      </c>
      <c r="C48" s="27">
        <v>10</v>
      </c>
      <c r="D48" s="5">
        <f t="shared" si="0"/>
        <v>760</v>
      </c>
      <c r="E48" s="25">
        <f t="shared" si="1"/>
        <v>32680</v>
      </c>
      <c r="F48" s="27">
        <v>632</v>
      </c>
      <c r="G48" s="27">
        <v>14</v>
      </c>
      <c r="H48" s="5">
        <f t="shared" si="2"/>
        <v>646</v>
      </c>
      <c r="I48" s="25">
        <f t="shared" si="3"/>
        <v>27778</v>
      </c>
      <c r="J48" s="4">
        <f t="shared" si="14"/>
        <v>1382</v>
      </c>
      <c r="K48" s="4">
        <f t="shared" si="14"/>
        <v>24</v>
      </c>
      <c r="L48" s="6">
        <f t="shared" si="5"/>
        <v>1406</v>
      </c>
      <c r="M48" s="15">
        <f t="shared" si="6"/>
        <v>60458</v>
      </c>
      <c r="N48" s="14"/>
      <c r="O48" s="49">
        <v>94</v>
      </c>
      <c r="P48" s="37">
        <v>17</v>
      </c>
      <c r="Q48" s="37">
        <v>0</v>
      </c>
      <c r="R48" s="38">
        <f t="shared" si="7"/>
        <v>17</v>
      </c>
      <c r="S48" s="39">
        <f t="shared" si="8"/>
        <v>1598</v>
      </c>
      <c r="T48" s="37">
        <v>69</v>
      </c>
      <c r="U48" s="37">
        <v>0</v>
      </c>
      <c r="V48" s="38">
        <f t="shared" si="9"/>
        <v>69</v>
      </c>
      <c r="W48" s="39">
        <f t="shared" si="10"/>
        <v>6486</v>
      </c>
      <c r="X48" s="40">
        <f t="shared" si="15"/>
        <v>86</v>
      </c>
      <c r="Y48" s="40">
        <f t="shared" si="15"/>
        <v>0</v>
      </c>
      <c r="Z48" s="41">
        <f t="shared" si="12"/>
        <v>86</v>
      </c>
      <c r="AA48" s="13">
        <f t="shared" si="13"/>
        <v>8084</v>
      </c>
    </row>
    <row r="49" spans="1:27" ht="18.75" customHeight="1" thickBot="1" x14ac:dyDescent="0.2">
      <c r="A49" s="36">
        <v>44</v>
      </c>
      <c r="B49" s="37">
        <v>689</v>
      </c>
      <c r="C49" s="37">
        <v>13</v>
      </c>
      <c r="D49" s="38">
        <f t="shared" si="0"/>
        <v>702</v>
      </c>
      <c r="E49" s="39">
        <f t="shared" si="1"/>
        <v>30888</v>
      </c>
      <c r="F49" s="37">
        <v>606</v>
      </c>
      <c r="G49" s="37">
        <v>10</v>
      </c>
      <c r="H49" s="38">
        <f t="shared" si="2"/>
        <v>616</v>
      </c>
      <c r="I49" s="39">
        <f t="shared" si="3"/>
        <v>27104</v>
      </c>
      <c r="J49" s="40">
        <f t="shared" si="14"/>
        <v>1295</v>
      </c>
      <c r="K49" s="40">
        <f t="shared" si="14"/>
        <v>23</v>
      </c>
      <c r="L49" s="41">
        <f t="shared" si="5"/>
        <v>1318</v>
      </c>
      <c r="M49" s="15">
        <f t="shared" si="6"/>
        <v>57992</v>
      </c>
      <c r="N49" s="14"/>
      <c r="O49" s="48">
        <v>95</v>
      </c>
      <c r="P49" s="31">
        <v>13</v>
      </c>
      <c r="Q49" s="31">
        <v>0</v>
      </c>
      <c r="R49" s="32">
        <f t="shared" si="7"/>
        <v>13</v>
      </c>
      <c r="S49" s="33">
        <f t="shared" si="8"/>
        <v>1235</v>
      </c>
      <c r="T49" s="31">
        <v>52</v>
      </c>
      <c r="U49" s="31">
        <v>0</v>
      </c>
      <c r="V49" s="32">
        <f t="shared" si="9"/>
        <v>52</v>
      </c>
      <c r="W49" s="33">
        <f t="shared" si="10"/>
        <v>4940</v>
      </c>
      <c r="X49" s="34">
        <f t="shared" si="15"/>
        <v>65</v>
      </c>
      <c r="Y49" s="34">
        <f t="shared" si="15"/>
        <v>0</v>
      </c>
      <c r="Z49" s="35">
        <f t="shared" si="12"/>
        <v>65</v>
      </c>
      <c r="AA49" s="13">
        <f t="shared" si="13"/>
        <v>6175</v>
      </c>
    </row>
    <row r="50" spans="1:27" ht="18.75" customHeight="1" x14ac:dyDescent="0.15">
      <c r="A50" s="30">
        <v>45</v>
      </c>
      <c r="B50" s="31">
        <v>725</v>
      </c>
      <c r="C50" s="31">
        <v>13</v>
      </c>
      <c r="D50" s="32">
        <f t="shared" si="0"/>
        <v>738</v>
      </c>
      <c r="E50" s="33">
        <f t="shared" si="1"/>
        <v>33210</v>
      </c>
      <c r="F50" s="31">
        <v>626</v>
      </c>
      <c r="G50" s="31">
        <v>23</v>
      </c>
      <c r="H50" s="32">
        <f t="shared" si="2"/>
        <v>649</v>
      </c>
      <c r="I50" s="33">
        <f t="shared" si="3"/>
        <v>29205</v>
      </c>
      <c r="J50" s="34">
        <f t="shared" si="14"/>
        <v>1351</v>
      </c>
      <c r="K50" s="34">
        <f t="shared" si="14"/>
        <v>36</v>
      </c>
      <c r="L50" s="35">
        <f t="shared" si="5"/>
        <v>1387</v>
      </c>
      <c r="M50" s="15">
        <f t="shared" si="6"/>
        <v>62415</v>
      </c>
      <c r="N50" s="14"/>
      <c r="O50" s="28">
        <v>96</v>
      </c>
      <c r="P50" s="27">
        <v>11</v>
      </c>
      <c r="Q50" s="27">
        <v>0</v>
      </c>
      <c r="R50" s="5">
        <f t="shared" si="7"/>
        <v>11</v>
      </c>
      <c r="S50" s="25">
        <f t="shared" si="8"/>
        <v>1056</v>
      </c>
      <c r="T50" s="27">
        <v>37</v>
      </c>
      <c r="U50" s="27">
        <v>0</v>
      </c>
      <c r="V50" s="5">
        <f t="shared" si="9"/>
        <v>37</v>
      </c>
      <c r="W50" s="25">
        <f t="shared" si="10"/>
        <v>3552</v>
      </c>
      <c r="X50" s="4">
        <f t="shared" si="15"/>
        <v>48</v>
      </c>
      <c r="Y50" s="4">
        <f t="shared" si="15"/>
        <v>0</v>
      </c>
      <c r="Z50" s="6">
        <f t="shared" si="12"/>
        <v>48</v>
      </c>
      <c r="AA50" s="13">
        <f t="shared" si="13"/>
        <v>4608</v>
      </c>
    </row>
    <row r="51" spans="1:27" ht="18.75" customHeight="1" x14ac:dyDescent="0.15">
      <c r="A51" s="9">
        <v>46</v>
      </c>
      <c r="B51" s="27">
        <v>670</v>
      </c>
      <c r="C51" s="27">
        <v>14</v>
      </c>
      <c r="D51" s="5">
        <f t="shared" si="0"/>
        <v>684</v>
      </c>
      <c r="E51" s="25">
        <f t="shared" si="1"/>
        <v>31464</v>
      </c>
      <c r="F51" s="27">
        <v>604</v>
      </c>
      <c r="G51" s="27">
        <v>16</v>
      </c>
      <c r="H51" s="5">
        <f t="shared" si="2"/>
        <v>620</v>
      </c>
      <c r="I51" s="25">
        <f t="shared" si="3"/>
        <v>28520</v>
      </c>
      <c r="J51" s="4">
        <f t="shared" si="14"/>
        <v>1274</v>
      </c>
      <c r="K51" s="4">
        <f t="shared" si="14"/>
        <v>30</v>
      </c>
      <c r="L51" s="6">
        <f t="shared" si="5"/>
        <v>1304</v>
      </c>
      <c r="M51" s="15">
        <f t="shared" si="6"/>
        <v>59984</v>
      </c>
      <c r="N51" s="14"/>
      <c r="O51" s="28">
        <v>97</v>
      </c>
      <c r="P51" s="27">
        <v>3</v>
      </c>
      <c r="Q51" s="27">
        <v>0</v>
      </c>
      <c r="R51" s="5">
        <f t="shared" si="7"/>
        <v>3</v>
      </c>
      <c r="S51" s="25">
        <f t="shared" si="8"/>
        <v>291</v>
      </c>
      <c r="T51" s="27">
        <v>30</v>
      </c>
      <c r="U51" s="27">
        <v>1</v>
      </c>
      <c r="V51" s="5">
        <f t="shared" si="9"/>
        <v>31</v>
      </c>
      <c r="W51" s="25">
        <f t="shared" si="10"/>
        <v>3007</v>
      </c>
      <c r="X51" s="4">
        <f t="shared" si="15"/>
        <v>33</v>
      </c>
      <c r="Y51" s="4">
        <f t="shared" si="15"/>
        <v>1</v>
      </c>
      <c r="Z51" s="6">
        <f t="shared" si="12"/>
        <v>34</v>
      </c>
      <c r="AA51" s="13">
        <f t="shared" si="13"/>
        <v>3298</v>
      </c>
    </row>
    <row r="52" spans="1:27" ht="18.75" customHeight="1" x14ac:dyDescent="0.15">
      <c r="A52" s="9">
        <v>47</v>
      </c>
      <c r="B52" s="27">
        <v>690</v>
      </c>
      <c r="C52" s="27">
        <v>16</v>
      </c>
      <c r="D52" s="5">
        <f t="shared" si="0"/>
        <v>706</v>
      </c>
      <c r="E52" s="25">
        <f t="shared" si="1"/>
        <v>33182</v>
      </c>
      <c r="F52" s="27">
        <v>655</v>
      </c>
      <c r="G52" s="27">
        <v>25</v>
      </c>
      <c r="H52" s="5">
        <f t="shared" si="2"/>
        <v>680</v>
      </c>
      <c r="I52" s="25">
        <f t="shared" si="3"/>
        <v>31960</v>
      </c>
      <c r="J52" s="4">
        <f t="shared" si="14"/>
        <v>1345</v>
      </c>
      <c r="K52" s="4">
        <f t="shared" si="14"/>
        <v>41</v>
      </c>
      <c r="L52" s="6">
        <f t="shared" si="5"/>
        <v>1386</v>
      </c>
      <c r="M52" s="15">
        <f t="shared" si="6"/>
        <v>65142</v>
      </c>
      <c r="N52" s="14"/>
      <c r="O52" s="28">
        <v>98</v>
      </c>
      <c r="P52" s="27">
        <v>0</v>
      </c>
      <c r="Q52" s="27">
        <v>0</v>
      </c>
      <c r="R52" s="5">
        <f t="shared" si="7"/>
        <v>0</v>
      </c>
      <c r="S52" s="25">
        <f t="shared" si="8"/>
        <v>0</v>
      </c>
      <c r="T52" s="27">
        <v>12</v>
      </c>
      <c r="U52" s="27">
        <v>0</v>
      </c>
      <c r="V52" s="5">
        <f t="shared" si="9"/>
        <v>12</v>
      </c>
      <c r="W52" s="25">
        <f t="shared" si="10"/>
        <v>1176</v>
      </c>
      <c r="X52" s="4">
        <f t="shared" si="15"/>
        <v>12</v>
      </c>
      <c r="Y52" s="4">
        <f t="shared" si="15"/>
        <v>0</v>
      </c>
      <c r="Z52" s="6">
        <f t="shared" si="12"/>
        <v>12</v>
      </c>
      <c r="AA52" s="13">
        <f t="shared" si="13"/>
        <v>1176</v>
      </c>
    </row>
    <row r="53" spans="1:27" ht="18.75" customHeight="1" thickBot="1" x14ac:dyDescent="0.2">
      <c r="A53" s="9">
        <v>48</v>
      </c>
      <c r="B53" s="27">
        <v>652</v>
      </c>
      <c r="C53" s="27">
        <v>9</v>
      </c>
      <c r="D53" s="5">
        <f t="shared" si="0"/>
        <v>661</v>
      </c>
      <c r="E53" s="25">
        <f t="shared" si="1"/>
        <v>31728</v>
      </c>
      <c r="F53" s="27">
        <v>574</v>
      </c>
      <c r="G53" s="27">
        <v>23</v>
      </c>
      <c r="H53" s="5">
        <f t="shared" si="2"/>
        <v>597</v>
      </c>
      <c r="I53" s="25">
        <f t="shared" si="3"/>
        <v>28656</v>
      </c>
      <c r="J53" s="4">
        <f t="shared" si="14"/>
        <v>1226</v>
      </c>
      <c r="K53" s="4">
        <f t="shared" si="14"/>
        <v>32</v>
      </c>
      <c r="L53" s="6">
        <f t="shared" si="5"/>
        <v>1258</v>
      </c>
      <c r="M53" s="15">
        <f t="shared" si="6"/>
        <v>60384</v>
      </c>
      <c r="N53" s="14"/>
      <c r="O53" s="49">
        <v>99</v>
      </c>
      <c r="P53" s="37">
        <v>5</v>
      </c>
      <c r="Q53" s="37">
        <v>0</v>
      </c>
      <c r="R53" s="38">
        <f t="shared" si="7"/>
        <v>5</v>
      </c>
      <c r="S53" s="39">
        <f t="shared" si="8"/>
        <v>495</v>
      </c>
      <c r="T53" s="37">
        <v>18</v>
      </c>
      <c r="U53" s="37">
        <v>0</v>
      </c>
      <c r="V53" s="38">
        <f t="shared" si="9"/>
        <v>18</v>
      </c>
      <c r="W53" s="39">
        <f t="shared" si="10"/>
        <v>1782</v>
      </c>
      <c r="X53" s="40">
        <f t="shared" si="15"/>
        <v>23</v>
      </c>
      <c r="Y53" s="40">
        <f t="shared" si="15"/>
        <v>0</v>
      </c>
      <c r="Z53" s="41">
        <f t="shared" si="12"/>
        <v>23</v>
      </c>
      <c r="AA53" s="13">
        <f t="shared" si="13"/>
        <v>2277</v>
      </c>
    </row>
    <row r="54" spans="1:27" ht="18.75" customHeight="1" thickBot="1" x14ac:dyDescent="0.2">
      <c r="A54" s="36">
        <v>49</v>
      </c>
      <c r="B54" s="37">
        <v>675</v>
      </c>
      <c r="C54" s="37">
        <v>8</v>
      </c>
      <c r="D54" s="38">
        <f t="shared" si="0"/>
        <v>683</v>
      </c>
      <c r="E54" s="39">
        <f t="shared" si="1"/>
        <v>33467</v>
      </c>
      <c r="F54" s="37">
        <v>567</v>
      </c>
      <c r="G54" s="37">
        <v>18</v>
      </c>
      <c r="H54" s="38">
        <f t="shared" si="2"/>
        <v>585</v>
      </c>
      <c r="I54" s="39">
        <f t="shared" si="3"/>
        <v>28665</v>
      </c>
      <c r="J54" s="40">
        <f t="shared" si="14"/>
        <v>1242</v>
      </c>
      <c r="K54" s="40">
        <f t="shared" si="14"/>
        <v>26</v>
      </c>
      <c r="L54" s="41">
        <f t="shared" si="5"/>
        <v>1268</v>
      </c>
      <c r="M54" s="15">
        <f t="shared" si="6"/>
        <v>62132</v>
      </c>
      <c r="N54" s="14"/>
      <c r="O54" s="48">
        <v>100</v>
      </c>
      <c r="P54" s="31">
        <v>2</v>
      </c>
      <c r="Q54" s="31">
        <v>0</v>
      </c>
      <c r="R54" s="32">
        <f t="shared" si="7"/>
        <v>2</v>
      </c>
      <c r="S54" s="33">
        <f>100*R54</f>
        <v>200</v>
      </c>
      <c r="T54" s="31">
        <v>6</v>
      </c>
      <c r="U54" s="31">
        <v>0</v>
      </c>
      <c r="V54" s="32">
        <f t="shared" si="9"/>
        <v>6</v>
      </c>
      <c r="W54" s="33">
        <f>100*V54</f>
        <v>600</v>
      </c>
      <c r="X54" s="34">
        <f t="shared" si="15"/>
        <v>8</v>
      </c>
      <c r="Y54" s="34">
        <f t="shared" si="15"/>
        <v>0</v>
      </c>
      <c r="Z54" s="35">
        <f t="shared" si="12"/>
        <v>8</v>
      </c>
      <c r="AA54" s="13">
        <f>100*Z54</f>
        <v>800</v>
      </c>
    </row>
    <row r="55" spans="1:27" ht="18.75" customHeight="1" x14ac:dyDescent="0.15">
      <c r="A55" s="30">
        <v>50</v>
      </c>
      <c r="B55" s="31">
        <v>461</v>
      </c>
      <c r="C55" s="31">
        <v>11</v>
      </c>
      <c r="D55" s="32">
        <f t="shared" si="0"/>
        <v>472</v>
      </c>
      <c r="E55" s="33">
        <f t="shared" si="1"/>
        <v>23600</v>
      </c>
      <c r="F55" s="31">
        <v>442</v>
      </c>
      <c r="G55" s="31">
        <v>18</v>
      </c>
      <c r="H55" s="32">
        <f t="shared" si="2"/>
        <v>460</v>
      </c>
      <c r="I55" s="33">
        <f t="shared" si="3"/>
        <v>23000</v>
      </c>
      <c r="J55" s="34">
        <f t="shared" si="14"/>
        <v>903</v>
      </c>
      <c r="K55" s="34">
        <f t="shared" si="14"/>
        <v>29</v>
      </c>
      <c r="L55" s="35">
        <f t="shared" si="5"/>
        <v>932</v>
      </c>
      <c r="M55" s="15">
        <f t="shared" si="6"/>
        <v>46600</v>
      </c>
      <c r="N55" s="3"/>
      <c r="O55" s="48">
        <v>101</v>
      </c>
      <c r="P55" s="31">
        <v>0</v>
      </c>
      <c r="Q55" s="31">
        <v>0</v>
      </c>
      <c r="R55" s="32">
        <f t="shared" si="7"/>
        <v>0</v>
      </c>
      <c r="S55" s="33">
        <f>101*R55</f>
        <v>0</v>
      </c>
      <c r="T55" s="31">
        <v>6</v>
      </c>
      <c r="U55" s="31">
        <v>0</v>
      </c>
      <c r="V55" s="32">
        <f t="shared" si="9"/>
        <v>6</v>
      </c>
      <c r="W55" s="33">
        <f>101*V55</f>
        <v>606</v>
      </c>
      <c r="X55" s="34">
        <f t="shared" si="15"/>
        <v>6</v>
      </c>
      <c r="Y55" s="34">
        <f t="shared" si="15"/>
        <v>0</v>
      </c>
      <c r="Z55" s="35">
        <f t="shared" si="12"/>
        <v>6</v>
      </c>
      <c r="AA55" s="16">
        <f>101*Z55</f>
        <v>606</v>
      </c>
    </row>
    <row r="56" spans="1:27" ht="18.75" customHeight="1" x14ac:dyDescent="0.15">
      <c r="A56" s="20"/>
      <c r="B56" s="21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19"/>
      <c r="N56" s="3"/>
      <c r="O56" s="48">
        <v>102</v>
      </c>
      <c r="P56" s="31">
        <v>0</v>
      </c>
      <c r="Q56" s="31">
        <v>0</v>
      </c>
      <c r="R56" s="32">
        <f t="shared" si="7"/>
        <v>0</v>
      </c>
      <c r="S56" s="33">
        <f t="shared" ref="S56:S59" si="16">O56*R56</f>
        <v>0</v>
      </c>
      <c r="T56" s="31">
        <v>4</v>
      </c>
      <c r="U56" s="31">
        <v>0</v>
      </c>
      <c r="V56" s="32">
        <f t="shared" si="9"/>
        <v>4</v>
      </c>
      <c r="W56" s="33">
        <f>102*V56</f>
        <v>408</v>
      </c>
      <c r="X56" s="34">
        <f t="shared" si="15"/>
        <v>4</v>
      </c>
      <c r="Y56" s="34">
        <f t="shared" si="15"/>
        <v>0</v>
      </c>
      <c r="Z56" s="35">
        <f t="shared" si="12"/>
        <v>4</v>
      </c>
      <c r="AA56" s="16">
        <f>102*Z56</f>
        <v>408</v>
      </c>
    </row>
    <row r="57" spans="1:27" ht="18.75" customHeight="1" x14ac:dyDescent="0.15">
      <c r="A57" s="1"/>
      <c r="B57" s="109" t="s">
        <v>1</v>
      </c>
      <c r="C57" s="110"/>
      <c r="D57" s="111"/>
      <c r="E57" s="18"/>
      <c r="F57" s="109" t="s">
        <v>2</v>
      </c>
      <c r="G57" s="110"/>
      <c r="H57" s="111"/>
      <c r="I57" s="18"/>
      <c r="J57" s="109" t="s">
        <v>7</v>
      </c>
      <c r="K57" s="110"/>
      <c r="L57" s="111"/>
      <c r="M57" s="1"/>
      <c r="N57" s="3"/>
      <c r="O57" s="48">
        <v>103</v>
      </c>
      <c r="P57" s="31">
        <v>0</v>
      </c>
      <c r="Q57" s="31">
        <v>0</v>
      </c>
      <c r="R57" s="32">
        <f t="shared" si="7"/>
        <v>0</v>
      </c>
      <c r="S57" s="33">
        <f t="shared" si="16"/>
        <v>0</v>
      </c>
      <c r="T57" s="31">
        <v>3</v>
      </c>
      <c r="U57" s="31">
        <v>0</v>
      </c>
      <c r="V57" s="32">
        <f t="shared" si="9"/>
        <v>3</v>
      </c>
      <c r="W57" s="33">
        <f t="shared" ref="W57:W58" si="17">S57*V57</f>
        <v>0</v>
      </c>
      <c r="X57" s="34">
        <f t="shared" si="15"/>
        <v>3</v>
      </c>
      <c r="Y57" s="34">
        <f t="shared" si="15"/>
        <v>0</v>
      </c>
      <c r="Z57" s="35">
        <f t="shared" si="12"/>
        <v>3</v>
      </c>
      <c r="AA57">
        <f>103*Z57</f>
        <v>309</v>
      </c>
    </row>
    <row r="58" spans="1:27" ht="18.75" customHeight="1" x14ac:dyDescent="0.15">
      <c r="B58" s="10" t="s">
        <v>3</v>
      </c>
      <c r="C58" s="10" t="s">
        <v>4</v>
      </c>
      <c r="D58" s="10" t="s">
        <v>5</v>
      </c>
      <c r="E58" s="10"/>
      <c r="F58" s="10" t="s">
        <v>3</v>
      </c>
      <c r="G58" s="10" t="s">
        <v>4</v>
      </c>
      <c r="H58" s="10" t="s">
        <v>5</v>
      </c>
      <c r="I58" s="10"/>
      <c r="J58" s="10" t="s">
        <v>3</v>
      </c>
      <c r="K58" s="10" t="s">
        <v>4</v>
      </c>
      <c r="L58" s="10" t="s">
        <v>5</v>
      </c>
      <c r="O58" s="48">
        <v>104</v>
      </c>
      <c r="P58" s="31">
        <v>0</v>
      </c>
      <c r="Q58" s="31">
        <v>0</v>
      </c>
      <c r="R58" s="32">
        <f t="shared" si="7"/>
        <v>0</v>
      </c>
      <c r="S58" s="33">
        <f t="shared" si="16"/>
        <v>0</v>
      </c>
      <c r="T58" s="31">
        <v>2</v>
      </c>
      <c r="U58" s="31">
        <v>0</v>
      </c>
      <c r="V58" s="32">
        <f t="shared" si="9"/>
        <v>2</v>
      </c>
      <c r="W58" s="33">
        <f t="shared" si="17"/>
        <v>0</v>
      </c>
      <c r="X58" s="34">
        <f t="shared" si="15"/>
        <v>2</v>
      </c>
      <c r="Y58" s="34">
        <f t="shared" si="15"/>
        <v>0</v>
      </c>
      <c r="Z58" s="35">
        <f t="shared" si="12"/>
        <v>2</v>
      </c>
      <c r="AA58">
        <f>104*Z58</f>
        <v>208</v>
      </c>
    </row>
    <row r="59" spans="1:27" ht="18.75" customHeight="1" x14ac:dyDescent="0.15">
      <c r="A59" s="29" t="s">
        <v>7</v>
      </c>
      <c r="B59" s="7">
        <f>SUM(B5:B55)+SUM(P5:P59)</f>
        <v>44222</v>
      </c>
      <c r="C59" s="7">
        <f t="shared" ref="C59:L59" si="18">SUM(C5:C55)+SUM(Q5:Q59)</f>
        <v>973</v>
      </c>
      <c r="D59" s="7">
        <f t="shared" si="18"/>
        <v>45195</v>
      </c>
      <c r="E59" s="7">
        <f t="shared" si="18"/>
        <v>2027585</v>
      </c>
      <c r="F59" s="7">
        <f t="shared" si="18"/>
        <v>43916</v>
      </c>
      <c r="G59" s="7">
        <f t="shared" si="18"/>
        <v>855</v>
      </c>
      <c r="H59" s="7">
        <f t="shared" si="18"/>
        <v>44771</v>
      </c>
      <c r="I59" s="7">
        <f t="shared" si="18"/>
        <v>2107592</v>
      </c>
      <c r="J59" s="7">
        <f t="shared" si="18"/>
        <v>88138</v>
      </c>
      <c r="K59" s="7">
        <f t="shared" si="18"/>
        <v>1828</v>
      </c>
      <c r="L59" s="7">
        <f t="shared" si="18"/>
        <v>89966</v>
      </c>
      <c r="O59" s="61" t="s">
        <v>31</v>
      </c>
      <c r="P59" s="31">
        <v>0</v>
      </c>
      <c r="Q59" s="31">
        <v>0</v>
      </c>
      <c r="R59" s="32">
        <f t="shared" si="7"/>
        <v>0</v>
      </c>
      <c r="S59" s="33">
        <f t="shared" si="16"/>
        <v>0</v>
      </c>
      <c r="T59" s="31">
        <v>1</v>
      </c>
      <c r="U59" s="31">
        <v>0</v>
      </c>
      <c r="V59" s="32">
        <f t="shared" si="9"/>
        <v>1</v>
      </c>
      <c r="W59" s="33">
        <f>105*V59</f>
        <v>105</v>
      </c>
      <c r="X59" s="34">
        <f t="shared" si="15"/>
        <v>1</v>
      </c>
      <c r="Y59" s="34">
        <f t="shared" si="15"/>
        <v>0</v>
      </c>
      <c r="Z59" s="35">
        <f t="shared" si="12"/>
        <v>1</v>
      </c>
      <c r="AA59">
        <f>105*Z59</f>
        <v>105</v>
      </c>
    </row>
    <row r="60" spans="1:27" ht="18.75" customHeight="1" x14ac:dyDescent="0.15">
      <c r="S60">
        <f>(SUM(E5:E55)+SUM(S5:S59))/D59</f>
        <v>44.863037946675519</v>
      </c>
      <c r="W60">
        <f>(SUM(I5:I55)+SUM(W5:W59))/H59</f>
        <v>47.074936901119031</v>
      </c>
      <c r="AA60">
        <f>(SUM(M5:M55)+SUM(AA5:AA59))/L59</f>
        <v>45.969521819353979</v>
      </c>
    </row>
    <row r="61" spans="1:27" ht="18.75" customHeight="1" x14ac:dyDescent="0.15">
      <c r="A61" s="62" t="s">
        <v>14</v>
      </c>
      <c r="B61" s="72"/>
      <c r="C61" s="72"/>
      <c r="D61" s="117" t="s">
        <v>8</v>
      </c>
      <c r="E61" s="118"/>
      <c r="F61" s="118"/>
      <c r="G61" s="119"/>
      <c r="H61" s="117" t="s">
        <v>9</v>
      </c>
      <c r="I61" s="118"/>
      <c r="J61" s="118"/>
      <c r="K61" s="120"/>
      <c r="L61" s="121" t="s">
        <v>7</v>
      </c>
      <c r="M61" s="125"/>
      <c r="N61" s="125"/>
      <c r="O61" s="125"/>
      <c r="P61" s="125"/>
      <c r="Q61" s="122"/>
    </row>
    <row r="62" spans="1:27" ht="18.75" customHeight="1" x14ac:dyDescent="0.15">
      <c r="A62" s="73"/>
      <c r="B62" s="74"/>
      <c r="C62" s="74"/>
      <c r="D62" s="65" t="s">
        <v>10</v>
      </c>
      <c r="E62" s="66"/>
      <c r="F62" s="65" t="s">
        <v>11</v>
      </c>
      <c r="G62" s="65" t="s">
        <v>12</v>
      </c>
      <c r="H62" s="65" t="s">
        <v>10</v>
      </c>
      <c r="I62" s="66"/>
      <c r="J62" s="65" t="s">
        <v>11</v>
      </c>
      <c r="K62" s="70" t="s">
        <v>12</v>
      </c>
      <c r="L62" s="68" t="s">
        <v>10</v>
      </c>
      <c r="M62" s="68" t="s">
        <v>11</v>
      </c>
      <c r="N62" s="121" t="s">
        <v>11</v>
      </c>
      <c r="O62" s="122"/>
      <c r="P62" s="121" t="s">
        <v>12</v>
      </c>
      <c r="Q62" s="122"/>
      <c r="S62" s="23" t="s">
        <v>16</v>
      </c>
      <c r="T62" s="22"/>
      <c r="U62" s="23" t="s">
        <v>17</v>
      </c>
      <c r="V62" s="64"/>
      <c r="X62" s="63">
        <f>S60</f>
        <v>44.863037946675519</v>
      </c>
    </row>
    <row r="63" spans="1:27" ht="18.75" customHeight="1" x14ac:dyDescent="0.15">
      <c r="A63" s="56" t="s">
        <v>15</v>
      </c>
      <c r="B63" s="71"/>
      <c r="C63" s="71"/>
      <c r="D63" s="8">
        <f>SUM(B5:B10)</f>
        <v>2172</v>
      </c>
      <c r="F63" s="8">
        <f>SUM(C5:C10)</f>
        <v>41</v>
      </c>
      <c r="G63" s="11">
        <f>SUM(D5:D10)</f>
        <v>2213</v>
      </c>
      <c r="H63" s="8">
        <f>SUM(F5:F10)</f>
        <v>2007</v>
      </c>
      <c r="J63" s="8">
        <f>SUM(G5:G10)</f>
        <v>43</v>
      </c>
      <c r="K63" s="11">
        <f>SUM(H5:H10)</f>
        <v>2050</v>
      </c>
      <c r="L63" s="60">
        <f>SUM(J5:J10)</f>
        <v>4179</v>
      </c>
      <c r="M63" s="60">
        <f>SUM(K5:K10)</f>
        <v>84</v>
      </c>
      <c r="N63" s="123">
        <f>SUM(K5:K10)</f>
        <v>84</v>
      </c>
      <c r="O63" s="124"/>
      <c r="P63" s="107">
        <f>SUM(L5:L10)</f>
        <v>4263</v>
      </c>
      <c r="Q63" s="108"/>
      <c r="S63" s="23"/>
      <c r="T63" s="22"/>
      <c r="U63" s="23" t="s">
        <v>18</v>
      </c>
      <c r="V63" s="64"/>
      <c r="X63" s="63">
        <f>W60</f>
        <v>47.074936901119031</v>
      </c>
    </row>
    <row r="64" spans="1:27" ht="18.75" customHeight="1" x14ac:dyDescent="0.15">
      <c r="A64" s="56" t="s">
        <v>20</v>
      </c>
      <c r="B64" s="71"/>
      <c r="C64" s="71"/>
      <c r="D64" s="8">
        <f>SUM(B11:B16)</f>
        <v>2219</v>
      </c>
      <c r="F64" s="8">
        <f>SUM(C11:C16)</f>
        <v>45</v>
      </c>
      <c r="G64" s="11">
        <f>SUM(D11:D16)</f>
        <v>2264</v>
      </c>
      <c r="H64" s="8">
        <f>SUM(F11:F16)</f>
        <v>2156</v>
      </c>
      <c r="J64" s="8">
        <f>SUM(G11:G16)</f>
        <v>36</v>
      </c>
      <c r="K64" s="11">
        <f>SUM(H11:H16)</f>
        <v>2192</v>
      </c>
      <c r="L64" s="60">
        <f>SUM(J11:J16)</f>
        <v>4375</v>
      </c>
      <c r="M64" s="60">
        <f>SUM(K11:K16)</f>
        <v>81</v>
      </c>
      <c r="N64" s="123">
        <f>SUM(K11:K16)</f>
        <v>81</v>
      </c>
      <c r="O64" s="124"/>
      <c r="P64" s="107">
        <f>SUM(L11:L16)</f>
        <v>4456</v>
      </c>
      <c r="Q64" s="108"/>
      <c r="S64" s="23"/>
      <c r="T64" s="22"/>
      <c r="U64" s="23" t="s">
        <v>7</v>
      </c>
      <c r="V64" s="64"/>
      <c r="X64" s="63">
        <f>AA60</f>
        <v>45.969521819353979</v>
      </c>
    </row>
    <row r="65" spans="1:17" ht="18.75" customHeight="1" x14ac:dyDescent="0.15">
      <c r="A65" s="56" t="s">
        <v>21</v>
      </c>
      <c r="B65" s="71"/>
      <c r="C65" s="71"/>
      <c r="D65" s="8">
        <f>SUM(B17:B19)</f>
        <v>1119</v>
      </c>
      <c r="F65" s="8">
        <f>SUM(C17:C19)</f>
        <v>20</v>
      </c>
      <c r="G65" s="11">
        <f>SUM(D17:D19)</f>
        <v>1139</v>
      </c>
      <c r="H65" s="8">
        <f>SUM(F17:F19)</f>
        <v>1071</v>
      </c>
      <c r="J65" s="8">
        <f>SUM(G17:G19)</f>
        <v>15</v>
      </c>
      <c r="K65" s="11">
        <f>SUM(H17:H19)</f>
        <v>1086</v>
      </c>
      <c r="L65" s="60">
        <f>SUM(J17:J19)</f>
        <v>2190</v>
      </c>
      <c r="M65" s="60">
        <f>SUM(K17:K19)</f>
        <v>35</v>
      </c>
      <c r="N65" s="123">
        <f>SUM(K17:K19)</f>
        <v>35</v>
      </c>
      <c r="O65" s="124"/>
      <c r="P65" s="107">
        <f>SUM(L17:L19)</f>
        <v>2225</v>
      </c>
      <c r="Q65" s="108"/>
    </row>
    <row r="66" spans="1:17" ht="18.75" customHeight="1" x14ac:dyDescent="0.15">
      <c r="A66" s="56" t="s">
        <v>22</v>
      </c>
      <c r="B66" s="71"/>
      <c r="C66" s="71"/>
      <c r="D66" s="8">
        <f>SUM(B5:B24)</f>
        <v>7541</v>
      </c>
      <c r="F66" s="8">
        <f>SUM(C5:C24)</f>
        <v>150</v>
      </c>
      <c r="G66" s="11">
        <f>SUM(D5:D24)</f>
        <v>7691</v>
      </c>
      <c r="H66" s="8">
        <f>SUM(F5:F24)</f>
        <v>7197</v>
      </c>
      <c r="J66" s="8">
        <f>SUM(G5:G24)</f>
        <v>132</v>
      </c>
      <c r="K66" s="11">
        <f>SUM(H5:H24)</f>
        <v>7329</v>
      </c>
      <c r="L66" s="60">
        <f>SUM(J5:J24)</f>
        <v>14738</v>
      </c>
      <c r="M66" s="60">
        <f>SUM(K5:K24)</f>
        <v>282</v>
      </c>
      <c r="N66" s="123">
        <f>SUM(K5:K24)</f>
        <v>282</v>
      </c>
      <c r="O66" s="124"/>
      <c r="P66" s="107">
        <f>SUM(L5:L24)</f>
        <v>15020</v>
      </c>
      <c r="Q66" s="108"/>
    </row>
    <row r="67" spans="1:17" ht="18.75" customHeight="1" x14ac:dyDescent="0.15">
      <c r="A67" s="56" t="s">
        <v>23</v>
      </c>
      <c r="B67" s="71"/>
      <c r="C67" s="71"/>
      <c r="D67" s="8">
        <f>SUM(B45:B55)+SUM(P5:P18)</f>
        <v>15456</v>
      </c>
      <c r="F67" s="8">
        <f>SUM(C45:C55)+SUM(Q5:Q18)</f>
        <v>254</v>
      </c>
      <c r="G67" s="11">
        <f>SUM(D45:D55)+SUM(R5:R18)</f>
        <v>15710</v>
      </c>
      <c r="H67" s="8">
        <f>SUM(F45:F55)+SUM(T5:T18)</f>
        <v>14654</v>
      </c>
      <c r="J67" s="8">
        <f>SUM(G45:G55)+SUM(U5:U18)</f>
        <v>344</v>
      </c>
      <c r="K67" s="11">
        <f>SUM(H45:H55)+SUM(V5:V18)</f>
        <v>14998</v>
      </c>
      <c r="L67" s="60">
        <f>SUM(J45:J55)+SUM(X5:X18)</f>
        <v>30110</v>
      </c>
      <c r="M67" s="60">
        <f>SUM(K45:K55)+SUM(Y5:Y18)</f>
        <v>598</v>
      </c>
      <c r="N67" s="123">
        <f>SUM(K45:K55)+SUM(Y5:Y18)</f>
        <v>598</v>
      </c>
      <c r="O67" s="124"/>
      <c r="P67" s="107">
        <f>SUM(L45:L55)+SUM(Z5:Z18)</f>
        <v>30708</v>
      </c>
      <c r="Q67" s="108"/>
    </row>
    <row r="68" spans="1:17" ht="18.75" customHeight="1" x14ac:dyDescent="0.15">
      <c r="A68" s="56" t="s">
        <v>24</v>
      </c>
      <c r="B68" s="71"/>
      <c r="C68" s="71"/>
      <c r="D68" s="8">
        <f>SUM(P19:P28)</f>
        <v>6653</v>
      </c>
      <c r="F68" s="8">
        <f>SUM(Q19:Q28)</f>
        <v>18</v>
      </c>
      <c r="G68" s="11">
        <f>SUM(R19:R28)</f>
        <v>6671</v>
      </c>
      <c r="H68" s="8">
        <f>SUM(T19:T28)</f>
        <v>6837</v>
      </c>
      <c r="J68" s="8">
        <f>SUM(U19:U28)</f>
        <v>19</v>
      </c>
      <c r="K68" s="11">
        <f>SUM(V19:V28)</f>
        <v>6856</v>
      </c>
      <c r="L68" s="60">
        <f>SUM(X19:X28)</f>
        <v>13490</v>
      </c>
      <c r="M68" s="60">
        <f>SUM(Y19:Y28)</f>
        <v>37</v>
      </c>
      <c r="N68" s="123">
        <f>SUM(Y19:Y28)</f>
        <v>37</v>
      </c>
      <c r="O68" s="124"/>
      <c r="P68" s="107">
        <f>SUM(Z19:Z28)</f>
        <v>13527</v>
      </c>
      <c r="Q68" s="108"/>
    </row>
    <row r="69" spans="1:17" ht="18.75" customHeight="1" x14ac:dyDescent="0.15">
      <c r="A69" s="56" t="s">
        <v>25</v>
      </c>
      <c r="B69" s="71"/>
      <c r="C69" s="71"/>
      <c r="D69" s="8">
        <f>SUM(P19:P59)</f>
        <v>11126</v>
      </c>
      <c r="F69" s="8">
        <f>SUM(Q19:Q59)</f>
        <v>22</v>
      </c>
      <c r="G69" s="11">
        <f>SUM(R19:R59)</f>
        <v>11148</v>
      </c>
      <c r="H69" s="8">
        <f>SUM(T19:T59)</f>
        <v>12832</v>
      </c>
      <c r="J69" s="8">
        <f>SUM(U19:U59)</f>
        <v>31</v>
      </c>
      <c r="K69" s="11">
        <f>SUM(V19:V59)</f>
        <v>12863</v>
      </c>
      <c r="L69" s="60">
        <f>SUM(X19:X59)</f>
        <v>23958</v>
      </c>
      <c r="M69" s="60">
        <f>SUM(Y19:Y54)</f>
        <v>53</v>
      </c>
      <c r="N69" s="123">
        <f>SUM(Y19:Y54)</f>
        <v>53</v>
      </c>
      <c r="O69" s="124"/>
      <c r="P69" s="107">
        <f>SUM(Z19:Z59)</f>
        <v>24011</v>
      </c>
      <c r="Q69" s="108"/>
    </row>
    <row r="70" spans="1:17" ht="18.75" customHeight="1" x14ac:dyDescent="0.15">
      <c r="A70" s="57" t="s">
        <v>13</v>
      </c>
      <c r="B70" s="58"/>
      <c r="C70" s="58"/>
      <c r="D70" s="8">
        <f>SUM(P29:P59)</f>
        <v>4473</v>
      </c>
      <c r="F70" s="8">
        <f>SUM(Q29:Q59)</f>
        <v>4</v>
      </c>
      <c r="G70" s="11">
        <f>SUM(R29:R59)</f>
        <v>4477</v>
      </c>
      <c r="H70" s="8">
        <f>SUM(T29:T59)</f>
        <v>5995</v>
      </c>
      <c r="J70" s="8">
        <f>SUM(U29:U59)</f>
        <v>12</v>
      </c>
      <c r="K70" s="11">
        <f>SUM(V29:V59)</f>
        <v>6007</v>
      </c>
      <c r="L70" s="60">
        <f>SUM(X29:X59)</f>
        <v>10468</v>
      </c>
      <c r="M70" s="60">
        <f>SUM(Y29:Y54)</f>
        <v>16</v>
      </c>
      <c r="N70" s="123">
        <f>SUM(Y29:Y54)</f>
        <v>16</v>
      </c>
      <c r="O70" s="124"/>
      <c r="P70" s="107">
        <f>SUM(Z29:Z59)</f>
        <v>10484</v>
      </c>
      <c r="Q70" s="108"/>
    </row>
    <row r="71" spans="1:17" x14ac:dyDescent="0.15">
      <c r="H71" s="2"/>
      <c r="I71" s="2"/>
      <c r="J71" s="2"/>
      <c r="K71" s="59"/>
      <c r="L71" s="1"/>
    </row>
  </sheetData>
  <mergeCells count="32">
    <mergeCell ref="D61:G61"/>
    <mergeCell ref="H61:K61"/>
    <mergeCell ref="L61:Q61"/>
    <mergeCell ref="A3:A4"/>
    <mergeCell ref="B3:D3"/>
    <mergeCell ref="F3:H3"/>
    <mergeCell ref="J3:L3"/>
    <mergeCell ref="O3:O4"/>
    <mergeCell ref="P3:R3"/>
    <mergeCell ref="T3:V3"/>
    <mergeCell ref="X3:Z3"/>
    <mergeCell ref="B57:D57"/>
    <mergeCell ref="F57:H57"/>
    <mergeCell ref="J57:L57"/>
    <mergeCell ref="N62:O62"/>
    <mergeCell ref="P62:Q62"/>
    <mergeCell ref="N63:O63"/>
    <mergeCell ref="P63:Q63"/>
    <mergeCell ref="N64:O64"/>
    <mergeCell ref="P64:Q64"/>
    <mergeCell ref="N65:O65"/>
    <mergeCell ref="P65:Q65"/>
    <mergeCell ref="N66:O66"/>
    <mergeCell ref="P66:Q66"/>
    <mergeCell ref="N67:O67"/>
    <mergeCell ref="P67:Q67"/>
    <mergeCell ref="N68:O68"/>
    <mergeCell ref="P68:Q68"/>
    <mergeCell ref="N69:O69"/>
    <mergeCell ref="P69:Q69"/>
    <mergeCell ref="N70:O70"/>
    <mergeCell ref="P70:Q70"/>
  </mergeCells>
  <phoneticPr fontId="2"/>
  <pageMargins left="0.59055118110236227" right="0.59055118110236227" top="0.78740157480314965" bottom="0.78740157480314965" header="0.51181102362204722" footer="0.51181102362204722"/>
  <pageSetup paperSize="9" scale="5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AA71"/>
  <sheetViews>
    <sheetView defaultGridColor="0" colorId="22" zoomScale="80" zoomScaleNormal="80" workbookViewId="0"/>
  </sheetViews>
  <sheetFormatPr defaultColWidth="10.625" defaultRowHeight="14.25" x14ac:dyDescent="0.15"/>
  <cols>
    <col min="1" max="1" width="5.25" customWidth="1"/>
    <col min="2" max="3" width="7.75" customWidth="1"/>
    <col min="4" max="4" width="8.375" customWidth="1"/>
    <col min="5" max="5" width="10.625" hidden="1" customWidth="1"/>
    <col min="6" max="6" width="7.75" customWidth="1"/>
    <col min="7" max="7" width="7.75" bestFit="1" customWidth="1"/>
    <col min="8" max="8" width="8.375" customWidth="1"/>
    <col min="9" max="9" width="10.625" hidden="1" customWidth="1"/>
    <col min="10" max="10" width="7.5" customWidth="1"/>
    <col min="11" max="11" width="6.875" customWidth="1"/>
    <col min="12" max="12" width="8.375" customWidth="1"/>
    <col min="13" max="13" width="10.625" hidden="1" customWidth="1"/>
    <col min="14" max="14" width="3" customWidth="1"/>
    <col min="15" max="15" width="5.25" customWidth="1"/>
    <col min="16" max="17" width="7.75" customWidth="1"/>
    <col min="18" max="18" width="8.375" customWidth="1"/>
    <col min="19" max="19" width="19.875" hidden="1" customWidth="1"/>
    <col min="20" max="21" width="7.75" customWidth="1"/>
    <col min="22" max="22" width="8.375" customWidth="1"/>
    <col min="23" max="23" width="11.75" hidden="1" customWidth="1"/>
    <col min="24" max="25" width="7.75" customWidth="1"/>
    <col min="26" max="26" width="8.75" customWidth="1"/>
    <col min="27" max="27" width="17" hidden="1" customWidth="1"/>
  </cols>
  <sheetData>
    <row r="1" spans="1:27" ht="24" x14ac:dyDescent="0.25">
      <c r="B1" s="12" t="s">
        <v>6</v>
      </c>
      <c r="X1" s="50" t="str">
        <f>'4月'!X1</f>
        <v>平成28</v>
      </c>
      <c r="Y1" s="51" t="s">
        <v>33</v>
      </c>
    </row>
    <row r="3" spans="1:27" ht="18.75" customHeight="1" x14ac:dyDescent="0.15">
      <c r="A3" s="114" t="s">
        <v>0</v>
      </c>
      <c r="B3" s="109" t="s">
        <v>1</v>
      </c>
      <c r="C3" s="110"/>
      <c r="D3" s="116"/>
      <c r="E3" s="24"/>
      <c r="F3" s="109" t="s">
        <v>2</v>
      </c>
      <c r="G3" s="110"/>
      <c r="H3" s="116"/>
      <c r="I3" s="24"/>
      <c r="J3" s="109" t="s">
        <v>7</v>
      </c>
      <c r="K3" s="110"/>
      <c r="L3" s="116"/>
      <c r="M3" s="17"/>
      <c r="N3" s="14"/>
      <c r="O3" s="112" t="s">
        <v>0</v>
      </c>
      <c r="P3" s="109" t="s">
        <v>1</v>
      </c>
      <c r="Q3" s="110"/>
      <c r="R3" s="111"/>
      <c r="S3" s="24"/>
      <c r="T3" s="109" t="s">
        <v>2</v>
      </c>
      <c r="U3" s="110"/>
      <c r="V3" s="111"/>
      <c r="W3" s="24"/>
      <c r="X3" s="109" t="s">
        <v>7</v>
      </c>
      <c r="Y3" s="110"/>
      <c r="Z3" s="111"/>
    </row>
    <row r="4" spans="1:27" ht="18.75" customHeight="1" x14ac:dyDescent="0.15">
      <c r="A4" s="115"/>
      <c r="B4" s="69" t="s">
        <v>3</v>
      </c>
      <c r="C4" s="69" t="s">
        <v>4</v>
      </c>
      <c r="D4" s="10" t="s">
        <v>5</v>
      </c>
      <c r="E4" s="24"/>
      <c r="F4" s="69" t="s">
        <v>3</v>
      </c>
      <c r="G4" s="69" t="s">
        <v>4</v>
      </c>
      <c r="H4" s="10" t="s">
        <v>5</v>
      </c>
      <c r="I4" s="24"/>
      <c r="J4" s="10" t="s">
        <v>3</v>
      </c>
      <c r="K4" s="10" t="s">
        <v>4</v>
      </c>
      <c r="L4" s="10" t="s">
        <v>5</v>
      </c>
      <c r="M4" s="17"/>
      <c r="N4" s="14"/>
      <c r="O4" s="113"/>
      <c r="P4" s="10" t="s">
        <v>3</v>
      </c>
      <c r="Q4" s="10" t="s">
        <v>4</v>
      </c>
      <c r="R4" s="10" t="s">
        <v>5</v>
      </c>
      <c r="S4" s="24"/>
      <c r="T4" s="10" t="s">
        <v>3</v>
      </c>
      <c r="U4" s="10" t="s">
        <v>4</v>
      </c>
      <c r="V4" s="10" t="s">
        <v>5</v>
      </c>
      <c r="W4" s="24"/>
      <c r="X4" s="10" t="s">
        <v>3</v>
      </c>
      <c r="Y4" s="10" t="s">
        <v>4</v>
      </c>
      <c r="Z4" s="10" t="s">
        <v>5</v>
      </c>
    </row>
    <row r="5" spans="1:27" ht="18.75" customHeight="1" x14ac:dyDescent="0.15">
      <c r="A5" s="9">
        <v>0</v>
      </c>
      <c r="B5" s="76">
        <v>350</v>
      </c>
      <c r="C5" s="76">
        <v>8</v>
      </c>
      <c r="D5" s="5">
        <f t="shared" ref="D5:D55" si="0">B5+C5</f>
        <v>358</v>
      </c>
      <c r="E5" s="25">
        <f t="shared" ref="E5:E55" si="1">A5*D5</f>
        <v>0</v>
      </c>
      <c r="F5" s="76">
        <v>322</v>
      </c>
      <c r="G5" s="76">
        <v>4</v>
      </c>
      <c r="H5" s="5">
        <f t="shared" ref="H5:H55" si="2">F5+G5</f>
        <v>326</v>
      </c>
      <c r="I5" s="25">
        <f t="shared" ref="I5:I55" si="3">A5*H5</f>
        <v>0</v>
      </c>
      <c r="J5" s="4">
        <f t="shared" ref="J5:K36" si="4">B5+F5</f>
        <v>672</v>
      </c>
      <c r="K5" s="4">
        <f t="shared" si="4"/>
        <v>12</v>
      </c>
      <c r="L5" s="6">
        <f t="shared" ref="L5:L55" si="5">J5+K5</f>
        <v>684</v>
      </c>
      <c r="M5" s="15">
        <f t="shared" ref="M5:M55" si="6">A5*L5</f>
        <v>0</v>
      </c>
      <c r="N5" s="14"/>
      <c r="O5" s="28">
        <v>51</v>
      </c>
      <c r="P5" s="76">
        <v>542</v>
      </c>
      <c r="Q5" s="76">
        <v>7</v>
      </c>
      <c r="R5" s="5">
        <f t="shared" ref="R5:R59" si="7">P5+Q5</f>
        <v>549</v>
      </c>
      <c r="S5" s="25">
        <f t="shared" ref="S5:S53" si="8">O5*R5</f>
        <v>27999</v>
      </c>
      <c r="T5" s="76">
        <v>499</v>
      </c>
      <c r="U5" s="76">
        <v>16</v>
      </c>
      <c r="V5" s="5">
        <f t="shared" ref="V5:V59" si="9">T5+U5</f>
        <v>515</v>
      </c>
      <c r="W5" s="25">
        <f t="shared" ref="W5:W53" si="10">O5*V5</f>
        <v>26265</v>
      </c>
      <c r="X5" s="4">
        <f t="shared" ref="X5:Y36" si="11">P5+T5</f>
        <v>1041</v>
      </c>
      <c r="Y5" s="4">
        <f t="shared" si="11"/>
        <v>23</v>
      </c>
      <c r="Z5" s="6">
        <f t="shared" ref="Z5:Z59" si="12">X5+Y5</f>
        <v>1064</v>
      </c>
      <c r="AA5" s="13">
        <f t="shared" ref="AA5:AA53" si="13">O5*Z5</f>
        <v>54264</v>
      </c>
    </row>
    <row r="6" spans="1:27" ht="18.75" customHeight="1" x14ac:dyDescent="0.15">
      <c r="A6" s="9">
        <v>1</v>
      </c>
      <c r="B6" s="76">
        <v>342</v>
      </c>
      <c r="C6" s="76">
        <v>8</v>
      </c>
      <c r="D6" s="5">
        <f t="shared" si="0"/>
        <v>350</v>
      </c>
      <c r="E6" s="25">
        <f t="shared" si="1"/>
        <v>350</v>
      </c>
      <c r="F6" s="76">
        <v>357</v>
      </c>
      <c r="G6" s="76">
        <v>6</v>
      </c>
      <c r="H6" s="5">
        <f t="shared" si="2"/>
        <v>363</v>
      </c>
      <c r="I6" s="25">
        <f t="shared" si="3"/>
        <v>363</v>
      </c>
      <c r="J6" s="4">
        <f t="shared" si="4"/>
        <v>699</v>
      </c>
      <c r="K6" s="4">
        <f t="shared" si="4"/>
        <v>14</v>
      </c>
      <c r="L6" s="6">
        <f t="shared" si="5"/>
        <v>713</v>
      </c>
      <c r="M6" s="15">
        <f t="shared" si="6"/>
        <v>713</v>
      </c>
      <c r="N6" s="14"/>
      <c r="O6" s="28">
        <v>52</v>
      </c>
      <c r="P6" s="76">
        <v>528</v>
      </c>
      <c r="Q6" s="76">
        <v>6</v>
      </c>
      <c r="R6" s="5">
        <f t="shared" si="7"/>
        <v>534</v>
      </c>
      <c r="S6" s="25">
        <f t="shared" si="8"/>
        <v>27768</v>
      </c>
      <c r="T6" s="76">
        <v>526</v>
      </c>
      <c r="U6" s="76">
        <v>11</v>
      </c>
      <c r="V6" s="5">
        <f t="shared" si="9"/>
        <v>537</v>
      </c>
      <c r="W6" s="25">
        <f t="shared" si="10"/>
        <v>27924</v>
      </c>
      <c r="X6" s="4">
        <f t="shared" si="11"/>
        <v>1054</v>
      </c>
      <c r="Y6" s="4">
        <f t="shared" si="11"/>
        <v>17</v>
      </c>
      <c r="Z6" s="6">
        <f t="shared" si="12"/>
        <v>1071</v>
      </c>
      <c r="AA6" s="13">
        <f t="shared" si="13"/>
        <v>55692</v>
      </c>
    </row>
    <row r="7" spans="1:27" ht="18.75" customHeight="1" x14ac:dyDescent="0.15">
      <c r="A7" s="9">
        <v>2</v>
      </c>
      <c r="B7" s="76">
        <v>363</v>
      </c>
      <c r="C7" s="76">
        <v>10</v>
      </c>
      <c r="D7" s="5">
        <f t="shared" si="0"/>
        <v>373</v>
      </c>
      <c r="E7" s="25">
        <f t="shared" si="1"/>
        <v>746</v>
      </c>
      <c r="F7" s="76">
        <v>329</v>
      </c>
      <c r="G7" s="76">
        <v>14</v>
      </c>
      <c r="H7" s="5">
        <f t="shared" si="2"/>
        <v>343</v>
      </c>
      <c r="I7" s="25">
        <f t="shared" si="3"/>
        <v>686</v>
      </c>
      <c r="J7" s="4">
        <f t="shared" si="4"/>
        <v>692</v>
      </c>
      <c r="K7" s="4">
        <f t="shared" si="4"/>
        <v>24</v>
      </c>
      <c r="L7" s="6">
        <f t="shared" si="5"/>
        <v>716</v>
      </c>
      <c r="M7" s="15">
        <f t="shared" si="6"/>
        <v>1432</v>
      </c>
      <c r="N7" s="14"/>
      <c r="O7" s="28">
        <v>53</v>
      </c>
      <c r="P7" s="76">
        <v>519</v>
      </c>
      <c r="Q7" s="76">
        <v>15</v>
      </c>
      <c r="R7" s="5">
        <f t="shared" si="7"/>
        <v>534</v>
      </c>
      <c r="S7" s="25">
        <f t="shared" si="8"/>
        <v>28302</v>
      </c>
      <c r="T7" s="76">
        <v>531</v>
      </c>
      <c r="U7" s="76">
        <v>23</v>
      </c>
      <c r="V7" s="5">
        <f t="shared" si="9"/>
        <v>554</v>
      </c>
      <c r="W7" s="25">
        <f t="shared" si="10"/>
        <v>29362</v>
      </c>
      <c r="X7" s="4">
        <f t="shared" si="11"/>
        <v>1050</v>
      </c>
      <c r="Y7" s="4">
        <f t="shared" si="11"/>
        <v>38</v>
      </c>
      <c r="Z7" s="6">
        <f t="shared" si="12"/>
        <v>1088</v>
      </c>
      <c r="AA7" s="13">
        <f t="shared" si="13"/>
        <v>57664</v>
      </c>
    </row>
    <row r="8" spans="1:27" ht="18.75" customHeight="1" thickBot="1" x14ac:dyDescent="0.2">
      <c r="A8" s="9">
        <v>3</v>
      </c>
      <c r="B8" s="76">
        <v>343</v>
      </c>
      <c r="C8" s="76">
        <v>8</v>
      </c>
      <c r="D8" s="5">
        <f t="shared" si="0"/>
        <v>351</v>
      </c>
      <c r="E8" s="25">
        <f t="shared" si="1"/>
        <v>1053</v>
      </c>
      <c r="F8" s="76">
        <v>329</v>
      </c>
      <c r="G8" s="76">
        <v>2</v>
      </c>
      <c r="H8" s="5">
        <f t="shared" si="2"/>
        <v>331</v>
      </c>
      <c r="I8" s="25">
        <f t="shared" si="3"/>
        <v>993</v>
      </c>
      <c r="J8" s="4">
        <f t="shared" si="4"/>
        <v>672</v>
      </c>
      <c r="K8" s="4">
        <f t="shared" si="4"/>
        <v>10</v>
      </c>
      <c r="L8" s="6">
        <f t="shared" si="5"/>
        <v>682</v>
      </c>
      <c r="M8" s="15">
        <f t="shared" si="6"/>
        <v>2046</v>
      </c>
      <c r="N8" s="14"/>
      <c r="O8" s="49">
        <v>54</v>
      </c>
      <c r="P8" s="77">
        <v>560</v>
      </c>
      <c r="Q8" s="77">
        <v>9</v>
      </c>
      <c r="R8" s="38">
        <f t="shared" si="7"/>
        <v>569</v>
      </c>
      <c r="S8" s="39">
        <f t="shared" si="8"/>
        <v>30726</v>
      </c>
      <c r="T8" s="77">
        <v>540</v>
      </c>
      <c r="U8" s="77">
        <v>7</v>
      </c>
      <c r="V8" s="38">
        <f t="shared" si="9"/>
        <v>547</v>
      </c>
      <c r="W8" s="39">
        <f t="shared" si="10"/>
        <v>29538</v>
      </c>
      <c r="X8" s="40">
        <f t="shared" si="11"/>
        <v>1100</v>
      </c>
      <c r="Y8" s="40">
        <f t="shared" si="11"/>
        <v>16</v>
      </c>
      <c r="Z8" s="41">
        <f t="shared" si="12"/>
        <v>1116</v>
      </c>
      <c r="AA8" s="13">
        <f t="shared" si="13"/>
        <v>60264</v>
      </c>
    </row>
    <row r="9" spans="1:27" ht="18.75" customHeight="1" thickBot="1" x14ac:dyDescent="0.2">
      <c r="A9" s="36">
        <v>4</v>
      </c>
      <c r="B9" s="77">
        <v>366</v>
      </c>
      <c r="C9" s="77">
        <v>5</v>
      </c>
      <c r="D9" s="38">
        <f t="shared" si="0"/>
        <v>371</v>
      </c>
      <c r="E9" s="39">
        <f t="shared" si="1"/>
        <v>1484</v>
      </c>
      <c r="F9" s="77">
        <v>330</v>
      </c>
      <c r="G9" s="77">
        <v>10</v>
      </c>
      <c r="H9" s="38">
        <f t="shared" si="2"/>
        <v>340</v>
      </c>
      <c r="I9" s="39">
        <f t="shared" si="3"/>
        <v>1360</v>
      </c>
      <c r="J9" s="40">
        <f t="shared" si="4"/>
        <v>696</v>
      </c>
      <c r="K9" s="40">
        <f t="shared" si="4"/>
        <v>15</v>
      </c>
      <c r="L9" s="41">
        <f t="shared" si="5"/>
        <v>711</v>
      </c>
      <c r="M9" s="15">
        <f t="shared" si="6"/>
        <v>2844</v>
      </c>
      <c r="N9" s="14"/>
      <c r="O9" s="48">
        <v>55</v>
      </c>
      <c r="P9" s="75">
        <v>522</v>
      </c>
      <c r="Q9" s="75">
        <v>8</v>
      </c>
      <c r="R9" s="32">
        <f t="shared" si="7"/>
        <v>530</v>
      </c>
      <c r="S9" s="33">
        <f t="shared" si="8"/>
        <v>29150</v>
      </c>
      <c r="T9" s="75">
        <v>526</v>
      </c>
      <c r="U9" s="75">
        <v>6</v>
      </c>
      <c r="V9" s="32">
        <f t="shared" si="9"/>
        <v>532</v>
      </c>
      <c r="W9" s="33">
        <f t="shared" si="10"/>
        <v>29260</v>
      </c>
      <c r="X9" s="34">
        <f t="shared" si="11"/>
        <v>1048</v>
      </c>
      <c r="Y9" s="34">
        <f t="shared" si="11"/>
        <v>14</v>
      </c>
      <c r="Z9" s="35">
        <f t="shared" si="12"/>
        <v>1062</v>
      </c>
      <c r="AA9" s="13">
        <f t="shared" si="13"/>
        <v>58410</v>
      </c>
    </row>
    <row r="10" spans="1:27" ht="18.75" customHeight="1" x14ac:dyDescent="0.15">
      <c r="A10" s="30">
        <v>5</v>
      </c>
      <c r="B10" s="75">
        <v>389</v>
      </c>
      <c r="C10" s="75">
        <v>5</v>
      </c>
      <c r="D10" s="32">
        <f t="shared" si="0"/>
        <v>394</v>
      </c>
      <c r="E10" s="33">
        <f t="shared" si="1"/>
        <v>1970</v>
      </c>
      <c r="F10" s="75">
        <v>352</v>
      </c>
      <c r="G10" s="75">
        <v>9</v>
      </c>
      <c r="H10" s="32">
        <f t="shared" si="2"/>
        <v>361</v>
      </c>
      <c r="I10" s="33">
        <f t="shared" si="3"/>
        <v>1805</v>
      </c>
      <c r="J10" s="34">
        <f t="shared" si="4"/>
        <v>741</v>
      </c>
      <c r="K10" s="34">
        <f t="shared" si="4"/>
        <v>14</v>
      </c>
      <c r="L10" s="35">
        <f t="shared" si="5"/>
        <v>755</v>
      </c>
      <c r="M10" s="15">
        <f t="shared" si="6"/>
        <v>3775</v>
      </c>
      <c r="N10" s="14"/>
      <c r="O10" s="28">
        <v>56</v>
      </c>
      <c r="P10" s="76">
        <v>529</v>
      </c>
      <c r="Q10" s="76">
        <v>9</v>
      </c>
      <c r="R10" s="5">
        <f t="shared" si="7"/>
        <v>538</v>
      </c>
      <c r="S10" s="25">
        <f t="shared" si="8"/>
        <v>30128</v>
      </c>
      <c r="T10" s="76">
        <v>580</v>
      </c>
      <c r="U10" s="76">
        <v>8</v>
      </c>
      <c r="V10" s="5">
        <f t="shared" si="9"/>
        <v>588</v>
      </c>
      <c r="W10" s="25">
        <f t="shared" si="10"/>
        <v>32928</v>
      </c>
      <c r="X10" s="4">
        <f t="shared" si="11"/>
        <v>1109</v>
      </c>
      <c r="Y10" s="4">
        <f t="shared" si="11"/>
        <v>17</v>
      </c>
      <c r="Z10" s="6">
        <f t="shared" si="12"/>
        <v>1126</v>
      </c>
      <c r="AA10" s="13">
        <f t="shared" si="13"/>
        <v>63056</v>
      </c>
    </row>
    <row r="11" spans="1:27" ht="18.75" customHeight="1" x14ac:dyDescent="0.15">
      <c r="A11" s="9">
        <v>6</v>
      </c>
      <c r="B11" s="76">
        <v>359</v>
      </c>
      <c r="C11" s="76">
        <v>7</v>
      </c>
      <c r="D11" s="5">
        <f t="shared" si="0"/>
        <v>366</v>
      </c>
      <c r="E11" s="25">
        <f t="shared" si="1"/>
        <v>2196</v>
      </c>
      <c r="F11" s="76">
        <v>361</v>
      </c>
      <c r="G11" s="76">
        <v>4</v>
      </c>
      <c r="H11" s="5">
        <f t="shared" si="2"/>
        <v>365</v>
      </c>
      <c r="I11" s="25">
        <f t="shared" si="3"/>
        <v>2190</v>
      </c>
      <c r="J11" s="4">
        <f t="shared" si="4"/>
        <v>720</v>
      </c>
      <c r="K11" s="4">
        <f t="shared" si="4"/>
        <v>11</v>
      </c>
      <c r="L11" s="6">
        <f t="shared" si="5"/>
        <v>731</v>
      </c>
      <c r="M11" s="15">
        <f t="shared" si="6"/>
        <v>4386</v>
      </c>
      <c r="N11" s="14"/>
      <c r="O11" s="28">
        <v>57</v>
      </c>
      <c r="P11" s="76">
        <v>604</v>
      </c>
      <c r="Q11" s="76">
        <v>9</v>
      </c>
      <c r="R11" s="5">
        <f t="shared" si="7"/>
        <v>613</v>
      </c>
      <c r="S11" s="25">
        <f t="shared" si="8"/>
        <v>34941</v>
      </c>
      <c r="T11" s="76">
        <v>602</v>
      </c>
      <c r="U11" s="76">
        <v>10</v>
      </c>
      <c r="V11" s="5">
        <f t="shared" si="9"/>
        <v>612</v>
      </c>
      <c r="W11" s="25">
        <f t="shared" si="10"/>
        <v>34884</v>
      </c>
      <c r="X11" s="4">
        <f t="shared" si="11"/>
        <v>1206</v>
      </c>
      <c r="Y11" s="4">
        <f t="shared" si="11"/>
        <v>19</v>
      </c>
      <c r="Z11" s="6">
        <f t="shared" si="12"/>
        <v>1225</v>
      </c>
      <c r="AA11" s="13">
        <f t="shared" si="13"/>
        <v>69825</v>
      </c>
    </row>
    <row r="12" spans="1:27" ht="18.75" customHeight="1" x14ac:dyDescent="0.15">
      <c r="A12" s="9">
        <v>7</v>
      </c>
      <c r="B12" s="76">
        <v>371</v>
      </c>
      <c r="C12" s="76">
        <v>7</v>
      </c>
      <c r="D12" s="5">
        <f t="shared" si="0"/>
        <v>378</v>
      </c>
      <c r="E12" s="25">
        <f t="shared" si="1"/>
        <v>2646</v>
      </c>
      <c r="F12" s="76">
        <v>352</v>
      </c>
      <c r="G12" s="76">
        <v>10</v>
      </c>
      <c r="H12" s="5">
        <f t="shared" si="2"/>
        <v>362</v>
      </c>
      <c r="I12" s="25">
        <f t="shared" si="3"/>
        <v>2534</v>
      </c>
      <c r="J12" s="4">
        <f t="shared" si="4"/>
        <v>723</v>
      </c>
      <c r="K12" s="4">
        <f t="shared" si="4"/>
        <v>17</v>
      </c>
      <c r="L12" s="6">
        <f t="shared" si="5"/>
        <v>740</v>
      </c>
      <c r="M12" s="15">
        <f t="shared" si="6"/>
        <v>5180</v>
      </c>
      <c r="N12" s="14"/>
      <c r="O12" s="28">
        <v>58</v>
      </c>
      <c r="P12" s="76">
        <v>575</v>
      </c>
      <c r="Q12" s="76">
        <v>8</v>
      </c>
      <c r="R12" s="5">
        <f t="shared" si="7"/>
        <v>583</v>
      </c>
      <c r="S12" s="25">
        <f t="shared" si="8"/>
        <v>33814</v>
      </c>
      <c r="T12" s="76">
        <v>558</v>
      </c>
      <c r="U12" s="76">
        <v>9</v>
      </c>
      <c r="V12" s="5">
        <f t="shared" si="9"/>
        <v>567</v>
      </c>
      <c r="W12" s="25">
        <f t="shared" si="10"/>
        <v>32886</v>
      </c>
      <c r="X12" s="4">
        <f t="shared" si="11"/>
        <v>1133</v>
      </c>
      <c r="Y12" s="4">
        <f t="shared" si="11"/>
        <v>17</v>
      </c>
      <c r="Z12" s="6">
        <f t="shared" si="12"/>
        <v>1150</v>
      </c>
      <c r="AA12" s="13">
        <f t="shared" si="13"/>
        <v>66700</v>
      </c>
    </row>
    <row r="13" spans="1:27" ht="18.75" customHeight="1" thickBot="1" x14ac:dyDescent="0.2">
      <c r="A13" s="9">
        <v>8</v>
      </c>
      <c r="B13" s="76">
        <v>369</v>
      </c>
      <c r="C13" s="76">
        <v>10</v>
      </c>
      <c r="D13" s="5">
        <f t="shared" si="0"/>
        <v>379</v>
      </c>
      <c r="E13" s="25">
        <f t="shared" si="1"/>
        <v>3032</v>
      </c>
      <c r="F13" s="76">
        <v>358</v>
      </c>
      <c r="G13" s="76">
        <v>2</v>
      </c>
      <c r="H13" s="5">
        <f t="shared" si="2"/>
        <v>360</v>
      </c>
      <c r="I13" s="25">
        <f t="shared" si="3"/>
        <v>2880</v>
      </c>
      <c r="J13" s="4">
        <f t="shared" si="4"/>
        <v>727</v>
      </c>
      <c r="K13" s="4">
        <f t="shared" si="4"/>
        <v>12</v>
      </c>
      <c r="L13" s="6">
        <f t="shared" si="5"/>
        <v>739</v>
      </c>
      <c r="M13" s="15">
        <f t="shared" si="6"/>
        <v>5912</v>
      </c>
      <c r="N13" s="14"/>
      <c r="O13" s="49">
        <v>59</v>
      </c>
      <c r="P13" s="77">
        <v>592</v>
      </c>
      <c r="Q13" s="77">
        <v>6</v>
      </c>
      <c r="R13" s="38">
        <f t="shared" si="7"/>
        <v>598</v>
      </c>
      <c r="S13" s="39">
        <f t="shared" si="8"/>
        <v>35282</v>
      </c>
      <c r="T13" s="77">
        <v>616</v>
      </c>
      <c r="U13" s="77">
        <v>7</v>
      </c>
      <c r="V13" s="38">
        <f t="shared" si="9"/>
        <v>623</v>
      </c>
      <c r="W13" s="39">
        <f t="shared" si="10"/>
        <v>36757</v>
      </c>
      <c r="X13" s="40">
        <f t="shared" si="11"/>
        <v>1208</v>
      </c>
      <c r="Y13" s="40">
        <f t="shared" si="11"/>
        <v>13</v>
      </c>
      <c r="Z13" s="41">
        <f t="shared" si="12"/>
        <v>1221</v>
      </c>
      <c r="AA13" s="13">
        <f t="shared" si="13"/>
        <v>72039</v>
      </c>
    </row>
    <row r="14" spans="1:27" ht="18.75" customHeight="1" thickBot="1" x14ac:dyDescent="0.2">
      <c r="A14" s="36">
        <v>9</v>
      </c>
      <c r="B14" s="77">
        <v>343</v>
      </c>
      <c r="C14" s="77">
        <v>11</v>
      </c>
      <c r="D14" s="38">
        <f t="shared" si="0"/>
        <v>354</v>
      </c>
      <c r="E14" s="39">
        <f t="shared" si="1"/>
        <v>3186</v>
      </c>
      <c r="F14" s="77">
        <v>367</v>
      </c>
      <c r="G14" s="77">
        <v>5</v>
      </c>
      <c r="H14" s="38">
        <f t="shared" si="2"/>
        <v>372</v>
      </c>
      <c r="I14" s="39">
        <f t="shared" si="3"/>
        <v>3348</v>
      </c>
      <c r="J14" s="40">
        <f t="shared" si="4"/>
        <v>710</v>
      </c>
      <c r="K14" s="40">
        <f t="shared" si="4"/>
        <v>16</v>
      </c>
      <c r="L14" s="41">
        <f t="shared" si="5"/>
        <v>726</v>
      </c>
      <c r="M14" s="15">
        <f t="shared" si="6"/>
        <v>6534</v>
      </c>
      <c r="N14" s="14"/>
      <c r="O14" s="48">
        <v>60</v>
      </c>
      <c r="P14" s="75">
        <v>614</v>
      </c>
      <c r="Q14" s="75">
        <v>2</v>
      </c>
      <c r="R14" s="32">
        <f t="shared" si="7"/>
        <v>616</v>
      </c>
      <c r="S14" s="33">
        <f t="shared" si="8"/>
        <v>36960</v>
      </c>
      <c r="T14" s="75">
        <v>616</v>
      </c>
      <c r="U14" s="75">
        <v>9</v>
      </c>
      <c r="V14" s="32">
        <f t="shared" si="9"/>
        <v>625</v>
      </c>
      <c r="W14" s="33">
        <f t="shared" si="10"/>
        <v>37500</v>
      </c>
      <c r="X14" s="34">
        <f t="shared" si="11"/>
        <v>1230</v>
      </c>
      <c r="Y14" s="34">
        <f t="shared" si="11"/>
        <v>11</v>
      </c>
      <c r="Z14" s="35">
        <f t="shared" si="12"/>
        <v>1241</v>
      </c>
      <c r="AA14" s="13">
        <f t="shared" si="13"/>
        <v>74460</v>
      </c>
    </row>
    <row r="15" spans="1:27" ht="18.75" customHeight="1" x14ac:dyDescent="0.15">
      <c r="A15" s="30">
        <v>10</v>
      </c>
      <c r="B15" s="75">
        <v>377</v>
      </c>
      <c r="C15" s="75">
        <v>4</v>
      </c>
      <c r="D15" s="32">
        <f t="shared" si="0"/>
        <v>381</v>
      </c>
      <c r="E15" s="33">
        <f t="shared" si="1"/>
        <v>3810</v>
      </c>
      <c r="F15" s="75">
        <v>351</v>
      </c>
      <c r="G15" s="75">
        <v>6</v>
      </c>
      <c r="H15" s="32">
        <f t="shared" si="2"/>
        <v>357</v>
      </c>
      <c r="I15" s="33">
        <f t="shared" si="3"/>
        <v>3570</v>
      </c>
      <c r="J15" s="34">
        <f t="shared" si="4"/>
        <v>728</v>
      </c>
      <c r="K15" s="34">
        <f t="shared" si="4"/>
        <v>10</v>
      </c>
      <c r="L15" s="35">
        <f t="shared" si="5"/>
        <v>738</v>
      </c>
      <c r="M15" s="15">
        <f t="shared" si="6"/>
        <v>7380</v>
      </c>
      <c r="N15" s="14"/>
      <c r="O15" s="28">
        <v>61</v>
      </c>
      <c r="P15" s="76">
        <v>656</v>
      </c>
      <c r="Q15" s="76">
        <v>7</v>
      </c>
      <c r="R15" s="5">
        <f t="shared" si="7"/>
        <v>663</v>
      </c>
      <c r="S15" s="25">
        <f t="shared" si="8"/>
        <v>40443</v>
      </c>
      <c r="T15" s="76">
        <v>629</v>
      </c>
      <c r="U15" s="76">
        <v>7</v>
      </c>
      <c r="V15" s="5">
        <f t="shared" si="9"/>
        <v>636</v>
      </c>
      <c r="W15" s="25">
        <f t="shared" si="10"/>
        <v>38796</v>
      </c>
      <c r="X15" s="4">
        <f t="shared" si="11"/>
        <v>1285</v>
      </c>
      <c r="Y15" s="4">
        <f t="shared" si="11"/>
        <v>14</v>
      </c>
      <c r="Z15" s="6">
        <f t="shared" si="12"/>
        <v>1299</v>
      </c>
      <c r="AA15" s="13">
        <f t="shared" si="13"/>
        <v>79239</v>
      </c>
    </row>
    <row r="16" spans="1:27" ht="18.75" customHeight="1" x14ac:dyDescent="0.15">
      <c r="A16" s="9">
        <v>11</v>
      </c>
      <c r="B16" s="76">
        <v>368</v>
      </c>
      <c r="C16" s="76">
        <v>10</v>
      </c>
      <c r="D16" s="5">
        <f t="shared" si="0"/>
        <v>378</v>
      </c>
      <c r="E16" s="25">
        <f t="shared" si="1"/>
        <v>4158</v>
      </c>
      <c r="F16" s="76">
        <v>384</v>
      </c>
      <c r="G16" s="76">
        <v>7</v>
      </c>
      <c r="H16" s="5">
        <f t="shared" si="2"/>
        <v>391</v>
      </c>
      <c r="I16" s="25">
        <f t="shared" si="3"/>
        <v>4301</v>
      </c>
      <c r="J16" s="4">
        <f t="shared" si="4"/>
        <v>752</v>
      </c>
      <c r="K16" s="4">
        <f t="shared" si="4"/>
        <v>17</v>
      </c>
      <c r="L16" s="6">
        <f t="shared" si="5"/>
        <v>769</v>
      </c>
      <c r="M16" s="15">
        <f t="shared" si="6"/>
        <v>8459</v>
      </c>
      <c r="N16" s="14"/>
      <c r="O16" s="28">
        <v>62</v>
      </c>
      <c r="P16" s="76">
        <v>695</v>
      </c>
      <c r="Q16" s="76">
        <v>9</v>
      </c>
      <c r="R16" s="5">
        <f t="shared" si="7"/>
        <v>704</v>
      </c>
      <c r="S16" s="25">
        <f t="shared" si="8"/>
        <v>43648</v>
      </c>
      <c r="T16" s="76">
        <v>627</v>
      </c>
      <c r="U16" s="76">
        <v>3</v>
      </c>
      <c r="V16" s="5">
        <f t="shared" si="9"/>
        <v>630</v>
      </c>
      <c r="W16" s="25">
        <f t="shared" si="10"/>
        <v>39060</v>
      </c>
      <c r="X16" s="4">
        <f t="shared" si="11"/>
        <v>1322</v>
      </c>
      <c r="Y16" s="4">
        <f t="shared" si="11"/>
        <v>12</v>
      </c>
      <c r="Z16" s="6">
        <f t="shared" si="12"/>
        <v>1334</v>
      </c>
      <c r="AA16" s="13">
        <f t="shared" si="13"/>
        <v>82708</v>
      </c>
    </row>
    <row r="17" spans="1:27" ht="18.75" customHeight="1" x14ac:dyDescent="0.15">
      <c r="A17" s="9">
        <v>12</v>
      </c>
      <c r="B17" s="76">
        <v>403</v>
      </c>
      <c r="C17" s="76">
        <v>5</v>
      </c>
      <c r="D17" s="5">
        <f t="shared" si="0"/>
        <v>408</v>
      </c>
      <c r="E17" s="25">
        <f t="shared" si="1"/>
        <v>4896</v>
      </c>
      <c r="F17" s="76">
        <v>331</v>
      </c>
      <c r="G17" s="76">
        <v>5</v>
      </c>
      <c r="H17" s="5">
        <f t="shared" si="2"/>
        <v>336</v>
      </c>
      <c r="I17" s="25">
        <f t="shared" si="3"/>
        <v>4032</v>
      </c>
      <c r="J17" s="4">
        <f t="shared" si="4"/>
        <v>734</v>
      </c>
      <c r="K17" s="4">
        <f t="shared" si="4"/>
        <v>10</v>
      </c>
      <c r="L17" s="6">
        <f t="shared" si="5"/>
        <v>744</v>
      </c>
      <c r="M17" s="15">
        <f t="shared" si="6"/>
        <v>8928</v>
      </c>
      <c r="N17" s="14"/>
      <c r="O17" s="28">
        <v>63</v>
      </c>
      <c r="P17" s="76">
        <v>711</v>
      </c>
      <c r="Q17" s="76">
        <v>7</v>
      </c>
      <c r="R17" s="5">
        <f t="shared" si="7"/>
        <v>718</v>
      </c>
      <c r="S17" s="25">
        <f t="shared" si="8"/>
        <v>45234</v>
      </c>
      <c r="T17" s="76">
        <v>765</v>
      </c>
      <c r="U17" s="76">
        <v>4</v>
      </c>
      <c r="V17" s="5">
        <f t="shared" si="9"/>
        <v>769</v>
      </c>
      <c r="W17" s="25">
        <f t="shared" si="10"/>
        <v>48447</v>
      </c>
      <c r="X17" s="4">
        <f t="shared" si="11"/>
        <v>1476</v>
      </c>
      <c r="Y17" s="4">
        <f t="shared" si="11"/>
        <v>11</v>
      </c>
      <c r="Z17" s="6">
        <f t="shared" si="12"/>
        <v>1487</v>
      </c>
      <c r="AA17" s="13">
        <f t="shared" si="13"/>
        <v>93681</v>
      </c>
    </row>
    <row r="18" spans="1:27" ht="18.75" customHeight="1" thickBot="1" x14ac:dyDescent="0.2">
      <c r="A18" s="9">
        <v>13</v>
      </c>
      <c r="B18" s="76">
        <v>347</v>
      </c>
      <c r="C18" s="76">
        <v>4</v>
      </c>
      <c r="D18" s="5">
        <f t="shared" si="0"/>
        <v>351</v>
      </c>
      <c r="E18" s="25">
        <f t="shared" si="1"/>
        <v>4563</v>
      </c>
      <c r="F18" s="76">
        <v>350</v>
      </c>
      <c r="G18" s="76">
        <v>6</v>
      </c>
      <c r="H18" s="5">
        <f t="shared" si="2"/>
        <v>356</v>
      </c>
      <c r="I18" s="25">
        <f t="shared" si="3"/>
        <v>4628</v>
      </c>
      <c r="J18" s="4">
        <f t="shared" si="4"/>
        <v>697</v>
      </c>
      <c r="K18" s="4">
        <f t="shared" si="4"/>
        <v>10</v>
      </c>
      <c r="L18" s="6">
        <f t="shared" si="5"/>
        <v>707</v>
      </c>
      <c r="M18" s="15">
        <f t="shared" si="6"/>
        <v>9191</v>
      </c>
      <c r="N18" s="14"/>
      <c r="O18" s="49">
        <v>64</v>
      </c>
      <c r="P18" s="77">
        <v>710</v>
      </c>
      <c r="Q18" s="77">
        <v>1</v>
      </c>
      <c r="R18" s="38">
        <f t="shared" si="7"/>
        <v>711</v>
      </c>
      <c r="S18" s="39">
        <f t="shared" si="8"/>
        <v>45504</v>
      </c>
      <c r="T18" s="77">
        <v>737</v>
      </c>
      <c r="U18" s="77">
        <v>5</v>
      </c>
      <c r="V18" s="38">
        <f t="shared" si="9"/>
        <v>742</v>
      </c>
      <c r="W18" s="39">
        <f t="shared" si="10"/>
        <v>47488</v>
      </c>
      <c r="X18" s="40">
        <f t="shared" si="11"/>
        <v>1447</v>
      </c>
      <c r="Y18" s="40">
        <f t="shared" si="11"/>
        <v>6</v>
      </c>
      <c r="Z18" s="41">
        <f t="shared" si="12"/>
        <v>1453</v>
      </c>
      <c r="AA18" s="13">
        <f t="shared" si="13"/>
        <v>92992</v>
      </c>
    </row>
    <row r="19" spans="1:27" ht="18.75" customHeight="1" thickBot="1" x14ac:dyDescent="0.2">
      <c r="A19" s="36">
        <v>14</v>
      </c>
      <c r="B19" s="77">
        <v>396</v>
      </c>
      <c r="C19" s="77">
        <v>8</v>
      </c>
      <c r="D19" s="38">
        <f t="shared" si="0"/>
        <v>404</v>
      </c>
      <c r="E19" s="39">
        <f t="shared" si="1"/>
        <v>5656</v>
      </c>
      <c r="F19" s="77">
        <v>394</v>
      </c>
      <c r="G19" s="77">
        <v>5</v>
      </c>
      <c r="H19" s="38">
        <f t="shared" si="2"/>
        <v>399</v>
      </c>
      <c r="I19" s="39">
        <f t="shared" si="3"/>
        <v>5586</v>
      </c>
      <c r="J19" s="40">
        <f t="shared" si="4"/>
        <v>790</v>
      </c>
      <c r="K19" s="40">
        <f t="shared" si="4"/>
        <v>13</v>
      </c>
      <c r="L19" s="41">
        <f t="shared" si="5"/>
        <v>803</v>
      </c>
      <c r="M19" s="15">
        <f t="shared" si="6"/>
        <v>11242</v>
      </c>
      <c r="N19" s="14"/>
      <c r="O19" s="48">
        <v>65</v>
      </c>
      <c r="P19" s="75">
        <v>764</v>
      </c>
      <c r="Q19" s="75">
        <v>3</v>
      </c>
      <c r="R19" s="32">
        <f t="shared" si="7"/>
        <v>767</v>
      </c>
      <c r="S19" s="33">
        <f t="shared" si="8"/>
        <v>49855</v>
      </c>
      <c r="T19" s="75">
        <v>745</v>
      </c>
      <c r="U19" s="75">
        <v>1</v>
      </c>
      <c r="V19" s="32">
        <f t="shared" si="9"/>
        <v>746</v>
      </c>
      <c r="W19" s="33">
        <f t="shared" si="10"/>
        <v>48490</v>
      </c>
      <c r="X19" s="34">
        <f t="shared" si="11"/>
        <v>1509</v>
      </c>
      <c r="Y19" s="34">
        <f t="shared" si="11"/>
        <v>4</v>
      </c>
      <c r="Z19" s="35">
        <f t="shared" si="12"/>
        <v>1513</v>
      </c>
      <c r="AA19" s="13">
        <f t="shared" si="13"/>
        <v>98345</v>
      </c>
    </row>
    <row r="20" spans="1:27" ht="18.75" customHeight="1" x14ac:dyDescent="0.15">
      <c r="A20" s="30">
        <v>15</v>
      </c>
      <c r="B20" s="75">
        <v>388</v>
      </c>
      <c r="C20" s="75">
        <v>7</v>
      </c>
      <c r="D20" s="32">
        <f t="shared" si="0"/>
        <v>395</v>
      </c>
      <c r="E20" s="33">
        <f t="shared" si="1"/>
        <v>5925</v>
      </c>
      <c r="F20" s="75">
        <v>397</v>
      </c>
      <c r="G20" s="75">
        <v>8</v>
      </c>
      <c r="H20" s="32">
        <f t="shared" si="2"/>
        <v>405</v>
      </c>
      <c r="I20" s="33">
        <f t="shared" si="3"/>
        <v>6075</v>
      </c>
      <c r="J20" s="34">
        <f t="shared" si="4"/>
        <v>785</v>
      </c>
      <c r="K20" s="34">
        <f t="shared" si="4"/>
        <v>15</v>
      </c>
      <c r="L20" s="35">
        <f t="shared" si="5"/>
        <v>800</v>
      </c>
      <c r="M20" s="15">
        <f t="shared" si="6"/>
        <v>12000</v>
      </c>
      <c r="N20" s="14"/>
      <c r="O20" s="28">
        <v>66</v>
      </c>
      <c r="P20" s="76">
        <v>829</v>
      </c>
      <c r="Q20" s="76">
        <v>4</v>
      </c>
      <c r="R20" s="5">
        <f t="shared" si="7"/>
        <v>833</v>
      </c>
      <c r="S20" s="25">
        <f t="shared" si="8"/>
        <v>54978</v>
      </c>
      <c r="T20" s="76">
        <v>790</v>
      </c>
      <c r="U20" s="76">
        <v>3</v>
      </c>
      <c r="V20" s="5">
        <f t="shared" si="9"/>
        <v>793</v>
      </c>
      <c r="W20" s="25">
        <f t="shared" si="10"/>
        <v>52338</v>
      </c>
      <c r="X20" s="4">
        <f t="shared" si="11"/>
        <v>1619</v>
      </c>
      <c r="Y20" s="4">
        <f t="shared" si="11"/>
        <v>7</v>
      </c>
      <c r="Z20" s="6">
        <f t="shared" si="12"/>
        <v>1626</v>
      </c>
      <c r="AA20" s="13">
        <f t="shared" si="13"/>
        <v>107316</v>
      </c>
    </row>
    <row r="21" spans="1:27" ht="18.75" customHeight="1" x14ac:dyDescent="0.15">
      <c r="A21" s="9">
        <v>16</v>
      </c>
      <c r="B21" s="76">
        <v>372</v>
      </c>
      <c r="C21" s="76">
        <v>4</v>
      </c>
      <c r="D21" s="5">
        <f t="shared" si="0"/>
        <v>376</v>
      </c>
      <c r="E21" s="25">
        <f t="shared" si="1"/>
        <v>6016</v>
      </c>
      <c r="F21" s="76">
        <v>343</v>
      </c>
      <c r="G21" s="76">
        <v>4</v>
      </c>
      <c r="H21" s="5">
        <f t="shared" si="2"/>
        <v>347</v>
      </c>
      <c r="I21" s="25">
        <f t="shared" si="3"/>
        <v>5552</v>
      </c>
      <c r="J21" s="4">
        <f t="shared" si="4"/>
        <v>715</v>
      </c>
      <c r="K21" s="4">
        <f t="shared" si="4"/>
        <v>8</v>
      </c>
      <c r="L21" s="6">
        <f t="shared" si="5"/>
        <v>723</v>
      </c>
      <c r="M21" s="15">
        <f t="shared" si="6"/>
        <v>11568</v>
      </c>
      <c r="N21" s="14"/>
      <c r="O21" s="28">
        <v>67</v>
      </c>
      <c r="P21" s="76">
        <v>817</v>
      </c>
      <c r="Q21" s="76">
        <v>2</v>
      </c>
      <c r="R21" s="5">
        <f t="shared" si="7"/>
        <v>819</v>
      </c>
      <c r="S21" s="25">
        <f t="shared" si="8"/>
        <v>54873</v>
      </c>
      <c r="T21" s="76">
        <v>809</v>
      </c>
      <c r="U21" s="76">
        <v>3</v>
      </c>
      <c r="V21" s="5">
        <f t="shared" si="9"/>
        <v>812</v>
      </c>
      <c r="W21" s="25">
        <f t="shared" si="10"/>
        <v>54404</v>
      </c>
      <c r="X21" s="4">
        <f t="shared" si="11"/>
        <v>1626</v>
      </c>
      <c r="Y21" s="4">
        <f t="shared" si="11"/>
        <v>5</v>
      </c>
      <c r="Z21" s="6">
        <f t="shared" si="12"/>
        <v>1631</v>
      </c>
      <c r="AA21" s="13">
        <f t="shared" si="13"/>
        <v>109277</v>
      </c>
    </row>
    <row r="22" spans="1:27" ht="18.75" customHeight="1" x14ac:dyDescent="0.15">
      <c r="A22" s="9">
        <v>17</v>
      </c>
      <c r="B22" s="76">
        <v>426</v>
      </c>
      <c r="C22" s="76">
        <v>1</v>
      </c>
      <c r="D22" s="5">
        <f t="shared" si="0"/>
        <v>427</v>
      </c>
      <c r="E22" s="25">
        <f t="shared" si="1"/>
        <v>7259</v>
      </c>
      <c r="F22" s="76">
        <v>400</v>
      </c>
      <c r="G22" s="76">
        <v>5</v>
      </c>
      <c r="H22" s="5">
        <f t="shared" si="2"/>
        <v>405</v>
      </c>
      <c r="I22" s="25">
        <f t="shared" si="3"/>
        <v>6885</v>
      </c>
      <c r="J22" s="4">
        <f t="shared" si="4"/>
        <v>826</v>
      </c>
      <c r="K22" s="4">
        <f t="shared" si="4"/>
        <v>6</v>
      </c>
      <c r="L22" s="6">
        <f t="shared" si="5"/>
        <v>832</v>
      </c>
      <c r="M22" s="15">
        <f t="shared" si="6"/>
        <v>14144</v>
      </c>
      <c r="N22" s="14"/>
      <c r="O22" s="28">
        <v>68</v>
      </c>
      <c r="P22" s="76">
        <v>844</v>
      </c>
      <c r="Q22" s="76">
        <v>1</v>
      </c>
      <c r="R22" s="5">
        <f t="shared" si="7"/>
        <v>845</v>
      </c>
      <c r="S22" s="25">
        <f t="shared" si="8"/>
        <v>57460</v>
      </c>
      <c r="T22" s="76">
        <v>846</v>
      </c>
      <c r="U22" s="76">
        <v>2</v>
      </c>
      <c r="V22" s="5">
        <f t="shared" si="9"/>
        <v>848</v>
      </c>
      <c r="W22" s="25">
        <f t="shared" si="10"/>
        <v>57664</v>
      </c>
      <c r="X22" s="4">
        <f t="shared" si="11"/>
        <v>1690</v>
      </c>
      <c r="Y22" s="4">
        <f t="shared" si="11"/>
        <v>3</v>
      </c>
      <c r="Z22" s="6">
        <f t="shared" si="12"/>
        <v>1693</v>
      </c>
      <c r="AA22" s="13">
        <f t="shared" si="13"/>
        <v>115124</v>
      </c>
    </row>
    <row r="23" spans="1:27" ht="18.75" customHeight="1" thickBot="1" x14ac:dyDescent="0.2">
      <c r="A23" s="9">
        <v>18</v>
      </c>
      <c r="B23" s="76">
        <v>434</v>
      </c>
      <c r="C23" s="76">
        <v>14</v>
      </c>
      <c r="D23" s="5">
        <f t="shared" si="0"/>
        <v>448</v>
      </c>
      <c r="E23" s="25">
        <f t="shared" si="1"/>
        <v>8064</v>
      </c>
      <c r="F23" s="76">
        <v>425</v>
      </c>
      <c r="G23" s="76">
        <v>11</v>
      </c>
      <c r="H23" s="5">
        <f t="shared" si="2"/>
        <v>436</v>
      </c>
      <c r="I23" s="25">
        <f t="shared" si="3"/>
        <v>7848</v>
      </c>
      <c r="J23" s="4">
        <f t="shared" si="4"/>
        <v>859</v>
      </c>
      <c r="K23" s="4">
        <f t="shared" si="4"/>
        <v>25</v>
      </c>
      <c r="L23" s="6">
        <f t="shared" si="5"/>
        <v>884</v>
      </c>
      <c r="M23" s="15">
        <f t="shared" si="6"/>
        <v>15912</v>
      </c>
      <c r="N23" s="14"/>
      <c r="O23" s="49">
        <v>69</v>
      </c>
      <c r="P23" s="77">
        <v>685</v>
      </c>
      <c r="Q23" s="77">
        <v>1</v>
      </c>
      <c r="R23" s="38">
        <f t="shared" si="7"/>
        <v>686</v>
      </c>
      <c r="S23" s="39">
        <f t="shared" si="8"/>
        <v>47334</v>
      </c>
      <c r="T23" s="77">
        <v>713</v>
      </c>
      <c r="U23" s="77">
        <v>0</v>
      </c>
      <c r="V23" s="38">
        <f t="shared" si="9"/>
        <v>713</v>
      </c>
      <c r="W23" s="39">
        <f t="shared" si="10"/>
        <v>49197</v>
      </c>
      <c r="X23" s="40">
        <f t="shared" si="11"/>
        <v>1398</v>
      </c>
      <c r="Y23" s="40">
        <f t="shared" si="11"/>
        <v>1</v>
      </c>
      <c r="Z23" s="41">
        <f t="shared" si="12"/>
        <v>1399</v>
      </c>
      <c r="AA23" s="13">
        <f t="shared" si="13"/>
        <v>96531</v>
      </c>
    </row>
    <row r="24" spans="1:27" ht="18.75" customHeight="1" thickBot="1" x14ac:dyDescent="0.2">
      <c r="A24" s="42">
        <v>19</v>
      </c>
      <c r="B24" s="78">
        <v>442</v>
      </c>
      <c r="C24" s="78">
        <v>12</v>
      </c>
      <c r="D24" s="44">
        <f t="shared" si="0"/>
        <v>454</v>
      </c>
      <c r="E24" s="45">
        <f t="shared" si="1"/>
        <v>8626</v>
      </c>
      <c r="F24" s="78">
        <v>442</v>
      </c>
      <c r="G24" s="78">
        <v>9</v>
      </c>
      <c r="H24" s="44">
        <f t="shared" si="2"/>
        <v>451</v>
      </c>
      <c r="I24" s="45">
        <f t="shared" si="3"/>
        <v>8569</v>
      </c>
      <c r="J24" s="46">
        <f t="shared" si="4"/>
        <v>884</v>
      </c>
      <c r="K24" s="46">
        <f t="shared" si="4"/>
        <v>21</v>
      </c>
      <c r="L24" s="47">
        <f t="shared" si="5"/>
        <v>905</v>
      </c>
      <c r="M24" s="15">
        <f t="shared" si="6"/>
        <v>17195</v>
      </c>
      <c r="N24" s="14"/>
      <c r="O24" s="48">
        <v>70</v>
      </c>
      <c r="P24" s="75">
        <v>427</v>
      </c>
      <c r="Q24" s="75">
        <v>3</v>
      </c>
      <c r="R24" s="32">
        <f t="shared" si="7"/>
        <v>430</v>
      </c>
      <c r="S24" s="33">
        <f t="shared" si="8"/>
        <v>30100</v>
      </c>
      <c r="T24" s="75">
        <v>461</v>
      </c>
      <c r="U24" s="75">
        <v>2</v>
      </c>
      <c r="V24" s="32">
        <f t="shared" si="9"/>
        <v>463</v>
      </c>
      <c r="W24" s="33">
        <f t="shared" si="10"/>
        <v>32410</v>
      </c>
      <c r="X24" s="34">
        <f t="shared" si="11"/>
        <v>888</v>
      </c>
      <c r="Y24" s="34">
        <f t="shared" si="11"/>
        <v>5</v>
      </c>
      <c r="Z24" s="35">
        <f t="shared" si="12"/>
        <v>893</v>
      </c>
      <c r="AA24" s="13">
        <f t="shared" si="13"/>
        <v>62510</v>
      </c>
    </row>
    <row r="25" spans="1:27" ht="18.75" customHeight="1" x14ac:dyDescent="0.15">
      <c r="A25" s="30">
        <v>20</v>
      </c>
      <c r="B25" s="75">
        <v>440</v>
      </c>
      <c r="C25" s="75">
        <v>20</v>
      </c>
      <c r="D25" s="32">
        <f t="shared" si="0"/>
        <v>460</v>
      </c>
      <c r="E25" s="33">
        <f t="shared" si="1"/>
        <v>9200</v>
      </c>
      <c r="F25" s="75">
        <v>438</v>
      </c>
      <c r="G25" s="75">
        <v>13</v>
      </c>
      <c r="H25" s="32">
        <f t="shared" si="2"/>
        <v>451</v>
      </c>
      <c r="I25" s="33">
        <f t="shared" si="3"/>
        <v>9020</v>
      </c>
      <c r="J25" s="34">
        <f t="shared" si="4"/>
        <v>878</v>
      </c>
      <c r="K25" s="34">
        <f t="shared" si="4"/>
        <v>33</v>
      </c>
      <c r="L25" s="35">
        <f t="shared" si="5"/>
        <v>911</v>
      </c>
      <c r="M25" s="15">
        <f t="shared" si="6"/>
        <v>18220</v>
      </c>
      <c r="N25" s="14"/>
      <c r="O25" s="28">
        <v>71</v>
      </c>
      <c r="P25" s="76">
        <v>519</v>
      </c>
      <c r="Q25" s="76">
        <v>1</v>
      </c>
      <c r="R25" s="5">
        <f t="shared" si="7"/>
        <v>520</v>
      </c>
      <c r="S25" s="25">
        <f t="shared" si="8"/>
        <v>36920</v>
      </c>
      <c r="T25" s="76">
        <v>541</v>
      </c>
      <c r="U25" s="76">
        <v>1</v>
      </c>
      <c r="V25" s="5">
        <f t="shared" si="9"/>
        <v>542</v>
      </c>
      <c r="W25" s="25">
        <f t="shared" si="10"/>
        <v>38482</v>
      </c>
      <c r="X25" s="4">
        <f t="shared" si="11"/>
        <v>1060</v>
      </c>
      <c r="Y25" s="4">
        <f t="shared" si="11"/>
        <v>2</v>
      </c>
      <c r="Z25" s="6">
        <f t="shared" si="12"/>
        <v>1062</v>
      </c>
      <c r="AA25" s="13">
        <f t="shared" si="13"/>
        <v>75402</v>
      </c>
    </row>
    <row r="26" spans="1:27" ht="18.75" customHeight="1" x14ac:dyDescent="0.15">
      <c r="A26" s="9">
        <v>21</v>
      </c>
      <c r="B26" s="76">
        <v>502</v>
      </c>
      <c r="C26" s="76">
        <v>31</v>
      </c>
      <c r="D26" s="5">
        <f t="shared" si="0"/>
        <v>533</v>
      </c>
      <c r="E26" s="25">
        <f t="shared" si="1"/>
        <v>11193</v>
      </c>
      <c r="F26" s="76">
        <v>427</v>
      </c>
      <c r="G26" s="76">
        <v>13</v>
      </c>
      <c r="H26" s="5">
        <f t="shared" si="2"/>
        <v>440</v>
      </c>
      <c r="I26" s="25">
        <f t="shared" si="3"/>
        <v>9240</v>
      </c>
      <c r="J26" s="4">
        <f t="shared" si="4"/>
        <v>929</v>
      </c>
      <c r="K26" s="4">
        <f t="shared" si="4"/>
        <v>44</v>
      </c>
      <c r="L26" s="6">
        <f t="shared" si="5"/>
        <v>973</v>
      </c>
      <c r="M26" s="15">
        <f t="shared" si="6"/>
        <v>20433</v>
      </c>
      <c r="N26" s="14"/>
      <c r="O26" s="28">
        <v>72</v>
      </c>
      <c r="P26" s="76">
        <v>602</v>
      </c>
      <c r="Q26" s="76">
        <v>0</v>
      </c>
      <c r="R26" s="5">
        <f t="shared" si="7"/>
        <v>602</v>
      </c>
      <c r="S26" s="25">
        <f t="shared" si="8"/>
        <v>43344</v>
      </c>
      <c r="T26" s="76">
        <v>654</v>
      </c>
      <c r="U26" s="76">
        <v>1</v>
      </c>
      <c r="V26" s="5">
        <f t="shared" si="9"/>
        <v>655</v>
      </c>
      <c r="W26" s="25">
        <f t="shared" si="10"/>
        <v>47160</v>
      </c>
      <c r="X26" s="4">
        <f t="shared" si="11"/>
        <v>1256</v>
      </c>
      <c r="Y26" s="4">
        <f t="shared" si="11"/>
        <v>1</v>
      </c>
      <c r="Z26" s="6">
        <f t="shared" si="12"/>
        <v>1257</v>
      </c>
      <c r="AA26" s="13">
        <f t="shared" si="13"/>
        <v>90504</v>
      </c>
    </row>
    <row r="27" spans="1:27" ht="18.75" customHeight="1" x14ac:dyDescent="0.15">
      <c r="A27" s="9">
        <v>22</v>
      </c>
      <c r="B27" s="76">
        <v>470</v>
      </c>
      <c r="C27" s="76">
        <v>31</v>
      </c>
      <c r="D27" s="5">
        <f t="shared" si="0"/>
        <v>501</v>
      </c>
      <c r="E27" s="25">
        <f t="shared" si="1"/>
        <v>11022</v>
      </c>
      <c r="F27" s="76">
        <v>391</v>
      </c>
      <c r="G27" s="76">
        <v>21</v>
      </c>
      <c r="H27" s="5">
        <f t="shared" si="2"/>
        <v>412</v>
      </c>
      <c r="I27" s="25">
        <f t="shared" si="3"/>
        <v>9064</v>
      </c>
      <c r="J27" s="4">
        <f t="shared" si="4"/>
        <v>861</v>
      </c>
      <c r="K27" s="4">
        <f t="shared" si="4"/>
        <v>52</v>
      </c>
      <c r="L27" s="6">
        <f t="shared" si="5"/>
        <v>913</v>
      </c>
      <c r="M27" s="15">
        <f t="shared" si="6"/>
        <v>20086</v>
      </c>
      <c r="N27" s="14"/>
      <c r="O27" s="28">
        <v>73</v>
      </c>
      <c r="P27" s="76">
        <v>543</v>
      </c>
      <c r="Q27" s="76">
        <v>2</v>
      </c>
      <c r="R27" s="5">
        <f t="shared" si="7"/>
        <v>545</v>
      </c>
      <c r="S27" s="25">
        <f t="shared" si="8"/>
        <v>39785</v>
      </c>
      <c r="T27" s="76">
        <v>597</v>
      </c>
      <c r="U27" s="76">
        <v>1</v>
      </c>
      <c r="V27" s="5">
        <f t="shared" si="9"/>
        <v>598</v>
      </c>
      <c r="W27" s="25">
        <f t="shared" si="10"/>
        <v>43654</v>
      </c>
      <c r="X27" s="4">
        <f t="shared" si="11"/>
        <v>1140</v>
      </c>
      <c r="Y27" s="4">
        <f t="shared" si="11"/>
        <v>3</v>
      </c>
      <c r="Z27" s="6">
        <f t="shared" si="12"/>
        <v>1143</v>
      </c>
      <c r="AA27" s="13">
        <f t="shared" si="13"/>
        <v>83439</v>
      </c>
    </row>
    <row r="28" spans="1:27" ht="18.75" customHeight="1" thickBot="1" x14ac:dyDescent="0.2">
      <c r="A28" s="9">
        <v>23</v>
      </c>
      <c r="B28" s="76">
        <v>442</v>
      </c>
      <c r="C28" s="76">
        <v>31</v>
      </c>
      <c r="D28" s="5">
        <f t="shared" si="0"/>
        <v>473</v>
      </c>
      <c r="E28" s="25">
        <f t="shared" si="1"/>
        <v>10879</v>
      </c>
      <c r="F28" s="76">
        <v>407</v>
      </c>
      <c r="G28" s="76">
        <v>16</v>
      </c>
      <c r="H28" s="5">
        <f t="shared" si="2"/>
        <v>423</v>
      </c>
      <c r="I28" s="25">
        <f t="shared" si="3"/>
        <v>9729</v>
      </c>
      <c r="J28" s="4">
        <f t="shared" si="4"/>
        <v>849</v>
      </c>
      <c r="K28" s="4">
        <f t="shared" si="4"/>
        <v>47</v>
      </c>
      <c r="L28" s="6">
        <f t="shared" si="5"/>
        <v>896</v>
      </c>
      <c r="M28" s="15">
        <f t="shared" si="6"/>
        <v>20608</v>
      </c>
      <c r="N28" s="14"/>
      <c r="O28" s="49">
        <v>74</v>
      </c>
      <c r="P28" s="77">
        <v>584</v>
      </c>
      <c r="Q28" s="77">
        <v>1</v>
      </c>
      <c r="R28" s="38">
        <f t="shared" si="7"/>
        <v>585</v>
      </c>
      <c r="S28" s="39">
        <f t="shared" si="8"/>
        <v>43290</v>
      </c>
      <c r="T28" s="77">
        <v>572</v>
      </c>
      <c r="U28" s="77">
        <v>1</v>
      </c>
      <c r="V28" s="38">
        <f t="shared" si="9"/>
        <v>573</v>
      </c>
      <c r="W28" s="39">
        <f t="shared" si="10"/>
        <v>42402</v>
      </c>
      <c r="X28" s="40">
        <f t="shared" si="11"/>
        <v>1156</v>
      </c>
      <c r="Y28" s="40">
        <f t="shared" si="11"/>
        <v>2</v>
      </c>
      <c r="Z28" s="41">
        <f t="shared" si="12"/>
        <v>1158</v>
      </c>
      <c r="AA28" s="13">
        <f t="shared" si="13"/>
        <v>85692</v>
      </c>
    </row>
    <row r="29" spans="1:27" ht="18.75" customHeight="1" thickBot="1" x14ac:dyDescent="0.2">
      <c r="A29" s="36">
        <v>24</v>
      </c>
      <c r="B29" s="77">
        <v>448</v>
      </c>
      <c r="C29" s="77">
        <v>36</v>
      </c>
      <c r="D29" s="38">
        <f t="shared" si="0"/>
        <v>484</v>
      </c>
      <c r="E29" s="39">
        <f t="shared" si="1"/>
        <v>11616</v>
      </c>
      <c r="F29" s="77">
        <v>431</v>
      </c>
      <c r="G29" s="77">
        <v>15</v>
      </c>
      <c r="H29" s="38">
        <f t="shared" si="2"/>
        <v>446</v>
      </c>
      <c r="I29" s="39">
        <f t="shared" si="3"/>
        <v>10704</v>
      </c>
      <c r="J29" s="40">
        <f t="shared" si="4"/>
        <v>879</v>
      </c>
      <c r="K29" s="40">
        <f t="shared" si="4"/>
        <v>51</v>
      </c>
      <c r="L29" s="41">
        <f t="shared" si="5"/>
        <v>930</v>
      </c>
      <c r="M29" s="15">
        <f t="shared" si="6"/>
        <v>22320</v>
      </c>
      <c r="N29" s="14"/>
      <c r="O29" s="48">
        <v>75</v>
      </c>
      <c r="P29" s="75">
        <v>490</v>
      </c>
      <c r="Q29" s="75">
        <v>0</v>
      </c>
      <c r="R29" s="32">
        <f t="shared" si="7"/>
        <v>490</v>
      </c>
      <c r="S29" s="33">
        <f t="shared" si="8"/>
        <v>36750</v>
      </c>
      <c r="T29" s="75">
        <v>544</v>
      </c>
      <c r="U29" s="75">
        <v>1</v>
      </c>
      <c r="V29" s="32">
        <f t="shared" si="9"/>
        <v>545</v>
      </c>
      <c r="W29" s="33">
        <f t="shared" si="10"/>
        <v>40875</v>
      </c>
      <c r="X29" s="34">
        <f t="shared" si="11"/>
        <v>1034</v>
      </c>
      <c r="Y29" s="34">
        <f t="shared" si="11"/>
        <v>1</v>
      </c>
      <c r="Z29" s="35">
        <f t="shared" si="12"/>
        <v>1035</v>
      </c>
      <c r="AA29" s="13">
        <f t="shared" si="13"/>
        <v>77625</v>
      </c>
    </row>
    <row r="30" spans="1:27" ht="18.75" customHeight="1" x14ac:dyDescent="0.15">
      <c r="A30" s="30">
        <v>25</v>
      </c>
      <c r="B30" s="75">
        <v>425</v>
      </c>
      <c r="C30" s="75">
        <v>37</v>
      </c>
      <c r="D30" s="32">
        <f t="shared" si="0"/>
        <v>462</v>
      </c>
      <c r="E30" s="33">
        <f t="shared" si="1"/>
        <v>11550</v>
      </c>
      <c r="F30" s="75">
        <v>395</v>
      </c>
      <c r="G30" s="75">
        <v>14</v>
      </c>
      <c r="H30" s="32">
        <f t="shared" si="2"/>
        <v>409</v>
      </c>
      <c r="I30" s="33">
        <f t="shared" si="3"/>
        <v>10225</v>
      </c>
      <c r="J30" s="34">
        <f t="shared" si="4"/>
        <v>820</v>
      </c>
      <c r="K30" s="34">
        <f t="shared" si="4"/>
        <v>51</v>
      </c>
      <c r="L30" s="35">
        <f t="shared" si="5"/>
        <v>871</v>
      </c>
      <c r="M30" s="15">
        <f t="shared" si="6"/>
        <v>21775</v>
      </c>
      <c r="N30" s="14"/>
      <c r="O30" s="28">
        <v>76</v>
      </c>
      <c r="P30" s="76">
        <v>482</v>
      </c>
      <c r="Q30" s="76">
        <v>0</v>
      </c>
      <c r="R30" s="5">
        <f t="shared" si="7"/>
        <v>482</v>
      </c>
      <c r="S30" s="25">
        <f t="shared" si="8"/>
        <v>36632</v>
      </c>
      <c r="T30" s="76">
        <v>444</v>
      </c>
      <c r="U30" s="76">
        <v>1</v>
      </c>
      <c r="V30" s="5">
        <f t="shared" si="9"/>
        <v>445</v>
      </c>
      <c r="W30" s="25">
        <f t="shared" si="10"/>
        <v>33820</v>
      </c>
      <c r="X30" s="4">
        <f t="shared" si="11"/>
        <v>926</v>
      </c>
      <c r="Y30" s="4">
        <f t="shared" si="11"/>
        <v>1</v>
      </c>
      <c r="Z30" s="6">
        <f t="shared" si="12"/>
        <v>927</v>
      </c>
      <c r="AA30" s="13">
        <f t="shared" si="13"/>
        <v>70452</v>
      </c>
    </row>
    <row r="31" spans="1:27" ht="18.75" customHeight="1" x14ac:dyDescent="0.15">
      <c r="A31" s="9">
        <v>26</v>
      </c>
      <c r="B31" s="76">
        <v>470</v>
      </c>
      <c r="C31" s="76">
        <v>34</v>
      </c>
      <c r="D31" s="5">
        <f t="shared" si="0"/>
        <v>504</v>
      </c>
      <c r="E31" s="25">
        <f t="shared" si="1"/>
        <v>13104</v>
      </c>
      <c r="F31" s="76">
        <v>376</v>
      </c>
      <c r="G31" s="76">
        <v>10</v>
      </c>
      <c r="H31" s="5">
        <f t="shared" si="2"/>
        <v>386</v>
      </c>
      <c r="I31" s="25">
        <f t="shared" si="3"/>
        <v>10036</v>
      </c>
      <c r="J31" s="4">
        <f t="shared" si="4"/>
        <v>846</v>
      </c>
      <c r="K31" s="4">
        <f t="shared" si="4"/>
        <v>44</v>
      </c>
      <c r="L31" s="6">
        <f t="shared" si="5"/>
        <v>890</v>
      </c>
      <c r="M31" s="15">
        <f t="shared" si="6"/>
        <v>23140</v>
      </c>
      <c r="N31" s="14"/>
      <c r="O31" s="28">
        <v>77</v>
      </c>
      <c r="P31" s="76">
        <v>379</v>
      </c>
      <c r="Q31" s="76">
        <v>1</v>
      </c>
      <c r="R31" s="5">
        <f t="shared" si="7"/>
        <v>380</v>
      </c>
      <c r="S31" s="25">
        <f t="shared" si="8"/>
        <v>29260</v>
      </c>
      <c r="T31" s="76">
        <v>375</v>
      </c>
      <c r="U31" s="76">
        <v>2</v>
      </c>
      <c r="V31" s="5">
        <f t="shared" si="9"/>
        <v>377</v>
      </c>
      <c r="W31" s="25">
        <f t="shared" si="10"/>
        <v>29029</v>
      </c>
      <c r="X31" s="4">
        <f t="shared" si="11"/>
        <v>754</v>
      </c>
      <c r="Y31" s="4">
        <f t="shared" si="11"/>
        <v>3</v>
      </c>
      <c r="Z31" s="6">
        <f t="shared" si="12"/>
        <v>757</v>
      </c>
      <c r="AA31" s="13">
        <f t="shared" si="13"/>
        <v>58289</v>
      </c>
    </row>
    <row r="32" spans="1:27" ht="18.75" customHeight="1" x14ac:dyDescent="0.15">
      <c r="A32" s="9">
        <v>27</v>
      </c>
      <c r="B32" s="76">
        <v>494</v>
      </c>
      <c r="C32" s="76">
        <v>26</v>
      </c>
      <c r="D32" s="5">
        <f t="shared" si="0"/>
        <v>520</v>
      </c>
      <c r="E32" s="25">
        <f t="shared" si="1"/>
        <v>14040</v>
      </c>
      <c r="F32" s="76">
        <v>437</v>
      </c>
      <c r="G32" s="76">
        <v>10</v>
      </c>
      <c r="H32" s="5">
        <f t="shared" si="2"/>
        <v>447</v>
      </c>
      <c r="I32" s="25">
        <f t="shared" si="3"/>
        <v>12069</v>
      </c>
      <c r="J32" s="4">
        <f t="shared" si="4"/>
        <v>931</v>
      </c>
      <c r="K32" s="4">
        <f t="shared" si="4"/>
        <v>36</v>
      </c>
      <c r="L32" s="6">
        <f t="shared" si="5"/>
        <v>967</v>
      </c>
      <c r="M32" s="15">
        <f t="shared" si="6"/>
        <v>26109</v>
      </c>
      <c r="N32" s="14"/>
      <c r="O32" s="28">
        <v>78</v>
      </c>
      <c r="P32" s="76">
        <v>395</v>
      </c>
      <c r="Q32" s="76">
        <v>0</v>
      </c>
      <c r="R32" s="5">
        <f t="shared" si="7"/>
        <v>395</v>
      </c>
      <c r="S32" s="25">
        <f t="shared" si="8"/>
        <v>30810</v>
      </c>
      <c r="T32" s="76">
        <v>410</v>
      </c>
      <c r="U32" s="76">
        <v>1</v>
      </c>
      <c r="V32" s="5">
        <f t="shared" si="9"/>
        <v>411</v>
      </c>
      <c r="W32" s="25">
        <f t="shared" si="10"/>
        <v>32058</v>
      </c>
      <c r="X32" s="4">
        <f t="shared" si="11"/>
        <v>805</v>
      </c>
      <c r="Y32" s="4">
        <f t="shared" si="11"/>
        <v>1</v>
      </c>
      <c r="Z32" s="6">
        <f t="shared" si="12"/>
        <v>806</v>
      </c>
      <c r="AA32" s="13">
        <f t="shared" si="13"/>
        <v>62868</v>
      </c>
    </row>
    <row r="33" spans="1:27" ht="18.75" customHeight="1" thickBot="1" x14ac:dyDescent="0.2">
      <c r="A33" s="9">
        <v>28</v>
      </c>
      <c r="B33" s="76">
        <v>494</v>
      </c>
      <c r="C33" s="76">
        <v>20</v>
      </c>
      <c r="D33" s="5">
        <f t="shared" si="0"/>
        <v>514</v>
      </c>
      <c r="E33" s="25">
        <f t="shared" si="1"/>
        <v>14392</v>
      </c>
      <c r="F33" s="76">
        <v>464</v>
      </c>
      <c r="G33" s="76">
        <v>21</v>
      </c>
      <c r="H33" s="5">
        <f t="shared" si="2"/>
        <v>485</v>
      </c>
      <c r="I33" s="25">
        <f t="shared" si="3"/>
        <v>13580</v>
      </c>
      <c r="J33" s="4">
        <f t="shared" si="4"/>
        <v>958</v>
      </c>
      <c r="K33" s="4">
        <f t="shared" si="4"/>
        <v>41</v>
      </c>
      <c r="L33" s="6">
        <f t="shared" si="5"/>
        <v>999</v>
      </c>
      <c r="M33" s="15">
        <f t="shared" si="6"/>
        <v>27972</v>
      </c>
      <c r="N33" s="14"/>
      <c r="O33" s="49">
        <v>79</v>
      </c>
      <c r="P33" s="77">
        <v>316</v>
      </c>
      <c r="Q33" s="77">
        <v>0</v>
      </c>
      <c r="R33" s="38">
        <f t="shared" si="7"/>
        <v>316</v>
      </c>
      <c r="S33" s="39">
        <f t="shared" si="8"/>
        <v>24964</v>
      </c>
      <c r="T33" s="77">
        <v>406</v>
      </c>
      <c r="U33" s="77">
        <v>1</v>
      </c>
      <c r="V33" s="38">
        <f t="shared" si="9"/>
        <v>407</v>
      </c>
      <c r="W33" s="39">
        <f t="shared" si="10"/>
        <v>32153</v>
      </c>
      <c r="X33" s="40">
        <f t="shared" si="11"/>
        <v>722</v>
      </c>
      <c r="Y33" s="40">
        <f t="shared" si="11"/>
        <v>1</v>
      </c>
      <c r="Z33" s="41">
        <f t="shared" si="12"/>
        <v>723</v>
      </c>
      <c r="AA33" s="13">
        <f t="shared" si="13"/>
        <v>57117</v>
      </c>
    </row>
    <row r="34" spans="1:27" ht="18.75" customHeight="1" thickBot="1" x14ac:dyDescent="0.2">
      <c r="A34" s="36">
        <v>29</v>
      </c>
      <c r="B34" s="77">
        <v>473</v>
      </c>
      <c r="C34" s="77">
        <v>21</v>
      </c>
      <c r="D34" s="38">
        <f t="shared" si="0"/>
        <v>494</v>
      </c>
      <c r="E34" s="39">
        <f t="shared" si="1"/>
        <v>14326</v>
      </c>
      <c r="F34" s="77">
        <v>474</v>
      </c>
      <c r="G34" s="77">
        <v>11</v>
      </c>
      <c r="H34" s="38">
        <f t="shared" si="2"/>
        <v>485</v>
      </c>
      <c r="I34" s="39">
        <f t="shared" si="3"/>
        <v>14065</v>
      </c>
      <c r="J34" s="40">
        <f t="shared" si="4"/>
        <v>947</v>
      </c>
      <c r="K34" s="40">
        <f t="shared" si="4"/>
        <v>32</v>
      </c>
      <c r="L34" s="41">
        <f t="shared" si="5"/>
        <v>979</v>
      </c>
      <c r="M34" s="15">
        <f t="shared" si="6"/>
        <v>28391</v>
      </c>
      <c r="N34" s="14"/>
      <c r="O34" s="48">
        <v>80</v>
      </c>
      <c r="P34" s="75">
        <v>336</v>
      </c>
      <c r="Q34" s="75">
        <v>1</v>
      </c>
      <c r="R34" s="32">
        <f t="shared" si="7"/>
        <v>337</v>
      </c>
      <c r="S34" s="33">
        <f t="shared" si="8"/>
        <v>26960</v>
      </c>
      <c r="T34" s="75">
        <v>440</v>
      </c>
      <c r="U34" s="75">
        <v>1</v>
      </c>
      <c r="V34" s="32">
        <f t="shared" si="9"/>
        <v>441</v>
      </c>
      <c r="W34" s="33">
        <f t="shared" si="10"/>
        <v>35280</v>
      </c>
      <c r="X34" s="34">
        <f t="shared" si="11"/>
        <v>776</v>
      </c>
      <c r="Y34" s="34">
        <f t="shared" si="11"/>
        <v>2</v>
      </c>
      <c r="Z34" s="35">
        <f t="shared" si="12"/>
        <v>778</v>
      </c>
      <c r="AA34" s="13">
        <f t="shared" si="13"/>
        <v>62240</v>
      </c>
    </row>
    <row r="35" spans="1:27" ht="18.75" customHeight="1" x14ac:dyDescent="0.15">
      <c r="A35" s="30">
        <v>30</v>
      </c>
      <c r="B35" s="75">
        <v>544</v>
      </c>
      <c r="C35" s="75">
        <v>22</v>
      </c>
      <c r="D35" s="32">
        <f t="shared" si="0"/>
        <v>566</v>
      </c>
      <c r="E35" s="33">
        <f t="shared" si="1"/>
        <v>16980</v>
      </c>
      <c r="F35" s="75">
        <v>514</v>
      </c>
      <c r="G35" s="75">
        <v>9</v>
      </c>
      <c r="H35" s="32">
        <f t="shared" si="2"/>
        <v>523</v>
      </c>
      <c r="I35" s="33">
        <f t="shared" si="3"/>
        <v>15690</v>
      </c>
      <c r="J35" s="34">
        <f t="shared" si="4"/>
        <v>1058</v>
      </c>
      <c r="K35" s="34">
        <f t="shared" si="4"/>
        <v>31</v>
      </c>
      <c r="L35" s="35">
        <f t="shared" si="5"/>
        <v>1089</v>
      </c>
      <c r="M35" s="15">
        <f t="shared" si="6"/>
        <v>32670</v>
      </c>
      <c r="N35" s="14"/>
      <c r="O35" s="28">
        <v>81</v>
      </c>
      <c r="P35" s="76">
        <v>314</v>
      </c>
      <c r="Q35" s="76">
        <v>0</v>
      </c>
      <c r="R35" s="5">
        <f t="shared" si="7"/>
        <v>314</v>
      </c>
      <c r="S35" s="25">
        <f t="shared" si="8"/>
        <v>25434</v>
      </c>
      <c r="T35" s="76">
        <v>362</v>
      </c>
      <c r="U35" s="76">
        <v>0</v>
      </c>
      <c r="V35" s="5">
        <f t="shared" si="9"/>
        <v>362</v>
      </c>
      <c r="W35" s="25">
        <f t="shared" si="10"/>
        <v>29322</v>
      </c>
      <c r="X35" s="4">
        <f t="shared" si="11"/>
        <v>676</v>
      </c>
      <c r="Y35" s="4">
        <f t="shared" si="11"/>
        <v>0</v>
      </c>
      <c r="Z35" s="6">
        <f t="shared" si="12"/>
        <v>676</v>
      </c>
      <c r="AA35" s="13">
        <f t="shared" si="13"/>
        <v>54756</v>
      </c>
    </row>
    <row r="36" spans="1:27" ht="18.75" customHeight="1" x14ac:dyDescent="0.15">
      <c r="A36" s="9">
        <v>31</v>
      </c>
      <c r="B36" s="76">
        <v>536</v>
      </c>
      <c r="C36" s="76">
        <v>17</v>
      </c>
      <c r="D36" s="5">
        <f t="shared" si="0"/>
        <v>553</v>
      </c>
      <c r="E36" s="25">
        <f t="shared" si="1"/>
        <v>17143</v>
      </c>
      <c r="F36" s="76">
        <v>454</v>
      </c>
      <c r="G36" s="76">
        <v>14</v>
      </c>
      <c r="H36" s="5">
        <f t="shared" si="2"/>
        <v>468</v>
      </c>
      <c r="I36" s="25">
        <f t="shared" si="3"/>
        <v>14508</v>
      </c>
      <c r="J36" s="4">
        <f t="shared" si="4"/>
        <v>990</v>
      </c>
      <c r="K36" s="4">
        <f t="shared" si="4"/>
        <v>31</v>
      </c>
      <c r="L36" s="6">
        <f t="shared" si="5"/>
        <v>1021</v>
      </c>
      <c r="M36" s="15">
        <f t="shared" si="6"/>
        <v>31651</v>
      </c>
      <c r="N36" s="14"/>
      <c r="O36" s="28">
        <v>82</v>
      </c>
      <c r="P36" s="76">
        <v>242</v>
      </c>
      <c r="Q36" s="76">
        <v>0</v>
      </c>
      <c r="R36" s="5">
        <f t="shared" si="7"/>
        <v>242</v>
      </c>
      <c r="S36" s="25">
        <f t="shared" si="8"/>
        <v>19844</v>
      </c>
      <c r="T36" s="76">
        <v>336</v>
      </c>
      <c r="U36" s="76">
        <v>1</v>
      </c>
      <c r="V36" s="5">
        <f t="shared" si="9"/>
        <v>337</v>
      </c>
      <c r="W36" s="25">
        <f t="shared" si="10"/>
        <v>27634</v>
      </c>
      <c r="X36" s="4">
        <f t="shared" si="11"/>
        <v>578</v>
      </c>
      <c r="Y36" s="4">
        <f t="shared" si="11"/>
        <v>1</v>
      </c>
      <c r="Z36" s="6">
        <f t="shared" si="12"/>
        <v>579</v>
      </c>
      <c r="AA36" s="13">
        <f t="shared" si="13"/>
        <v>47478</v>
      </c>
    </row>
    <row r="37" spans="1:27" ht="18.75" customHeight="1" x14ac:dyDescent="0.15">
      <c r="A37" s="9">
        <v>32</v>
      </c>
      <c r="B37" s="76">
        <v>496</v>
      </c>
      <c r="C37" s="76">
        <v>19</v>
      </c>
      <c r="D37" s="5">
        <f t="shared" si="0"/>
        <v>515</v>
      </c>
      <c r="E37" s="25">
        <f t="shared" si="1"/>
        <v>16480</v>
      </c>
      <c r="F37" s="76">
        <v>528</v>
      </c>
      <c r="G37" s="76">
        <v>12</v>
      </c>
      <c r="H37" s="5">
        <f t="shared" si="2"/>
        <v>540</v>
      </c>
      <c r="I37" s="25">
        <f t="shared" si="3"/>
        <v>17280</v>
      </c>
      <c r="J37" s="4">
        <f t="shared" ref="J37:K55" si="14">B37+F37</f>
        <v>1024</v>
      </c>
      <c r="K37" s="4">
        <f t="shared" si="14"/>
        <v>31</v>
      </c>
      <c r="L37" s="6">
        <f t="shared" si="5"/>
        <v>1055</v>
      </c>
      <c r="M37" s="15">
        <f t="shared" si="6"/>
        <v>33760</v>
      </c>
      <c r="N37" s="14"/>
      <c r="O37" s="28">
        <v>83</v>
      </c>
      <c r="P37" s="76">
        <v>241</v>
      </c>
      <c r="Q37" s="76">
        <v>0</v>
      </c>
      <c r="R37" s="5">
        <f t="shared" si="7"/>
        <v>241</v>
      </c>
      <c r="S37" s="25">
        <f t="shared" si="8"/>
        <v>20003</v>
      </c>
      <c r="T37" s="76">
        <v>314</v>
      </c>
      <c r="U37" s="76">
        <v>0</v>
      </c>
      <c r="V37" s="5">
        <f t="shared" si="9"/>
        <v>314</v>
      </c>
      <c r="W37" s="25">
        <f t="shared" si="10"/>
        <v>26062</v>
      </c>
      <c r="X37" s="4">
        <f t="shared" ref="X37:Y59" si="15">P37+T37</f>
        <v>555</v>
      </c>
      <c r="Y37" s="4">
        <f t="shared" si="15"/>
        <v>0</v>
      </c>
      <c r="Z37" s="6">
        <f t="shared" si="12"/>
        <v>555</v>
      </c>
      <c r="AA37" s="13">
        <f t="shared" si="13"/>
        <v>46065</v>
      </c>
    </row>
    <row r="38" spans="1:27" ht="18.75" customHeight="1" thickBot="1" x14ac:dyDescent="0.2">
      <c r="A38" s="9">
        <v>33</v>
      </c>
      <c r="B38" s="76">
        <v>556</v>
      </c>
      <c r="C38" s="76">
        <v>21</v>
      </c>
      <c r="D38" s="5">
        <f t="shared" si="0"/>
        <v>577</v>
      </c>
      <c r="E38" s="25">
        <f t="shared" si="1"/>
        <v>19041</v>
      </c>
      <c r="F38" s="76">
        <v>535</v>
      </c>
      <c r="G38" s="76">
        <v>20</v>
      </c>
      <c r="H38" s="5">
        <f t="shared" si="2"/>
        <v>555</v>
      </c>
      <c r="I38" s="25">
        <f t="shared" si="3"/>
        <v>18315</v>
      </c>
      <c r="J38" s="4">
        <f t="shared" si="14"/>
        <v>1091</v>
      </c>
      <c r="K38" s="4">
        <f t="shared" si="14"/>
        <v>41</v>
      </c>
      <c r="L38" s="6">
        <f t="shared" si="5"/>
        <v>1132</v>
      </c>
      <c r="M38" s="15">
        <f t="shared" si="6"/>
        <v>37356</v>
      </c>
      <c r="N38" s="14"/>
      <c r="O38" s="49">
        <v>84</v>
      </c>
      <c r="P38" s="77">
        <v>212</v>
      </c>
      <c r="Q38" s="77">
        <v>0</v>
      </c>
      <c r="R38" s="38">
        <f t="shared" si="7"/>
        <v>212</v>
      </c>
      <c r="S38" s="39">
        <f t="shared" si="8"/>
        <v>17808</v>
      </c>
      <c r="T38" s="77">
        <v>306</v>
      </c>
      <c r="U38" s="77">
        <v>1</v>
      </c>
      <c r="V38" s="38">
        <f t="shared" si="9"/>
        <v>307</v>
      </c>
      <c r="W38" s="39">
        <f t="shared" si="10"/>
        <v>25788</v>
      </c>
      <c r="X38" s="40">
        <f t="shared" si="15"/>
        <v>518</v>
      </c>
      <c r="Y38" s="40">
        <f t="shared" si="15"/>
        <v>1</v>
      </c>
      <c r="Z38" s="41">
        <f t="shared" si="12"/>
        <v>519</v>
      </c>
      <c r="AA38" s="13">
        <f t="shared" si="13"/>
        <v>43596</v>
      </c>
    </row>
    <row r="39" spans="1:27" ht="18.75" customHeight="1" thickBot="1" x14ac:dyDescent="0.2">
      <c r="A39" s="36">
        <v>34</v>
      </c>
      <c r="B39" s="77">
        <v>554</v>
      </c>
      <c r="C39" s="77">
        <v>16</v>
      </c>
      <c r="D39" s="38">
        <f t="shared" si="0"/>
        <v>570</v>
      </c>
      <c r="E39" s="39">
        <f t="shared" si="1"/>
        <v>19380</v>
      </c>
      <c r="F39" s="77">
        <v>475</v>
      </c>
      <c r="G39" s="77">
        <v>23</v>
      </c>
      <c r="H39" s="38">
        <f t="shared" si="2"/>
        <v>498</v>
      </c>
      <c r="I39" s="39">
        <f t="shared" si="3"/>
        <v>16932</v>
      </c>
      <c r="J39" s="40">
        <f t="shared" si="14"/>
        <v>1029</v>
      </c>
      <c r="K39" s="40">
        <f t="shared" si="14"/>
        <v>39</v>
      </c>
      <c r="L39" s="41">
        <f t="shared" si="5"/>
        <v>1068</v>
      </c>
      <c r="M39" s="15">
        <f t="shared" si="6"/>
        <v>36312</v>
      </c>
      <c r="N39" s="14"/>
      <c r="O39" s="48">
        <v>85</v>
      </c>
      <c r="P39" s="75">
        <v>169</v>
      </c>
      <c r="Q39" s="75">
        <v>0</v>
      </c>
      <c r="R39" s="32">
        <f t="shared" si="7"/>
        <v>169</v>
      </c>
      <c r="S39" s="33">
        <f t="shared" si="8"/>
        <v>14365</v>
      </c>
      <c r="T39" s="75">
        <v>289</v>
      </c>
      <c r="U39" s="75">
        <v>0</v>
      </c>
      <c r="V39" s="32">
        <f t="shared" si="9"/>
        <v>289</v>
      </c>
      <c r="W39" s="33">
        <f t="shared" si="10"/>
        <v>24565</v>
      </c>
      <c r="X39" s="34">
        <f t="shared" si="15"/>
        <v>458</v>
      </c>
      <c r="Y39" s="34">
        <f t="shared" si="15"/>
        <v>0</v>
      </c>
      <c r="Z39" s="35">
        <f t="shared" si="12"/>
        <v>458</v>
      </c>
      <c r="AA39" s="13">
        <f t="shared" si="13"/>
        <v>38930</v>
      </c>
    </row>
    <row r="40" spans="1:27" ht="18.75" customHeight="1" x14ac:dyDescent="0.15">
      <c r="A40" s="30">
        <v>35</v>
      </c>
      <c r="B40" s="75">
        <v>496</v>
      </c>
      <c r="C40" s="75">
        <v>10</v>
      </c>
      <c r="D40" s="32">
        <f t="shared" si="0"/>
        <v>506</v>
      </c>
      <c r="E40" s="33">
        <f t="shared" si="1"/>
        <v>17710</v>
      </c>
      <c r="F40" s="75">
        <v>474</v>
      </c>
      <c r="G40" s="75">
        <v>18</v>
      </c>
      <c r="H40" s="32">
        <f t="shared" si="2"/>
        <v>492</v>
      </c>
      <c r="I40" s="33">
        <f t="shared" si="3"/>
        <v>17220</v>
      </c>
      <c r="J40" s="34">
        <f t="shared" si="14"/>
        <v>970</v>
      </c>
      <c r="K40" s="34">
        <f t="shared" si="14"/>
        <v>28</v>
      </c>
      <c r="L40" s="35">
        <f t="shared" si="5"/>
        <v>998</v>
      </c>
      <c r="M40" s="15">
        <f t="shared" si="6"/>
        <v>34930</v>
      </c>
      <c r="N40" s="14"/>
      <c r="O40" s="28">
        <v>86</v>
      </c>
      <c r="P40" s="76">
        <v>139</v>
      </c>
      <c r="Q40" s="76">
        <v>0</v>
      </c>
      <c r="R40" s="5">
        <f t="shared" si="7"/>
        <v>139</v>
      </c>
      <c r="S40" s="25">
        <f t="shared" si="8"/>
        <v>11954</v>
      </c>
      <c r="T40" s="76">
        <v>254</v>
      </c>
      <c r="U40" s="76">
        <v>0</v>
      </c>
      <c r="V40" s="5">
        <f t="shared" si="9"/>
        <v>254</v>
      </c>
      <c r="W40" s="25">
        <f t="shared" si="10"/>
        <v>21844</v>
      </c>
      <c r="X40" s="4">
        <f t="shared" si="15"/>
        <v>393</v>
      </c>
      <c r="Y40" s="4">
        <f t="shared" si="15"/>
        <v>0</v>
      </c>
      <c r="Z40" s="6">
        <f t="shared" si="12"/>
        <v>393</v>
      </c>
      <c r="AA40" s="13">
        <f t="shared" si="13"/>
        <v>33798</v>
      </c>
    </row>
    <row r="41" spans="1:27" ht="18.75" customHeight="1" x14ac:dyDescent="0.15">
      <c r="A41" s="9">
        <v>36</v>
      </c>
      <c r="B41" s="76">
        <v>603</v>
      </c>
      <c r="C41" s="76">
        <v>16</v>
      </c>
      <c r="D41" s="5">
        <f t="shared" si="0"/>
        <v>619</v>
      </c>
      <c r="E41" s="25">
        <f t="shared" si="1"/>
        <v>22284</v>
      </c>
      <c r="F41" s="76">
        <v>526</v>
      </c>
      <c r="G41" s="76">
        <v>17</v>
      </c>
      <c r="H41" s="5">
        <f t="shared" si="2"/>
        <v>543</v>
      </c>
      <c r="I41" s="25">
        <f t="shared" si="3"/>
        <v>19548</v>
      </c>
      <c r="J41" s="4">
        <f t="shared" si="14"/>
        <v>1129</v>
      </c>
      <c r="K41" s="4">
        <f t="shared" si="14"/>
        <v>33</v>
      </c>
      <c r="L41" s="6">
        <f t="shared" si="5"/>
        <v>1162</v>
      </c>
      <c r="M41" s="15">
        <f t="shared" si="6"/>
        <v>41832</v>
      </c>
      <c r="N41" s="14"/>
      <c r="O41" s="28">
        <v>87</v>
      </c>
      <c r="P41" s="76">
        <v>99</v>
      </c>
      <c r="Q41" s="76">
        <v>0</v>
      </c>
      <c r="R41" s="5">
        <f t="shared" si="7"/>
        <v>99</v>
      </c>
      <c r="S41" s="25">
        <f t="shared" si="8"/>
        <v>8613</v>
      </c>
      <c r="T41" s="76">
        <v>205</v>
      </c>
      <c r="U41" s="76">
        <v>1</v>
      </c>
      <c r="V41" s="5">
        <f t="shared" si="9"/>
        <v>206</v>
      </c>
      <c r="W41" s="25">
        <f t="shared" si="10"/>
        <v>17922</v>
      </c>
      <c r="X41" s="4">
        <f t="shared" si="15"/>
        <v>304</v>
      </c>
      <c r="Y41" s="4">
        <f t="shared" si="15"/>
        <v>1</v>
      </c>
      <c r="Z41" s="6">
        <f t="shared" si="12"/>
        <v>305</v>
      </c>
      <c r="AA41" s="13">
        <f t="shared" si="13"/>
        <v>26535</v>
      </c>
    </row>
    <row r="42" spans="1:27" ht="18.75" customHeight="1" x14ac:dyDescent="0.15">
      <c r="A42" s="9">
        <v>37</v>
      </c>
      <c r="B42" s="76">
        <v>556</v>
      </c>
      <c r="C42" s="76">
        <v>21</v>
      </c>
      <c r="D42" s="5">
        <f t="shared" si="0"/>
        <v>577</v>
      </c>
      <c r="E42" s="25">
        <f t="shared" si="1"/>
        <v>21349</v>
      </c>
      <c r="F42" s="76">
        <v>519</v>
      </c>
      <c r="G42" s="76">
        <v>18</v>
      </c>
      <c r="H42" s="5">
        <f t="shared" si="2"/>
        <v>537</v>
      </c>
      <c r="I42" s="25">
        <f t="shared" si="3"/>
        <v>19869</v>
      </c>
      <c r="J42" s="4">
        <f t="shared" si="14"/>
        <v>1075</v>
      </c>
      <c r="K42" s="4">
        <f t="shared" si="14"/>
        <v>39</v>
      </c>
      <c r="L42" s="6">
        <f t="shared" si="5"/>
        <v>1114</v>
      </c>
      <c r="M42" s="15">
        <f t="shared" si="6"/>
        <v>41218</v>
      </c>
      <c r="N42" s="14"/>
      <c r="O42" s="28">
        <v>88</v>
      </c>
      <c r="P42" s="76">
        <v>102</v>
      </c>
      <c r="Q42" s="76">
        <v>1</v>
      </c>
      <c r="R42" s="5">
        <f t="shared" si="7"/>
        <v>103</v>
      </c>
      <c r="S42" s="25">
        <f t="shared" si="8"/>
        <v>9064</v>
      </c>
      <c r="T42" s="76">
        <v>176</v>
      </c>
      <c r="U42" s="76">
        <v>0</v>
      </c>
      <c r="V42" s="5">
        <f t="shared" si="9"/>
        <v>176</v>
      </c>
      <c r="W42" s="25">
        <f t="shared" si="10"/>
        <v>15488</v>
      </c>
      <c r="X42" s="4">
        <f t="shared" si="15"/>
        <v>278</v>
      </c>
      <c r="Y42" s="4">
        <f t="shared" si="15"/>
        <v>1</v>
      </c>
      <c r="Z42" s="6">
        <f t="shared" si="12"/>
        <v>279</v>
      </c>
      <c r="AA42" s="13">
        <f t="shared" si="13"/>
        <v>24552</v>
      </c>
    </row>
    <row r="43" spans="1:27" ht="18.75" customHeight="1" thickBot="1" x14ac:dyDescent="0.2">
      <c r="A43" s="9">
        <v>38</v>
      </c>
      <c r="B43" s="76">
        <v>635</v>
      </c>
      <c r="C43" s="76">
        <v>19</v>
      </c>
      <c r="D43" s="5">
        <f t="shared" si="0"/>
        <v>654</v>
      </c>
      <c r="E43" s="25">
        <f t="shared" si="1"/>
        <v>24852</v>
      </c>
      <c r="F43" s="76">
        <v>546</v>
      </c>
      <c r="G43" s="76">
        <v>14</v>
      </c>
      <c r="H43" s="5">
        <f t="shared" si="2"/>
        <v>560</v>
      </c>
      <c r="I43" s="25">
        <f t="shared" si="3"/>
        <v>21280</v>
      </c>
      <c r="J43" s="4">
        <f t="shared" si="14"/>
        <v>1181</v>
      </c>
      <c r="K43" s="4">
        <f t="shared" si="14"/>
        <v>33</v>
      </c>
      <c r="L43" s="6">
        <f t="shared" si="5"/>
        <v>1214</v>
      </c>
      <c r="M43" s="15">
        <f t="shared" si="6"/>
        <v>46132</v>
      </c>
      <c r="N43" s="14"/>
      <c r="O43" s="49">
        <v>89</v>
      </c>
      <c r="P43" s="77">
        <v>83</v>
      </c>
      <c r="Q43" s="77">
        <v>0</v>
      </c>
      <c r="R43" s="38">
        <f t="shared" si="7"/>
        <v>83</v>
      </c>
      <c r="S43" s="39">
        <f t="shared" si="8"/>
        <v>7387</v>
      </c>
      <c r="T43" s="77">
        <v>187</v>
      </c>
      <c r="U43" s="77">
        <v>0</v>
      </c>
      <c r="V43" s="38">
        <f t="shared" si="9"/>
        <v>187</v>
      </c>
      <c r="W43" s="39">
        <f t="shared" si="10"/>
        <v>16643</v>
      </c>
      <c r="X43" s="40">
        <f t="shared" si="15"/>
        <v>270</v>
      </c>
      <c r="Y43" s="40">
        <f t="shared" si="15"/>
        <v>0</v>
      </c>
      <c r="Z43" s="41">
        <f t="shared" si="12"/>
        <v>270</v>
      </c>
      <c r="AA43" s="13">
        <f t="shared" si="13"/>
        <v>24030</v>
      </c>
    </row>
    <row r="44" spans="1:27" ht="18.75" customHeight="1" thickBot="1" x14ac:dyDescent="0.2">
      <c r="A44" s="36">
        <v>39</v>
      </c>
      <c r="B44" s="77">
        <v>613</v>
      </c>
      <c r="C44" s="77">
        <v>15</v>
      </c>
      <c r="D44" s="38">
        <f t="shared" si="0"/>
        <v>628</v>
      </c>
      <c r="E44" s="39">
        <f t="shared" si="1"/>
        <v>24492</v>
      </c>
      <c r="F44" s="77">
        <v>550</v>
      </c>
      <c r="G44" s="77">
        <v>25</v>
      </c>
      <c r="H44" s="38">
        <f t="shared" si="2"/>
        <v>575</v>
      </c>
      <c r="I44" s="39">
        <f t="shared" si="3"/>
        <v>22425</v>
      </c>
      <c r="J44" s="40">
        <f t="shared" si="14"/>
        <v>1163</v>
      </c>
      <c r="K44" s="40">
        <f t="shared" si="14"/>
        <v>40</v>
      </c>
      <c r="L44" s="41">
        <f t="shared" si="5"/>
        <v>1203</v>
      </c>
      <c r="M44" s="15">
        <f t="shared" si="6"/>
        <v>46917</v>
      </c>
      <c r="N44" s="14"/>
      <c r="O44" s="48">
        <v>90</v>
      </c>
      <c r="P44" s="75">
        <v>50</v>
      </c>
      <c r="Q44" s="75">
        <v>0</v>
      </c>
      <c r="R44" s="32">
        <f t="shared" si="7"/>
        <v>50</v>
      </c>
      <c r="S44" s="33">
        <f t="shared" si="8"/>
        <v>4500</v>
      </c>
      <c r="T44" s="75">
        <v>143</v>
      </c>
      <c r="U44" s="75">
        <v>0</v>
      </c>
      <c r="V44" s="32">
        <f t="shared" si="9"/>
        <v>143</v>
      </c>
      <c r="W44" s="33">
        <f t="shared" si="10"/>
        <v>12870</v>
      </c>
      <c r="X44" s="34">
        <f t="shared" si="15"/>
        <v>193</v>
      </c>
      <c r="Y44" s="34">
        <f t="shared" si="15"/>
        <v>0</v>
      </c>
      <c r="Z44" s="35">
        <f t="shared" si="12"/>
        <v>193</v>
      </c>
      <c r="AA44" s="13">
        <f t="shared" si="13"/>
        <v>17370</v>
      </c>
    </row>
    <row r="45" spans="1:27" ht="18.75" customHeight="1" x14ac:dyDescent="0.15">
      <c r="A45" s="30">
        <v>40</v>
      </c>
      <c r="B45" s="75">
        <v>626</v>
      </c>
      <c r="C45" s="75">
        <v>16</v>
      </c>
      <c r="D45" s="32">
        <f t="shared" si="0"/>
        <v>642</v>
      </c>
      <c r="E45" s="33">
        <f t="shared" si="1"/>
        <v>25680</v>
      </c>
      <c r="F45" s="75">
        <v>579</v>
      </c>
      <c r="G45" s="75">
        <v>18</v>
      </c>
      <c r="H45" s="32">
        <f t="shared" si="2"/>
        <v>597</v>
      </c>
      <c r="I45" s="33">
        <f t="shared" si="3"/>
        <v>23880</v>
      </c>
      <c r="J45" s="34">
        <f t="shared" si="14"/>
        <v>1205</v>
      </c>
      <c r="K45" s="34">
        <f t="shared" si="14"/>
        <v>34</v>
      </c>
      <c r="L45" s="35">
        <f t="shared" si="5"/>
        <v>1239</v>
      </c>
      <c r="M45" s="15">
        <f t="shared" si="6"/>
        <v>49560</v>
      </c>
      <c r="N45" s="14"/>
      <c r="O45" s="28">
        <v>91</v>
      </c>
      <c r="P45" s="76">
        <v>53</v>
      </c>
      <c r="Q45" s="76">
        <v>0</v>
      </c>
      <c r="R45" s="5">
        <f t="shared" si="7"/>
        <v>53</v>
      </c>
      <c r="S45" s="25">
        <f t="shared" si="8"/>
        <v>4823</v>
      </c>
      <c r="T45" s="76">
        <v>118</v>
      </c>
      <c r="U45" s="76">
        <v>0</v>
      </c>
      <c r="V45" s="5">
        <f t="shared" si="9"/>
        <v>118</v>
      </c>
      <c r="W45" s="25">
        <f t="shared" si="10"/>
        <v>10738</v>
      </c>
      <c r="X45" s="4">
        <f t="shared" si="15"/>
        <v>171</v>
      </c>
      <c r="Y45" s="4">
        <f t="shared" si="15"/>
        <v>0</v>
      </c>
      <c r="Z45" s="6">
        <f t="shared" si="12"/>
        <v>171</v>
      </c>
      <c r="AA45" s="13">
        <f t="shared" si="13"/>
        <v>15561</v>
      </c>
    </row>
    <row r="46" spans="1:27" ht="18.75" customHeight="1" x14ac:dyDescent="0.15">
      <c r="A46" s="9">
        <v>41</v>
      </c>
      <c r="B46" s="76">
        <v>679</v>
      </c>
      <c r="C46" s="76">
        <v>11</v>
      </c>
      <c r="D46" s="5">
        <f t="shared" si="0"/>
        <v>690</v>
      </c>
      <c r="E46" s="25">
        <f t="shared" si="1"/>
        <v>28290</v>
      </c>
      <c r="F46" s="76">
        <v>651</v>
      </c>
      <c r="G46" s="76">
        <v>12</v>
      </c>
      <c r="H46" s="5">
        <f t="shared" si="2"/>
        <v>663</v>
      </c>
      <c r="I46" s="25">
        <f t="shared" si="3"/>
        <v>27183</v>
      </c>
      <c r="J46" s="4">
        <f t="shared" si="14"/>
        <v>1330</v>
      </c>
      <c r="K46" s="4">
        <f t="shared" si="14"/>
        <v>23</v>
      </c>
      <c r="L46" s="6">
        <f t="shared" si="5"/>
        <v>1353</v>
      </c>
      <c r="M46" s="15">
        <f t="shared" si="6"/>
        <v>55473</v>
      </c>
      <c r="N46" s="14"/>
      <c r="O46" s="28">
        <v>92</v>
      </c>
      <c r="P46" s="76">
        <v>29</v>
      </c>
      <c r="Q46" s="76">
        <v>0</v>
      </c>
      <c r="R46" s="5">
        <f t="shared" si="7"/>
        <v>29</v>
      </c>
      <c r="S46" s="25">
        <f t="shared" si="8"/>
        <v>2668</v>
      </c>
      <c r="T46" s="76">
        <v>78</v>
      </c>
      <c r="U46" s="76">
        <v>0</v>
      </c>
      <c r="V46" s="5">
        <f t="shared" si="9"/>
        <v>78</v>
      </c>
      <c r="W46" s="25">
        <f t="shared" si="10"/>
        <v>7176</v>
      </c>
      <c r="X46" s="4">
        <f t="shared" si="15"/>
        <v>107</v>
      </c>
      <c r="Y46" s="4">
        <f t="shared" si="15"/>
        <v>0</v>
      </c>
      <c r="Z46" s="6">
        <f t="shared" si="12"/>
        <v>107</v>
      </c>
      <c r="AA46" s="13">
        <f t="shared" si="13"/>
        <v>9844</v>
      </c>
    </row>
    <row r="47" spans="1:27" ht="18.75" customHeight="1" x14ac:dyDescent="0.15">
      <c r="A47" s="9">
        <v>42</v>
      </c>
      <c r="B47" s="76">
        <v>740</v>
      </c>
      <c r="C47" s="76">
        <v>11</v>
      </c>
      <c r="D47" s="5">
        <f t="shared" si="0"/>
        <v>751</v>
      </c>
      <c r="E47" s="25">
        <f t="shared" si="1"/>
        <v>31542</v>
      </c>
      <c r="F47" s="76">
        <v>623</v>
      </c>
      <c r="G47" s="76">
        <v>19</v>
      </c>
      <c r="H47" s="5">
        <f t="shared" si="2"/>
        <v>642</v>
      </c>
      <c r="I47" s="25">
        <f t="shared" si="3"/>
        <v>26964</v>
      </c>
      <c r="J47" s="4">
        <f t="shared" si="14"/>
        <v>1363</v>
      </c>
      <c r="K47" s="4">
        <f t="shared" si="14"/>
        <v>30</v>
      </c>
      <c r="L47" s="6">
        <f t="shared" si="5"/>
        <v>1393</v>
      </c>
      <c r="M47" s="15">
        <f t="shared" si="6"/>
        <v>58506</v>
      </c>
      <c r="N47" s="14"/>
      <c r="O47" s="28">
        <v>93</v>
      </c>
      <c r="P47" s="76">
        <v>22</v>
      </c>
      <c r="Q47" s="76">
        <v>0</v>
      </c>
      <c r="R47" s="5">
        <f t="shared" si="7"/>
        <v>22</v>
      </c>
      <c r="S47" s="25">
        <f t="shared" si="8"/>
        <v>2046</v>
      </c>
      <c r="T47" s="76">
        <v>82</v>
      </c>
      <c r="U47" s="76">
        <v>0</v>
      </c>
      <c r="V47" s="5">
        <f t="shared" si="9"/>
        <v>82</v>
      </c>
      <c r="W47" s="25">
        <f t="shared" si="10"/>
        <v>7626</v>
      </c>
      <c r="X47" s="4">
        <f t="shared" si="15"/>
        <v>104</v>
      </c>
      <c r="Y47" s="4">
        <f t="shared" si="15"/>
        <v>0</v>
      </c>
      <c r="Z47" s="6">
        <f t="shared" si="12"/>
        <v>104</v>
      </c>
      <c r="AA47" s="13">
        <f t="shared" si="13"/>
        <v>9672</v>
      </c>
    </row>
    <row r="48" spans="1:27" ht="18.75" customHeight="1" thickBot="1" x14ac:dyDescent="0.2">
      <c r="A48" s="9">
        <v>43</v>
      </c>
      <c r="B48" s="76">
        <v>711</v>
      </c>
      <c r="C48" s="76">
        <v>15</v>
      </c>
      <c r="D48" s="5">
        <f t="shared" si="0"/>
        <v>726</v>
      </c>
      <c r="E48" s="25">
        <f t="shared" si="1"/>
        <v>31218</v>
      </c>
      <c r="F48" s="76">
        <v>604</v>
      </c>
      <c r="G48" s="76">
        <v>10</v>
      </c>
      <c r="H48" s="5">
        <f t="shared" si="2"/>
        <v>614</v>
      </c>
      <c r="I48" s="25">
        <f t="shared" si="3"/>
        <v>26402</v>
      </c>
      <c r="J48" s="4">
        <f t="shared" si="14"/>
        <v>1315</v>
      </c>
      <c r="K48" s="4">
        <f t="shared" si="14"/>
        <v>25</v>
      </c>
      <c r="L48" s="6">
        <f t="shared" si="5"/>
        <v>1340</v>
      </c>
      <c r="M48" s="15">
        <f t="shared" si="6"/>
        <v>57620</v>
      </c>
      <c r="N48" s="14"/>
      <c r="O48" s="49">
        <v>94</v>
      </c>
      <c r="P48" s="77">
        <v>16</v>
      </c>
      <c r="Q48" s="77">
        <v>0</v>
      </c>
      <c r="R48" s="38">
        <f t="shared" si="7"/>
        <v>16</v>
      </c>
      <c r="S48" s="39">
        <f t="shared" si="8"/>
        <v>1504</v>
      </c>
      <c r="T48" s="77">
        <v>62</v>
      </c>
      <c r="U48" s="77">
        <v>0</v>
      </c>
      <c r="V48" s="38">
        <f t="shared" si="9"/>
        <v>62</v>
      </c>
      <c r="W48" s="39">
        <f t="shared" si="10"/>
        <v>5828</v>
      </c>
      <c r="X48" s="40">
        <f t="shared" si="15"/>
        <v>78</v>
      </c>
      <c r="Y48" s="40">
        <f t="shared" si="15"/>
        <v>0</v>
      </c>
      <c r="Z48" s="41">
        <f t="shared" si="12"/>
        <v>78</v>
      </c>
      <c r="AA48" s="13">
        <f t="shared" si="13"/>
        <v>7332</v>
      </c>
    </row>
    <row r="49" spans="1:27" ht="18.75" customHeight="1" thickBot="1" x14ac:dyDescent="0.2">
      <c r="A49" s="36">
        <v>44</v>
      </c>
      <c r="B49" s="77">
        <v>721</v>
      </c>
      <c r="C49" s="77">
        <v>14</v>
      </c>
      <c r="D49" s="38">
        <f t="shared" si="0"/>
        <v>735</v>
      </c>
      <c r="E49" s="39">
        <f t="shared" si="1"/>
        <v>32340</v>
      </c>
      <c r="F49" s="77">
        <v>634</v>
      </c>
      <c r="G49" s="77">
        <v>20</v>
      </c>
      <c r="H49" s="38">
        <f t="shared" si="2"/>
        <v>654</v>
      </c>
      <c r="I49" s="39">
        <f t="shared" si="3"/>
        <v>28776</v>
      </c>
      <c r="J49" s="40">
        <f t="shared" si="14"/>
        <v>1355</v>
      </c>
      <c r="K49" s="40">
        <f t="shared" si="14"/>
        <v>34</v>
      </c>
      <c r="L49" s="41">
        <f t="shared" si="5"/>
        <v>1389</v>
      </c>
      <c r="M49" s="15">
        <f t="shared" si="6"/>
        <v>61116</v>
      </c>
      <c r="N49" s="14"/>
      <c r="O49" s="48">
        <v>95</v>
      </c>
      <c r="P49" s="75">
        <v>16</v>
      </c>
      <c r="Q49" s="75">
        <v>0</v>
      </c>
      <c r="R49" s="32">
        <f t="shared" si="7"/>
        <v>16</v>
      </c>
      <c r="S49" s="33">
        <f t="shared" si="8"/>
        <v>1520</v>
      </c>
      <c r="T49" s="75">
        <v>42</v>
      </c>
      <c r="U49" s="75">
        <v>0</v>
      </c>
      <c r="V49" s="32">
        <f t="shared" si="9"/>
        <v>42</v>
      </c>
      <c r="W49" s="33">
        <f t="shared" si="10"/>
        <v>3990</v>
      </c>
      <c r="X49" s="34">
        <f t="shared" si="15"/>
        <v>58</v>
      </c>
      <c r="Y49" s="34">
        <f t="shared" si="15"/>
        <v>0</v>
      </c>
      <c r="Z49" s="35">
        <f t="shared" si="12"/>
        <v>58</v>
      </c>
      <c r="AA49" s="13">
        <f t="shared" si="13"/>
        <v>5510</v>
      </c>
    </row>
    <row r="50" spans="1:27" ht="18.75" customHeight="1" x14ac:dyDescent="0.15">
      <c r="A50" s="30">
        <v>45</v>
      </c>
      <c r="B50" s="75">
        <v>657</v>
      </c>
      <c r="C50" s="75">
        <v>9</v>
      </c>
      <c r="D50" s="32">
        <f t="shared" si="0"/>
        <v>666</v>
      </c>
      <c r="E50" s="33">
        <f t="shared" si="1"/>
        <v>29970</v>
      </c>
      <c r="F50" s="75">
        <v>588</v>
      </c>
      <c r="G50" s="75">
        <v>17</v>
      </c>
      <c r="H50" s="32">
        <f t="shared" si="2"/>
        <v>605</v>
      </c>
      <c r="I50" s="33">
        <f t="shared" si="3"/>
        <v>27225</v>
      </c>
      <c r="J50" s="34">
        <f t="shared" si="14"/>
        <v>1245</v>
      </c>
      <c r="K50" s="34">
        <f t="shared" si="14"/>
        <v>26</v>
      </c>
      <c r="L50" s="35">
        <f t="shared" si="5"/>
        <v>1271</v>
      </c>
      <c r="M50" s="15">
        <f t="shared" si="6"/>
        <v>57195</v>
      </c>
      <c r="N50" s="14"/>
      <c r="O50" s="28">
        <v>96</v>
      </c>
      <c r="P50" s="76">
        <v>8</v>
      </c>
      <c r="Q50" s="76">
        <v>0</v>
      </c>
      <c r="R50" s="5">
        <f t="shared" si="7"/>
        <v>8</v>
      </c>
      <c r="S50" s="25">
        <f t="shared" si="8"/>
        <v>768</v>
      </c>
      <c r="T50" s="76">
        <v>47</v>
      </c>
      <c r="U50" s="76">
        <v>1</v>
      </c>
      <c r="V50" s="5">
        <f t="shared" si="9"/>
        <v>48</v>
      </c>
      <c r="W50" s="25">
        <f t="shared" si="10"/>
        <v>4608</v>
      </c>
      <c r="X50" s="4">
        <f t="shared" si="15"/>
        <v>55</v>
      </c>
      <c r="Y50" s="4">
        <f t="shared" si="15"/>
        <v>1</v>
      </c>
      <c r="Z50" s="6">
        <f t="shared" si="12"/>
        <v>56</v>
      </c>
      <c r="AA50" s="13">
        <f t="shared" si="13"/>
        <v>5376</v>
      </c>
    </row>
    <row r="51" spans="1:27" ht="18.75" customHeight="1" x14ac:dyDescent="0.15">
      <c r="A51" s="9">
        <v>46</v>
      </c>
      <c r="B51" s="76">
        <v>664</v>
      </c>
      <c r="C51" s="76">
        <v>20</v>
      </c>
      <c r="D51" s="5">
        <f t="shared" si="0"/>
        <v>684</v>
      </c>
      <c r="E51" s="25">
        <f t="shared" si="1"/>
        <v>31464</v>
      </c>
      <c r="F51" s="76">
        <v>642</v>
      </c>
      <c r="G51" s="76">
        <v>18</v>
      </c>
      <c r="H51" s="5">
        <f t="shared" si="2"/>
        <v>660</v>
      </c>
      <c r="I51" s="25">
        <f t="shared" si="3"/>
        <v>30360</v>
      </c>
      <c r="J51" s="4">
        <f t="shared" si="14"/>
        <v>1306</v>
      </c>
      <c r="K51" s="4">
        <f t="shared" si="14"/>
        <v>38</v>
      </c>
      <c r="L51" s="6">
        <f t="shared" si="5"/>
        <v>1344</v>
      </c>
      <c r="M51" s="15">
        <f t="shared" si="6"/>
        <v>61824</v>
      </c>
      <c r="N51" s="14"/>
      <c r="O51" s="28">
        <v>97</v>
      </c>
      <c r="P51" s="76">
        <v>2</v>
      </c>
      <c r="Q51" s="76">
        <v>0</v>
      </c>
      <c r="R51" s="5">
        <f t="shared" si="7"/>
        <v>2</v>
      </c>
      <c r="S51" s="25">
        <f t="shared" si="8"/>
        <v>194</v>
      </c>
      <c r="T51" s="76">
        <v>14</v>
      </c>
      <c r="U51" s="76">
        <v>0</v>
      </c>
      <c r="V51" s="5">
        <f t="shared" si="9"/>
        <v>14</v>
      </c>
      <c r="W51" s="25">
        <f t="shared" si="10"/>
        <v>1358</v>
      </c>
      <c r="X51" s="4">
        <f t="shared" si="15"/>
        <v>16</v>
      </c>
      <c r="Y51" s="4">
        <f t="shared" si="15"/>
        <v>0</v>
      </c>
      <c r="Z51" s="6">
        <f t="shared" si="12"/>
        <v>16</v>
      </c>
      <c r="AA51" s="13">
        <f t="shared" si="13"/>
        <v>1552</v>
      </c>
    </row>
    <row r="52" spans="1:27" ht="18.75" customHeight="1" x14ac:dyDescent="0.15">
      <c r="A52" s="9">
        <v>47</v>
      </c>
      <c r="B52" s="76">
        <v>666</v>
      </c>
      <c r="C52" s="76">
        <v>9</v>
      </c>
      <c r="D52" s="5">
        <f t="shared" si="0"/>
        <v>675</v>
      </c>
      <c r="E52" s="25">
        <f t="shared" si="1"/>
        <v>31725</v>
      </c>
      <c r="F52" s="76">
        <v>585</v>
      </c>
      <c r="G52" s="76">
        <v>27</v>
      </c>
      <c r="H52" s="5">
        <f t="shared" si="2"/>
        <v>612</v>
      </c>
      <c r="I52" s="25">
        <f t="shared" si="3"/>
        <v>28764</v>
      </c>
      <c r="J52" s="4">
        <f t="shared" si="14"/>
        <v>1251</v>
      </c>
      <c r="K52" s="4">
        <f t="shared" si="14"/>
        <v>36</v>
      </c>
      <c r="L52" s="6">
        <f t="shared" si="5"/>
        <v>1287</v>
      </c>
      <c r="M52" s="15">
        <f t="shared" si="6"/>
        <v>60489</v>
      </c>
      <c r="N52" s="14"/>
      <c r="O52" s="28">
        <v>98</v>
      </c>
      <c r="P52" s="76">
        <v>8</v>
      </c>
      <c r="Q52" s="76">
        <v>0</v>
      </c>
      <c r="R52" s="5">
        <f t="shared" si="7"/>
        <v>8</v>
      </c>
      <c r="S52" s="25">
        <f t="shared" si="8"/>
        <v>784</v>
      </c>
      <c r="T52" s="76">
        <v>32</v>
      </c>
      <c r="U52" s="76">
        <v>0</v>
      </c>
      <c r="V52" s="5">
        <f t="shared" si="9"/>
        <v>32</v>
      </c>
      <c r="W52" s="25">
        <f t="shared" si="10"/>
        <v>3136</v>
      </c>
      <c r="X52" s="4">
        <f t="shared" si="15"/>
        <v>40</v>
      </c>
      <c r="Y52" s="4">
        <f t="shared" si="15"/>
        <v>0</v>
      </c>
      <c r="Z52" s="6">
        <f t="shared" si="12"/>
        <v>40</v>
      </c>
      <c r="AA52" s="13">
        <f t="shared" si="13"/>
        <v>3920</v>
      </c>
    </row>
    <row r="53" spans="1:27" ht="18.75" customHeight="1" thickBot="1" x14ac:dyDescent="0.2">
      <c r="A53" s="9">
        <v>48</v>
      </c>
      <c r="B53" s="76">
        <v>664</v>
      </c>
      <c r="C53" s="76">
        <v>10</v>
      </c>
      <c r="D53" s="5">
        <f t="shared" si="0"/>
        <v>674</v>
      </c>
      <c r="E53" s="25">
        <f t="shared" si="1"/>
        <v>32352</v>
      </c>
      <c r="F53" s="76">
        <v>554</v>
      </c>
      <c r="G53" s="76">
        <v>21</v>
      </c>
      <c r="H53" s="5">
        <f t="shared" si="2"/>
        <v>575</v>
      </c>
      <c r="I53" s="25">
        <f t="shared" si="3"/>
        <v>27600</v>
      </c>
      <c r="J53" s="4">
        <f t="shared" si="14"/>
        <v>1218</v>
      </c>
      <c r="K53" s="4">
        <f t="shared" si="14"/>
        <v>31</v>
      </c>
      <c r="L53" s="6">
        <f t="shared" si="5"/>
        <v>1249</v>
      </c>
      <c r="M53" s="15">
        <f t="shared" si="6"/>
        <v>59952</v>
      </c>
      <c r="N53" s="14"/>
      <c r="O53" s="49">
        <v>99</v>
      </c>
      <c r="P53" s="77">
        <v>2</v>
      </c>
      <c r="Q53" s="77">
        <v>0</v>
      </c>
      <c r="R53" s="38">
        <f t="shared" si="7"/>
        <v>2</v>
      </c>
      <c r="S53" s="39">
        <f t="shared" si="8"/>
        <v>198</v>
      </c>
      <c r="T53" s="77">
        <v>11</v>
      </c>
      <c r="U53" s="77">
        <v>0</v>
      </c>
      <c r="V53" s="38">
        <f t="shared" si="9"/>
        <v>11</v>
      </c>
      <c r="W53" s="39">
        <f t="shared" si="10"/>
        <v>1089</v>
      </c>
      <c r="X53" s="40">
        <f t="shared" si="15"/>
        <v>13</v>
      </c>
      <c r="Y53" s="40">
        <f t="shared" si="15"/>
        <v>0</v>
      </c>
      <c r="Z53" s="41">
        <f t="shared" si="12"/>
        <v>13</v>
      </c>
      <c r="AA53" s="13">
        <f t="shared" si="13"/>
        <v>1287</v>
      </c>
    </row>
    <row r="54" spans="1:27" ht="18.75" customHeight="1" thickBot="1" x14ac:dyDescent="0.2">
      <c r="A54" s="36">
        <v>49</v>
      </c>
      <c r="B54" s="77">
        <v>506</v>
      </c>
      <c r="C54" s="77">
        <v>8</v>
      </c>
      <c r="D54" s="38">
        <f t="shared" si="0"/>
        <v>514</v>
      </c>
      <c r="E54" s="39">
        <f t="shared" si="1"/>
        <v>25186</v>
      </c>
      <c r="F54" s="77">
        <v>497</v>
      </c>
      <c r="G54" s="77">
        <v>13</v>
      </c>
      <c r="H54" s="38">
        <f t="shared" si="2"/>
        <v>510</v>
      </c>
      <c r="I54" s="39">
        <f t="shared" si="3"/>
        <v>24990</v>
      </c>
      <c r="J54" s="40">
        <f t="shared" si="14"/>
        <v>1003</v>
      </c>
      <c r="K54" s="40">
        <f t="shared" si="14"/>
        <v>21</v>
      </c>
      <c r="L54" s="41">
        <f t="shared" si="5"/>
        <v>1024</v>
      </c>
      <c r="M54" s="15">
        <f t="shared" si="6"/>
        <v>50176</v>
      </c>
      <c r="N54" s="14"/>
      <c r="O54" s="48">
        <v>100</v>
      </c>
      <c r="P54" s="75">
        <v>1</v>
      </c>
      <c r="Q54" s="75">
        <v>0</v>
      </c>
      <c r="R54" s="32">
        <f t="shared" si="7"/>
        <v>1</v>
      </c>
      <c r="S54" s="33">
        <f>100*R54</f>
        <v>100</v>
      </c>
      <c r="T54" s="75">
        <v>7</v>
      </c>
      <c r="U54" s="75">
        <v>0</v>
      </c>
      <c r="V54" s="32">
        <f t="shared" si="9"/>
        <v>7</v>
      </c>
      <c r="W54" s="33">
        <f>100*V54</f>
        <v>700</v>
      </c>
      <c r="X54" s="34">
        <f t="shared" si="15"/>
        <v>8</v>
      </c>
      <c r="Y54" s="34">
        <f t="shared" si="15"/>
        <v>0</v>
      </c>
      <c r="Z54" s="35">
        <f t="shared" si="12"/>
        <v>8</v>
      </c>
      <c r="AA54" s="13">
        <f>100*Z54</f>
        <v>800</v>
      </c>
    </row>
    <row r="55" spans="1:27" ht="18.75" customHeight="1" x14ac:dyDescent="0.15">
      <c r="A55" s="30">
        <v>50</v>
      </c>
      <c r="B55" s="75">
        <v>513</v>
      </c>
      <c r="C55" s="75">
        <v>11</v>
      </c>
      <c r="D55" s="32">
        <f t="shared" si="0"/>
        <v>524</v>
      </c>
      <c r="E55" s="33">
        <f t="shared" si="1"/>
        <v>26200</v>
      </c>
      <c r="F55" s="75">
        <v>515</v>
      </c>
      <c r="G55" s="75">
        <v>24</v>
      </c>
      <c r="H55" s="32">
        <f t="shared" si="2"/>
        <v>539</v>
      </c>
      <c r="I55" s="33">
        <f t="shared" si="3"/>
        <v>26950</v>
      </c>
      <c r="J55" s="34">
        <f t="shared" si="14"/>
        <v>1028</v>
      </c>
      <c r="K55" s="34">
        <f t="shared" si="14"/>
        <v>35</v>
      </c>
      <c r="L55" s="35">
        <f t="shared" si="5"/>
        <v>1063</v>
      </c>
      <c r="M55" s="15">
        <f t="shared" si="6"/>
        <v>53150</v>
      </c>
      <c r="N55" s="3"/>
      <c r="O55" s="48">
        <v>101</v>
      </c>
      <c r="P55" s="75">
        <v>0</v>
      </c>
      <c r="Q55" s="75">
        <v>0</v>
      </c>
      <c r="R55" s="32">
        <f t="shared" si="7"/>
        <v>0</v>
      </c>
      <c r="S55" s="33">
        <f>101*R55</f>
        <v>0</v>
      </c>
      <c r="T55" s="75">
        <v>6</v>
      </c>
      <c r="U55" s="75">
        <v>0</v>
      </c>
      <c r="V55" s="32">
        <f t="shared" si="9"/>
        <v>6</v>
      </c>
      <c r="W55" s="33">
        <f>101*V55</f>
        <v>606</v>
      </c>
      <c r="X55" s="34">
        <f t="shared" si="15"/>
        <v>6</v>
      </c>
      <c r="Y55" s="34">
        <f t="shared" si="15"/>
        <v>0</v>
      </c>
      <c r="Z55" s="35">
        <f t="shared" si="12"/>
        <v>6</v>
      </c>
      <c r="AA55" s="16">
        <f>101*Z55</f>
        <v>606</v>
      </c>
    </row>
    <row r="56" spans="1:27" ht="18.75" customHeight="1" x14ac:dyDescent="0.15">
      <c r="A56" s="20"/>
      <c r="B56" s="21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19"/>
      <c r="N56" s="3"/>
      <c r="O56" s="48">
        <v>102</v>
      </c>
      <c r="P56" s="75">
        <v>0</v>
      </c>
      <c r="Q56" s="75">
        <v>0</v>
      </c>
      <c r="R56" s="32">
        <f t="shared" si="7"/>
        <v>0</v>
      </c>
      <c r="S56" s="33">
        <f t="shared" ref="S56:S59" si="16">O56*R56</f>
        <v>0</v>
      </c>
      <c r="T56" s="75">
        <v>3</v>
      </c>
      <c r="U56" s="75">
        <v>0</v>
      </c>
      <c r="V56" s="32">
        <f t="shared" si="9"/>
        <v>3</v>
      </c>
      <c r="W56" s="33">
        <f>102*V56</f>
        <v>306</v>
      </c>
      <c r="X56" s="34">
        <f t="shared" si="15"/>
        <v>3</v>
      </c>
      <c r="Y56" s="34">
        <f t="shared" si="15"/>
        <v>0</v>
      </c>
      <c r="Z56" s="35">
        <f t="shared" si="12"/>
        <v>3</v>
      </c>
      <c r="AA56" s="16">
        <f>102*Z56</f>
        <v>306</v>
      </c>
    </row>
    <row r="57" spans="1:27" ht="18.75" customHeight="1" x14ac:dyDescent="0.15">
      <c r="A57" s="1"/>
      <c r="B57" s="109" t="s">
        <v>1</v>
      </c>
      <c r="C57" s="110"/>
      <c r="D57" s="111"/>
      <c r="E57" s="18"/>
      <c r="F57" s="109" t="s">
        <v>2</v>
      </c>
      <c r="G57" s="110"/>
      <c r="H57" s="111"/>
      <c r="I57" s="18"/>
      <c r="J57" s="109" t="s">
        <v>7</v>
      </c>
      <c r="K57" s="110"/>
      <c r="L57" s="111"/>
      <c r="M57" s="1"/>
      <c r="N57" s="3"/>
      <c r="O57" s="48">
        <v>103</v>
      </c>
      <c r="P57" s="75">
        <v>0</v>
      </c>
      <c r="Q57" s="75">
        <v>0</v>
      </c>
      <c r="R57" s="32">
        <f t="shared" si="7"/>
        <v>0</v>
      </c>
      <c r="S57" s="33">
        <f t="shared" si="16"/>
        <v>0</v>
      </c>
      <c r="T57" s="75">
        <v>2</v>
      </c>
      <c r="U57" s="75">
        <v>0</v>
      </c>
      <c r="V57" s="32">
        <f t="shared" si="9"/>
        <v>2</v>
      </c>
      <c r="W57" s="33">
        <f t="shared" ref="W57:W58" si="17">S57*V57</f>
        <v>0</v>
      </c>
      <c r="X57" s="34">
        <f t="shared" si="15"/>
        <v>2</v>
      </c>
      <c r="Y57" s="34">
        <f t="shared" si="15"/>
        <v>0</v>
      </c>
      <c r="Z57" s="35">
        <f t="shared" si="12"/>
        <v>2</v>
      </c>
      <c r="AA57">
        <f>103*Z57</f>
        <v>206</v>
      </c>
    </row>
    <row r="58" spans="1:27" ht="18.75" customHeight="1" x14ac:dyDescent="0.15">
      <c r="B58" s="10" t="s">
        <v>3</v>
      </c>
      <c r="C58" s="10" t="s">
        <v>4</v>
      </c>
      <c r="D58" s="10" t="s">
        <v>5</v>
      </c>
      <c r="E58" s="10"/>
      <c r="F58" s="10" t="s">
        <v>3</v>
      </c>
      <c r="G58" s="10" t="s">
        <v>4</v>
      </c>
      <c r="H58" s="10" t="s">
        <v>5</v>
      </c>
      <c r="I58" s="10"/>
      <c r="J58" s="10" t="s">
        <v>3</v>
      </c>
      <c r="K58" s="10" t="s">
        <v>4</v>
      </c>
      <c r="L58" s="10" t="s">
        <v>5</v>
      </c>
      <c r="O58" s="48">
        <v>104</v>
      </c>
      <c r="P58" s="75">
        <v>0</v>
      </c>
      <c r="Q58" s="75">
        <v>0</v>
      </c>
      <c r="R58" s="32">
        <f t="shared" si="7"/>
        <v>0</v>
      </c>
      <c r="S58" s="33">
        <f t="shared" si="16"/>
        <v>0</v>
      </c>
      <c r="T58" s="75">
        <v>1</v>
      </c>
      <c r="U58" s="75">
        <v>0</v>
      </c>
      <c r="V58" s="32">
        <f t="shared" si="9"/>
        <v>1</v>
      </c>
      <c r="W58" s="33">
        <f t="shared" si="17"/>
        <v>0</v>
      </c>
      <c r="X58" s="34">
        <f t="shared" si="15"/>
        <v>1</v>
      </c>
      <c r="Y58" s="34">
        <f t="shared" si="15"/>
        <v>0</v>
      </c>
      <c r="Z58" s="35">
        <f t="shared" si="12"/>
        <v>1</v>
      </c>
      <c r="AA58">
        <f>104*Z58</f>
        <v>104</v>
      </c>
    </row>
    <row r="59" spans="1:27" ht="18.75" customHeight="1" x14ac:dyDescent="0.15">
      <c r="A59" s="29" t="s">
        <v>7</v>
      </c>
      <c r="B59" s="7">
        <f>SUM(B5:B55)+SUM(P5:P59)</f>
        <v>44119</v>
      </c>
      <c r="C59" s="7">
        <f t="shared" ref="C59:L59" si="18">SUM(C5:C55)+SUM(Q5:Q59)</f>
        <v>869</v>
      </c>
      <c r="D59" s="7">
        <f t="shared" si="18"/>
        <v>44988</v>
      </c>
      <c r="E59" s="7">
        <f t="shared" si="18"/>
        <v>2009427</v>
      </c>
      <c r="F59" s="7">
        <f t="shared" si="18"/>
        <v>43883</v>
      </c>
      <c r="G59" s="7">
        <f t="shared" si="18"/>
        <v>796</v>
      </c>
      <c r="H59" s="7">
        <f t="shared" si="18"/>
        <v>44679</v>
      </c>
      <c r="I59" s="7">
        <f t="shared" si="18"/>
        <v>2088908</v>
      </c>
      <c r="J59" s="7">
        <f t="shared" si="18"/>
        <v>88002</v>
      </c>
      <c r="K59" s="7">
        <f t="shared" si="18"/>
        <v>1665</v>
      </c>
      <c r="L59" s="7">
        <f t="shared" si="18"/>
        <v>89667</v>
      </c>
      <c r="O59" s="61" t="s">
        <v>31</v>
      </c>
      <c r="P59" s="75">
        <v>0</v>
      </c>
      <c r="Q59" s="75">
        <v>0</v>
      </c>
      <c r="R59" s="32">
        <f t="shared" si="7"/>
        <v>0</v>
      </c>
      <c r="S59" s="33">
        <f t="shared" si="16"/>
        <v>0</v>
      </c>
      <c r="T59" s="75">
        <v>0</v>
      </c>
      <c r="U59" s="75">
        <v>0</v>
      </c>
      <c r="V59" s="32">
        <f t="shared" si="9"/>
        <v>0</v>
      </c>
      <c r="W59" s="33">
        <f>105*V59</f>
        <v>0</v>
      </c>
      <c r="X59" s="34">
        <f t="shared" si="15"/>
        <v>0</v>
      </c>
      <c r="Y59" s="34">
        <f t="shared" si="15"/>
        <v>0</v>
      </c>
      <c r="Z59" s="35">
        <f t="shared" si="12"/>
        <v>0</v>
      </c>
      <c r="AA59">
        <f>105*Z59</f>
        <v>0</v>
      </c>
    </row>
    <row r="60" spans="1:27" ht="18.75" customHeight="1" x14ac:dyDescent="0.15">
      <c r="S60">
        <f>(SUM(E5:E55)+SUM(S5:S59))/D59</f>
        <v>44.665844225126698</v>
      </c>
      <c r="W60">
        <f>(SUM(I5:I55)+SUM(W5:W59))/H59</f>
        <v>46.753687414669081</v>
      </c>
      <c r="AA60">
        <f>(SUM(M5:M55)+SUM(AA5:AA59))/L59</f>
        <v>45.709625614774666</v>
      </c>
    </row>
    <row r="61" spans="1:27" ht="18.75" customHeight="1" x14ac:dyDescent="0.15">
      <c r="A61" s="62" t="s">
        <v>14</v>
      </c>
      <c r="B61" s="72"/>
      <c r="C61" s="72"/>
      <c r="D61" s="117" t="s">
        <v>8</v>
      </c>
      <c r="E61" s="118"/>
      <c r="F61" s="118"/>
      <c r="G61" s="119"/>
      <c r="H61" s="117" t="s">
        <v>9</v>
      </c>
      <c r="I61" s="118"/>
      <c r="J61" s="118"/>
      <c r="K61" s="120"/>
      <c r="L61" s="121" t="s">
        <v>7</v>
      </c>
      <c r="M61" s="125"/>
      <c r="N61" s="125"/>
      <c r="O61" s="125"/>
      <c r="P61" s="125"/>
      <c r="Q61" s="122"/>
    </row>
    <row r="62" spans="1:27" ht="18.75" customHeight="1" x14ac:dyDescent="0.15">
      <c r="A62" s="73"/>
      <c r="B62" s="74"/>
      <c r="C62" s="74"/>
      <c r="D62" s="65" t="s">
        <v>10</v>
      </c>
      <c r="E62" s="66"/>
      <c r="F62" s="65" t="s">
        <v>11</v>
      </c>
      <c r="G62" s="65" t="s">
        <v>12</v>
      </c>
      <c r="H62" s="65" t="s">
        <v>10</v>
      </c>
      <c r="I62" s="66"/>
      <c r="J62" s="65" t="s">
        <v>11</v>
      </c>
      <c r="K62" s="70" t="s">
        <v>12</v>
      </c>
      <c r="L62" s="68" t="s">
        <v>10</v>
      </c>
      <c r="M62" s="68" t="s">
        <v>11</v>
      </c>
      <c r="N62" s="121" t="s">
        <v>11</v>
      </c>
      <c r="O62" s="122"/>
      <c r="P62" s="121" t="s">
        <v>12</v>
      </c>
      <c r="Q62" s="122"/>
      <c r="S62" s="23" t="s">
        <v>16</v>
      </c>
      <c r="T62" s="22"/>
      <c r="U62" s="23" t="s">
        <v>17</v>
      </c>
      <c r="V62" s="64"/>
      <c r="X62" s="63">
        <f>S60</f>
        <v>44.665844225126698</v>
      </c>
    </row>
    <row r="63" spans="1:27" ht="18.75" customHeight="1" x14ac:dyDescent="0.15">
      <c r="A63" s="56" t="s">
        <v>15</v>
      </c>
      <c r="B63" s="71"/>
      <c r="C63" s="71"/>
      <c r="D63" s="8">
        <f>SUM(B5:B10)</f>
        <v>2153</v>
      </c>
      <c r="F63" s="8">
        <f>SUM(C5:C10)</f>
        <v>44</v>
      </c>
      <c r="G63" s="11">
        <f>SUM(D5:D10)</f>
        <v>2197</v>
      </c>
      <c r="H63" s="8">
        <f>SUM(F5:F10)</f>
        <v>2019</v>
      </c>
      <c r="J63" s="8">
        <f>SUM(G5:G10)</f>
        <v>45</v>
      </c>
      <c r="K63" s="11">
        <f>SUM(H5:H10)</f>
        <v>2064</v>
      </c>
      <c r="L63" s="60">
        <f>SUM(J5:J10)</f>
        <v>4172</v>
      </c>
      <c r="M63" s="60">
        <f>SUM(K5:K10)</f>
        <v>89</v>
      </c>
      <c r="N63" s="123">
        <f>SUM(K5:K10)</f>
        <v>89</v>
      </c>
      <c r="O63" s="124"/>
      <c r="P63" s="107">
        <f>SUM(L5:L10)</f>
        <v>4261</v>
      </c>
      <c r="Q63" s="108"/>
      <c r="S63" s="23"/>
      <c r="T63" s="22"/>
      <c r="U63" s="23" t="s">
        <v>18</v>
      </c>
      <c r="V63" s="64"/>
      <c r="X63" s="63">
        <f>W60</f>
        <v>46.753687414669081</v>
      </c>
    </row>
    <row r="64" spans="1:27" ht="18.75" customHeight="1" x14ac:dyDescent="0.15">
      <c r="A64" s="56" t="s">
        <v>20</v>
      </c>
      <c r="B64" s="71"/>
      <c r="C64" s="71"/>
      <c r="D64" s="8">
        <f>SUM(B11:B16)</f>
        <v>2187</v>
      </c>
      <c r="F64" s="8">
        <f>SUM(C11:C16)</f>
        <v>49</v>
      </c>
      <c r="G64" s="11">
        <f>SUM(D11:D16)</f>
        <v>2236</v>
      </c>
      <c r="H64" s="8">
        <f>SUM(F11:F16)</f>
        <v>2173</v>
      </c>
      <c r="J64" s="8">
        <f>SUM(G11:G16)</f>
        <v>34</v>
      </c>
      <c r="K64" s="11">
        <f>SUM(H11:H16)</f>
        <v>2207</v>
      </c>
      <c r="L64" s="60">
        <f>SUM(J11:J16)</f>
        <v>4360</v>
      </c>
      <c r="M64" s="60">
        <f>SUM(K11:K16)</f>
        <v>83</v>
      </c>
      <c r="N64" s="123">
        <f>SUM(K11:K16)</f>
        <v>83</v>
      </c>
      <c r="O64" s="124"/>
      <c r="P64" s="107">
        <f>SUM(L11:L16)</f>
        <v>4443</v>
      </c>
      <c r="Q64" s="108"/>
      <c r="S64" s="23"/>
      <c r="T64" s="22"/>
      <c r="U64" s="23" t="s">
        <v>7</v>
      </c>
      <c r="V64" s="64"/>
      <c r="X64" s="63">
        <f>AA60</f>
        <v>45.709625614774666</v>
      </c>
    </row>
    <row r="65" spans="1:17" ht="18.75" customHeight="1" x14ac:dyDescent="0.15">
      <c r="A65" s="56" t="s">
        <v>21</v>
      </c>
      <c r="B65" s="71"/>
      <c r="C65" s="71"/>
      <c r="D65" s="8">
        <f>SUM(B17:B19)</f>
        <v>1146</v>
      </c>
      <c r="F65" s="8">
        <f>SUM(C17:C19)</f>
        <v>17</v>
      </c>
      <c r="G65" s="11">
        <f>SUM(D17:D19)</f>
        <v>1163</v>
      </c>
      <c r="H65" s="8">
        <f>SUM(F17:F19)</f>
        <v>1075</v>
      </c>
      <c r="J65" s="8">
        <f>SUM(G17:G19)</f>
        <v>16</v>
      </c>
      <c r="K65" s="11">
        <f>SUM(H17:H19)</f>
        <v>1091</v>
      </c>
      <c r="L65" s="60">
        <f>SUM(J17:J19)</f>
        <v>2221</v>
      </c>
      <c r="M65" s="60">
        <f>SUM(K17:K19)</f>
        <v>33</v>
      </c>
      <c r="N65" s="123">
        <f>SUM(K17:K19)</f>
        <v>33</v>
      </c>
      <c r="O65" s="124"/>
      <c r="P65" s="107">
        <f>SUM(L17:L19)</f>
        <v>2254</v>
      </c>
      <c r="Q65" s="108"/>
    </row>
    <row r="66" spans="1:17" ht="18.75" customHeight="1" x14ac:dyDescent="0.15">
      <c r="A66" s="56" t="s">
        <v>22</v>
      </c>
      <c r="B66" s="71"/>
      <c r="C66" s="71"/>
      <c r="D66" s="8">
        <f>SUM(B5:B24)</f>
        <v>7548</v>
      </c>
      <c r="F66" s="8">
        <f>SUM(C5:C24)</f>
        <v>148</v>
      </c>
      <c r="G66" s="11">
        <f>SUM(D5:D24)</f>
        <v>7696</v>
      </c>
      <c r="H66" s="8">
        <f>SUM(F5:F24)</f>
        <v>7274</v>
      </c>
      <c r="J66" s="8">
        <f>SUM(G5:G24)</f>
        <v>132</v>
      </c>
      <c r="K66" s="11">
        <f>SUM(H5:H24)</f>
        <v>7406</v>
      </c>
      <c r="L66" s="60">
        <f>SUM(J5:J24)</f>
        <v>14822</v>
      </c>
      <c r="M66" s="60">
        <f>SUM(K5:K24)</f>
        <v>280</v>
      </c>
      <c r="N66" s="123">
        <f>SUM(K5:K24)</f>
        <v>280</v>
      </c>
      <c r="O66" s="124"/>
      <c r="P66" s="107">
        <f>SUM(L5:L24)</f>
        <v>15102</v>
      </c>
      <c r="Q66" s="108"/>
    </row>
    <row r="67" spans="1:17" ht="18.75" customHeight="1" x14ac:dyDescent="0.15">
      <c r="A67" s="56" t="s">
        <v>23</v>
      </c>
      <c r="B67" s="71"/>
      <c r="C67" s="71"/>
      <c r="D67" s="8">
        <f>SUM(B45:B55)+SUM(P5:P18)</f>
        <v>15504</v>
      </c>
      <c r="F67" s="8">
        <f>SUM(C45:C55)+SUM(Q5:Q18)</f>
        <v>237</v>
      </c>
      <c r="G67" s="11">
        <f>SUM(D45:D55)+SUM(R5:R18)</f>
        <v>15741</v>
      </c>
      <c r="H67" s="8">
        <f>SUM(F45:F55)+SUM(T5:T18)</f>
        <v>14824</v>
      </c>
      <c r="J67" s="8">
        <f>SUM(G45:G55)+SUM(U5:U18)</f>
        <v>324</v>
      </c>
      <c r="K67" s="11">
        <f>SUM(H45:H55)+SUM(V5:V18)</f>
        <v>15148</v>
      </c>
      <c r="L67" s="60">
        <f>SUM(J45:J55)+SUM(X5:X18)</f>
        <v>30328</v>
      </c>
      <c r="M67" s="60">
        <f>SUM(K45:K55)+SUM(Y5:Y18)</f>
        <v>561</v>
      </c>
      <c r="N67" s="123">
        <f>SUM(K45:K55)+SUM(Y5:Y18)</f>
        <v>561</v>
      </c>
      <c r="O67" s="124"/>
      <c r="P67" s="107">
        <f>SUM(L45:L55)+SUM(Z5:Z18)</f>
        <v>30889</v>
      </c>
      <c r="Q67" s="108"/>
    </row>
    <row r="68" spans="1:17" ht="18.75" customHeight="1" x14ac:dyDescent="0.15">
      <c r="A68" s="56" t="s">
        <v>24</v>
      </c>
      <c r="B68" s="71"/>
      <c r="C68" s="71"/>
      <c r="D68" s="8">
        <f>SUM(P19:P28)</f>
        <v>6614</v>
      </c>
      <c r="F68" s="8">
        <f>SUM(Q19:Q28)</f>
        <v>18</v>
      </c>
      <c r="G68" s="11">
        <f>SUM(R19:R28)</f>
        <v>6632</v>
      </c>
      <c r="H68" s="8">
        <f>SUM(T19:T28)</f>
        <v>6728</v>
      </c>
      <c r="J68" s="8">
        <f>SUM(U19:U28)</f>
        <v>15</v>
      </c>
      <c r="K68" s="11">
        <f>SUM(V19:V28)</f>
        <v>6743</v>
      </c>
      <c r="L68" s="60">
        <f>SUM(X19:X28)</f>
        <v>13342</v>
      </c>
      <c r="M68" s="60">
        <f>SUM(Y19:Y28)</f>
        <v>33</v>
      </c>
      <c r="N68" s="123">
        <f>SUM(Y19:Y28)</f>
        <v>33</v>
      </c>
      <c r="O68" s="124"/>
      <c r="P68" s="107">
        <f>SUM(Z19:Z28)</f>
        <v>13375</v>
      </c>
      <c r="Q68" s="108"/>
    </row>
    <row r="69" spans="1:17" ht="18.75" customHeight="1" x14ac:dyDescent="0.15">
      <c r="A69" s="56" t="s">
        <v>25</v>
      </c>
      <c r="B69" s="71"/>
      <c r="C69" s="71"/>
      <c r="D69" s="8">
        <f>SUM(P19:P59)</f>
        <v>10820</v>
      </c>
      <c r="F69" s="8">
        <f>SUM(Q19:Q59)</f>
        <v>21</v>
      </c>
      <c r="G69" s="11">
        <f>SUM(R19:R59)</f>
        <v>10841</v>
      </c>
      <c r="H69" s="8">
        <f>SUM(T19:T59)</f>
        <v>12424</v>
      </c>
      <c r="J69" s="8">
        <f>SUM(U19:U59)</f>
        <v>26</v>
      </c>
      <c r="K69" s="11">
        <f>SUM(V19:V59)</f>
        <v>12450</v>
      </c>
      <c r="L69" s="60">
        <f>SUM(X19:X59)</f>
        <v>23244</v>
      </c>
      <c r="M69" s="60">
        <f>SUM(Y19:Y54)</f>
        <v>47</v>
      </c>
      <c r="N69" s="123">
        <f>SUM(Y19:Y54)</f>
        <v>47</v>
      </c>
      <c r="O69" s="124"/>
      <c r="P69" s="107">
        <f>SUM(Z19:Z59)</f>
        <v>23291</v>
      </c>
      <c r="Q69" s="108"/>
    </row>
    <row r="70" spans="1:17" ht="18.75" customHeight="1" x14ac:dyDescent="0.15">
      <c r="A70" s="57" t="s">
        <v>13</v>
      </c>
      <c r="B70" s="58"/>
      <c r="C70" s="58"/>
      <c r="D70" s="8">
        <f>SUM(P29:P59)</f>
        <v>4206</v>
      </c>
      <c r="F70" s="8">
        <f>SUM(Q29:Q59)</f>
        <v>3</v>
      </c>
      <c r="G70" s="11">
        <f>SUM(R29:R59)</f>
        <v>4209</v>
      </c>
      <c r="H70" s="8">
        <f>SUM(T29:T59)</f>
        <v>5696</v>
      </c>
      <c r="J70" s="8">
        <f>SUM(U29:U59)</f>
        <v>11</v>
      </c>
      <c r="K70" s="11">
        <f>SUM(V29:V59)</f>
        <v>5707</v>
      </c>
      <c r="L70" s="60">
        <f>SUM(X29:X59)</f>
        <v>9902</v>
      </c>
      <c r="M70" s="60">
        <f>SUM(Y29:Y54)</f>
        <v>14</v>
      </c>
      <c r="N70" s="123">
        <f>SUM(Y29:Y54)</f>
        <v>14</v>
      </c>
      <c r="O70" s="124"/>
      <c r="P70" s="107">
        <f>SUM(Z29:Z59)</f>
        <v>9916</v>
      </c>
      <c r="Q70" s="108"/>
    </row>
    <row r="71" spans="1:17" x14ac:dyDescent="0.15">
      <c r="H71" s="2"/>
      <c r="I71" s="2"/>
      <c r="J71" s="2"/>
      <c r="K71" s="59"/>
      <c r="L71" s="1"/>
    </row>
  </sheetData>
  <mergeCells count="32">
    <mergeCell ref="D61:G61"/>
    <mergeCell ref="H61:K61"/>
    <mergeCell ref="L61:Q61"/>
    <mergeCell ref="A3:A4"/>
    <mergeCell ref="B3:D3"/>
    <mergeCell ref="F3:H3"/>
    <mergeCell ref="J3:L3"/>
    <mergeCell ref="O3:O4"/>
    <mergeCell ref="P3:R3"/>
    <mergeCell ref="T3:V3"/>
    <mergeCell ref="X3:Z3"/>
    <mergeCell ref="B57:D57"/>
    <mergeCell ref="F57:H57"/>
    <mergeCell ref="J57:L57"/>
    <mergeCell ref="N62:O62"/>
    <mergeCell ref="P62:Q62"/>
    <mergeCell ref="N63:O63"/>
    <mergeCell ref="P63:Q63"/>
    <mergeCell ref="N64:O64"/>
    <mergeCell ref="P64:Q64"/>
    <mergeCell ref="N65:O65"/>
    <mergeCell ref="P65:Q65"/>
    <mergeCell ref="N66:O66"/>
    <mergeCell ref="P66:Q66"/>
    <mergeCell ref="N67:O67"/>
    <mergeCell ref="P67:Q67"/>
    <mergeCell ref="N68:O68"/>
    <mergeCell ref="P68:Q68"/>
    <mergeCell ref="N69:O69"/>
    <mergeCell ref="P69:Q69"/>
    <mergeCell ref="N70:O70"/>
    <mergeCell ref="P70:Q70"/>
  </mergeCells>
  <phoneticPr fontId="2"/>
  <pageMargins left="0.59055118110236227" right="0.59055118110236227" top="0.78740157480314965" bottom="0.78740157480314965" header="0.51181102362204722" footer="0.51181102362204722"/>
  <pageSetup paperSize="9" scale="54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AA71"/>
  <sheetViews>
    <sheetView defaultGridColor="0" colorId="22" zoomScale="80" zoomScaleNormal="80" workbookViewId="0"/>
  </sheetViews>
  <sheetFormatPr defaultColWidth="10.625" defaultRowHeight="14.25" x14ac:dyDescent="0.15"/>
  <cols>
    <col min="1" max="1" width="5.25" customWidth="1"/>
    <col min="2" max="3" width="7.75" customWidth="1"/>
    <col min="4" max="4" width="8.375" customWidth="1"/>
    <col min="5" max="5" width="10.625" hidden="1" customWidth="1"/>
    <col min="6" max="6" width="7.75" customWidth="1"/>
    <col min="7" max="7" width="7.75" bestFit="1" customWidth="1"/>
    <col min="8" max="8" width="8.375" customWidth="1"/>
    <col min="9" max="9" width="10.625" hidden="1" customWidth="1"/>
    <col min="10" max="10" width="7.5" customWidth="1"/>
    <col min="11" max="11" width="6.875" customWidth="1"/>
    <col min="12" max="12" width="8.375" customWidth="1"/>
    <col min="13" max="13" width="10.625" hidden="1" customWidth="1"/>
    <col min="14" max="14" width="3" customWidth="1"/>
    <col min="15" max="15" width="5.25" customWidth="1"/>
    <col min="16" max="17" width="7.75" customWidth="1"/>
    <col min="18" max="18" width="8.375" customWidth="1"/>
    <col min="19" max="19" width="19.875" hidden="1" customWidth="1"/>
    <col min="20" max="21" width="7.75" customWidth="1"/>
    <col min="22" max="22" width="8.375" customWidth="1"/>
    <col min="23" max="23" width="11.75" hidden="1" customWidth="1"/>
    <col min="24" max="25" width="7.75" customWidth="1"/>
    <col min="26" max="26" width="8.75" customWidth="1"/>
    <col min="27" max="27" width="17" hidden="1" customWidth="1"/>
  </cols>
  <sheetData>
    <row r="1" spans="1:27" ht="24" x14ac:dyDescent="0.25">
      <c r="B1" s="12" t="s">
        <v>6</v>
      </c>
      <c r="X1" s="50" t="str">
        <f>'4月'!X1</f>
        <v>平成28</v>
      </c>
      <c r="Y1" s="51" t="s">
        <v>28</v>
      </c>
    </row>
    <row r="3" spans="1:27" ht="18.75" customHeight="1" x14ac:dyDescent="0.15">
      <c r="A3" s="114" t="s">
        <v>0</v>
      </c>
      <c r="B3" s="109" t="s">
        <v>1</v>
      </c>
      <c r="C3" s="110"/>
      <c r="D3" s="116"/>
      <c r="E3" s="24"/>
      <c r="F3" s="109" t="s">
        <v>2</v>
      </c>
      <c r="G3" s="110"/>
      <c r="H3" s="116"/>
      <c r="I3" s="24"/>
      <c r="J3" s="109" t="s">
        <v>7</v>
      </c>
      <c r="K3" s="110"/>
      <c r="L3" s="116"/>
      <c r="M3" s="17"/>
      <c r="N3" s="14"/>
      <c r="O3" s="112" t="s">
        <v>0</v>
      </c>
      <c r="P3" s="109" t="s">
        <v>1</v>
      </c>
      <c r="Q3" s="110"/>
      <c r="R3" s="111"/>
      <c r="S3" s="24"/>
      <c r="T3" s="109" t="s">
        <v>2</v>
      </c>
      <c r="U3" s="110"/>
      <c r="V3" s="111"/>
      <c r="W3" s="24"/>
      <c r="X3" s="109" t="s">
        <v>7</v>
      </c>
      <c r="Y3" s="110"/>
      <c r="Z3" s="111"/>
    </row>
    <row r="4" spans="1:27" ht="18.75" customHeight="1" x14ac:dyDescent="0.15">
      <c r="A4" s="115"/>
      <c r="B4" s="69" t="s">
        <v>3</v>
      </c>
      <c r="C4" s="69" t="s">
        <v>4</v>
      </c>
      <c r="D4" s="10" t="s">
        <v>5</v>
      </c>
      <c r="E4" s="24"/>
      <c r="F4" s="69" t="s">
        <v>3</v>
      </c>
      <c r="G4" s="69" t="s">
        <v>4</v>
      </c>
      <c r="H4" s="10" t="s">
        <v>5</v>
      </c>
      <c r="I4" s="24"/>
      <c r="J4" s="10" t="s">
        <v>3</v>
      </c>
      <c r="K4" s="10" t="s">
        <v>4</v>
      </c>
      <c r="L4" s="10" t="s">
        <v>5</v>
      </c>
      <c r="M4" s="17"/>
      <c r="N4" s="14"/>
      <c r="O4" s="113"/>
      <c r="P4" s="10" t="s">
        <v>3</v>
      </c>
      <c r="Q4" s="10" t="s">
        <v>4</v>
      </c>
      <c r="R4" s="10" t="s">
        <v>5</v>
      </c>
      <c r="S4" s="24"/>
      <c r="T4" s="10" t="s">
        <v>3</v>
      </c>
      <c r="U4" s="10" t="s">
        <v>4</v>
      </c>
      <c r="V4" s="10" t="s">
        <v>5</v>
      </c>
      <c r="W4" s="24"/>
      <c r="X4" s="10" t="s">
        <v>3</v>
      </c>
      <c r="Y4" s="10" t="s">
        <v>4</v>
      </c>
      <c r="Z4" s="10" t="s">
        <v>5</v>
      </c>
    </row>
    <row r="5" spans="1:27" ht="18.75" customHeight="1" x14ac:dyDescent="0.15">
      <c r="A5" s="9">
        <v>0</v>
      </c>
      <c r="B5" s="27">
        <v>357</v>
      </c>
      <c r="C5" s="27">
        <v>7</v>
      </c>
      <c r="D5" s="5">
        <f t="shared" ref="D5:D55" si="0">B5+C5</f>
        <v>364</v>
      </c>
      <c r="E5" s="25">
        <f t="shared" ref="E5:E55" si="1">A5*D5</f>
        <v>0</v>
      </c>
      <c r="F5" s="27">
        <v>330</v>
      </c>
      <c r="G5" s="27">
        <v>3</v>
      </c>
      <c r="H5" s="5">
        <f t="shared" ref="H5:H55" si="2">F5+G5</f>
        <v>333</v>
      </c>
      <c r="I5" s="25">
        <f t="shared" ref="I5:I55" si="3">A5*H5</f>
        <v>0</v>
      </c>
      <c r="J5" s="4">
        <f t="shared" ref="J5:K36" si="4">B5+F5</f>
        <v>687</v>
      </c>
      <c r="K5" s="4">
        <f t="shared" si="4"/>
        <v>10</v>
      </c>
      <c r="L5" s="6">
        <f t="shared" ref="L5:L55" si="5">J5+K5</f>
        <v>697</v>
      </c>
      <c r="M5" s="15">
        <f t="shared" ref="M5:M55" si="6">A5*L5</f>
        <v>0</v>
      </c>
      <c r="N5" s="14"/>
      <c r="O5" s="28">
        <v>51</v>
      </c>
      <c r="P5" s="27">
        <v>542</v>
      </c>
      <c r="Q5" s="27">
        <v>8</v>
      </c>
      <c r="R5" s="5">
        <f t="shared" ref="R5:R59" si="7">P5+Q5</f>
        <v>550</v>
      </c>
      <c r="S5" s="25">
        <f t="shared" ref="S5:S53" si="8">O5*R5</f>
        <v>28050</v>
      </c>
      <c r="T5" s="27">
        <v>503</v>
      </c>
      <c r="U5" s="27">
        <v>17</v>
      </c>
      <c r="V5" s="5">
        <f t="shared" ref="V5:V59" si="9">T5+U5</f>
        <v>520</v>
      </c>
      <c r="W5" s="25">
        <f t="shared" ref="W5:W53" si="10">O5*V5</f>
        <v>26520</v>
      </c>
      <c r="X5" s="4">
        <f t="shared" ref="X5:Y36" si="11">P5+T5</f>
        <v>1045</v>
      </c>
      <c r="Y5" s="4">
        <f t="shared" si="11"/>
        <v>25</v>
      </c>
      <c r="Z5" s="6">
        <f t="shared" ref="Z5:Z59" si="12">X5+Y5</f>
        <v>1070</v>
      </c>
      <c r="AA5" s="13">
        <f t="shared" ref="AA5:AA53" si="13">O5*Z5</f>
        <v>54570</v>
      </c>
    </row>
    <row r="6" spans="1:27" ht="18.75" customHeight="1" x14ac:dyDescent="0.15">
      <c r="A6" s="9">
        <v>1</v>
      </c>
      <c r="B6" s="27">
        <v>346</v>
      </c>
      <c r="C6" s="27">
        <v>9</v>
      </c>
      <c r="D6" s="5">
        <f t="shared" si="0"/>
        <v>355</v>
      </c>
      <c r="E6" s="25">
        <f t="shared" si="1"/>
        <v>355</v>
      </c>
      <c r="F6" s="27">
        <v>344</v>
      </c>
      <c r="G6" s="27">
        <v>7</v>
      </c>
      <c r="H6" s="5">
        <f t="shared" si="2"/>
        <v>351</v>
      </c>
      <c r="I6" s="25">
        <f t="shared" si="3"/>
        <v>351</v>
      </c>
      <c r="J6" s="4">
        <f t="shared" si="4"/>
        <v>690</v>
      </c>
      <c r="K6" s="4">
        <f t="shared" si="4"/>
        <v>16</v>
      </c>
      <c r="L6" s="6">
        <f t="shared" si="5"/>
        <v>706</v>
      </c>
      <c r="M6" s="15">
        <f t="shared" si="6"/>
        <v>706</v>
      </c>
      <c r="N6" s="14"/>
      <c r="O6" s="28">
        <v>52</v>
      </c>
      <c r="P6" s="27">
        <v>522</v>
      </c>
      <c r="Q6" s="27">
        <v>5</v>
      </c>
      <c r="R6" s="5">
        <f t="shared" si="7"/>
        <v>527</v>
      </c>
      <c r="S6" s="25">
        <f t="shared" si="8"/>
        <v>27404</v>
      </c>
      <c r="T6" s="27">
        <v>520</v>
      </c>
      <c r="U6" s="27">
        <v>12</v>
      </c>
      <c r="V6" s="5">
        <f t="shared" si="9"/>
        <v>532</v>
      </c>
      <c r="W6" s="25">
        <f t="shared" si="10"/>
        <v>27664</v>
      </c>
      <c r="X6" s="4">
        <f t="shared" si="11"/>
        <v>1042</v>
      </c>
      <c r="Y6" s="4">
        <f t="shared" si="11"/>
        <v>17</v>
      </c>
      <c r="Z6" s="6">
        <f t="shared" si="12"/>
        <v>1059</v>
      </c>
      <c r="AA6" s="13">
        <f t="shared" si="13"/>
        <v>55068</v>
      </c>
    </row>
    <row r="7" spans="1:27" ht="18.75" customHeight="1" x14ac:dyDescent="0.15">
      <c r="A7" s="9">
        <v>2</v>
      </c>
      <c r="B7" s="27">
        <v>362</v>
      </c>
      <c r="C7" s="27">
        <v>10</v>
      </c>
      <c r="D7" s="5">
        <f t="shared" si="0"/>
        <v>372</v>
      </c>
      <c r="E7" s="25">
        <f t="shared" si="1"/>
        <v>744</v>
      </c>
      <c r="F7" s="27">
        <v>335</v>
      </c>
      <c r="G7" s="27">
        <v>13</v>
      </c>
      <c r="H7" s="5">
        <f t="shared" si="2"/>
        <v>348</v>
      </c>
      <c r="I7" s="25">
        <f t="shared" si="3"/>
        <v>696</v>
      </c>
      <c r="J7" s="4">
        <f t="shared" si="4"/>
        <v>697</v>
      </c>
      <c r="K7" s="4">
        <f t="shared" si="4"/>
        <v>23</v>
      </c>
      <c r="L7" s="6">
        <f t="shared" si="5"/>
        <v>720</v>
      </c>
      <c r="M7" s="15">
        <f t="shared" si="6"/>
        <v>1440</v>
      </c>
      <c r="N7" s="14"/>
      <c r="O7" s="28">
        <v>53</v>
      </c>
      <c r="P7" s="27">
        <v>533</v>
      </c>
      <c r="Q7" s="27">
        <v>13</v>
      </c>
      <c r="R7" s="5">
        <f t="shared" si="7"/>
        <v>546</v>
      </c>
      <c r="S7" s="25">
        <f t="shared" si="8"/>
        <v>28938</v>
      </c>
      <c r="T7" s="27">
        <v>534</v>
      </c>
      <c r="U7" s="27">
        <v>23</v>
      </c>
      <c r="V7" s="5">
        <f t="shared" si="9"/>
        <v>557</v>
      </c>
      <c r="W7" s="25">
        <f t="shared" si="10"/>
        <v>29521</v>
      </c>
      <c r="X7" s="4">
        <f t="shared" si="11"/>
        <v>1067</v>
      </c>
      <c r="Y7" s="4">
        <f t="shared" si="11"/>
        <v>36</v>
      </c>
      <c r="Z7" s="6">
        <f t="shared" si="12"/>
        <v>1103</v>
      </c>
      <c r="AA7" s="13">
        <f t="shared" si="13"/>
        <v>58459</v>
      </c>
    </row>
    <row r="8" spans="1:27" ht="18.75" customHeight="1" thickBot="1" x14ac:dyDescent="0.2">
      <c r="A8" s="9">
        <v>3</v>
      </c>
      <c r="B8" s="27">
        <v>342</v>
      </c>
      <c r="C8" s="27">
        <v>7</v>
      </c>
      <c r="D8" s="5">
        <f t="shared" si="0"/>
        <v>349</v>
      </c>
      <c r="E8" s="25">
        <f t="shared" si="1"/>
        <v>1047</v>
      </c>
      <c r="F8" s="27">
        <v>325</v>
      </c>
      <c r="G8" s="27">
        <v>2</v>
      </c>
      <c r="H8" s="5">
        <f t="shared" si="2"/>
        <v>327</v>
      </c>
      <c r="I8" s="25">
        <f t="shared" si="3"/>
        <v>981</v>
      </c>
      <c r="J8" s="4">
        <f t="shared" si="4"/>
        <v>667</v>
      </c>
      <c r="K8" s="4">
        <f t="shared" si="4"/>
        <v>9</v>
      </c>
      <c r="L8" s="6">
        <f t="shared" si="5"/>
        <v>676</v>
      </c>
      <c r="M8" s="15">
        <f t="shared" si="6"/>
        <v>2028</v>
      </c>
      <c r="N8" s="14"/>
      <c r="O8" s="49">
        <v>54</v>
      </c>
      <c r="P8" s="37">
        <v>547</v>
      </c>
      <c r="Q8" s="37">
        <v>12</v>
      </c>
      <c r="R8" s="38">
        <f t="shared" si="7"/>
        <v>559</v>
      </c>
      <c r="S8" s="39">
        <f t="shared" si="8"/>
        <v>30186</v>
      </c>
      <c r="T8" s="37">
        <v>539</v>
      </c>
      <c r="U8" s="37">
        <v>8</v>
      </c>
      <c r="V8" s="38">
        <f t="shared" si="9"/>
        <v>547</v>
      </c>
      <c r="W8" s="39">
        <f t="shared" si="10"/>
        <v>29538</v>
      </c>
      <c r="X8" s="40">
        <f t="shared" si="11"/>
        <v>1086</v>
      </c>
      <c r="Y8" s="40">
        <f t="shared" si="11"/>
        <v>20</v>
      </c>
      <c r="Z8" s="41">
        <f t="shared" si="12"/>
        <v>1106</v>
      </c>
      <c r="AA8" s="13">
        <f t="shared" si="13"/>
        <v>59724</v>
      </c>
    </row>
    <row r="9" spans="1:27" ht="18.75" customHeight="1" thickBot="1" x14ac:dyDescent="0.2">
      <c r="A9" s="36">
        <v>4</v>
      </c>
      <c r="B9" s="37">
        <v>364</v>
      </c>
      <c r="C9" s="37">
        <v>6</v>
      </c>
      <c r="D9" s="38">
        <f t="shared" si="0"/>
        <v>370</v>
      </c>
      <c r="E9" s="39">
        <f t="shared" si="1"/>
        <v>1480</v>
      </c>
      <c r="F9" s="37">
        <v>330</v>
      </c>
      <c r="G9" s="37">
        <v>10</v>
      </c>
      <c r="H9" s="38">
        <f t="shared" si="2"/>
        <v>340</v>
      </c>
      <c r="I9" s="39">
        <f t="shared" si="3"/>
        <v>1360</v>
      </c>
      <c r="J9" s="40">
        <f t="shared" si="4"/>
        <v>694</v>
      </c>
      <c r="K9" s="40">
        <f t="shared" si="4"/>
        <v>16</v>
      </c>
      <c r="L9" s="41">
        <f t="shared" si="5"/>
        <v>710</v>
      </c>
      <c r="M9" s="15">
        <f t="shared" si="6"/>
        <v>2840</v>
      </c>
      <c r="N9" s="14"/>
      <c r="O9" s="48">
        <v>55</v>
      </c>
      <c r="P9" s="31">
        <v>519</v>
      </c>
      <c r="Q9" s="31">
        <v>8</v>
      </c>
      <c r="R9" s="32">
        <f t="shared" si="7"/>
        <v>527</v>
      </c>
      <c r="S9" s="33">
        <f t="shared" si="8"/>
        <v>28985</v>
      </c>
      <c r="T9" s="31">
        <v>526</v>
      </c>
      <c r="U9" s="31">
        <v>6</v>
      </c>
      <c r="V9" s="32">
        <f t="shared" si="9"/>
        <v>532</v>
      </c>
      <c r="W9" s="33">
        <f t="shared" si="10"/>
        <v>29260</v>
      </c>
      <c r="X9" s="34">
        <f t="shared" si="11"/>
        <v>1045</v>
      </c>
      <c r="Y9" s="34">
        <f t="shared" si="11"/>
        <v>14</v>
      </c>
      <c r="Z9" s="35">
        <f t="shared" si="12"/>
        <v>1059</v>
      </c>
      <c r="AA9" s="13">
        <f t="shared" si="13"/>
        <v>58245</v>
      </c>
    </row>
    <row r="10" spans="1:27" ht="18.75" customHeight="1" x14ac:dyDescent="0.15">
      <c r="A10" s="30">
        <v>5</v>
      </c>
      <c r="B10" s="31">
        <v>388</v>
      </c>
      <c r="C10" s="31">
        <v>4</v>
      </c>
      <c r="D10" s="32">
        <f t="shared" si="0"/>
        <v>392</v>
      </c>
      <c r="E10" s="33">
        <f t="shared" si="1"/>
        <v>1960</v>
      </c>
      <c r="F10" s="31">
        <v>344</v>
      </c>
      <c r="G10" s="31">
        <v>10</v>
      </c>
      <c r="H10" s="32">
        <f t="shared" si="2"/>
        <v>354</v>
      </c>
      <c r="I10" s="33">
        <f t="shared" si="3"/>
        <v>1770</v>
      </c>
      <c r="J10" s="34">
        <f t="shared" si="4"/>
        <v>732</v>
      </c>
      <c r="K10" s="34">
        <f t="shared" si="4"/>
        <v>14</v>
      </c>
      <c r="L10" s="35">
        <f t="shared" si="5"/>
        <v>746</v>
      </c>
      <c r="M10" s="15">
        <f t="shared" si="6"/>
        <v>3730</v>
      </c>
      <c r="N10" s="14"/>
      <c r="O10" s="28">
        <v>56</v>
      </c>
      <c r="P10" s="27">
        <v>529</v>
      </c>
      <c r="Q10" s="27">
        <v>8</v>
      </c>
      <c r="R10" s="5">
        <f t="shared" si="7"/>
        <v>537</v>
      </c>
      <c r="S10" s="25">
        <f t="shared" si="8"/>
        <v>30072</v>
      </c>
      <c r="T10" s="27">
        <v>573</v>
      </c>
      <c r="U10" s="27">
        <v>7</v>
      </c>
      <c r="V10" s="5">
        <f t="shared" si="9"/>
        <v>580</v>
      </c>
      <c r="W10" s="25">
        <f t="shared" si="10"/>
        <v>32480</v>
      </c>
      <c r="X10" s="4">
        <f t="shared" si="11"/>
        <v>1102</v>
      </c>
      <c r="Y10" s="4">
        <f t="shared" si="11"/>
        <v>15</v>
      </c>
      <c r="Z10" s="6">
        <f t="shared" si="12"/>
        <v>1117</v>
      </c>
      <c r="AA10" s="13">
        <f t="shared" si="13"/>
        <v>62552</v>
      </c>
    </row>
    <row r="11" spans="1:27" ht="18.75" customHeight="1" x14ac:dyDescent="0.15">
      <c r="A11" s="9">
        <v>6</v>
      </c>
      <c r="B11" s="27">
        <v>363</v>
      </c>
      <c r="C11" s="27">
        <v>8</v>
      </c>
      <c r="D11" s="5">
        <f t="shared" si="0"/>
        <v>371</v>
      </c>
      <c r="E11" s="25">
        <f t="shared" si="1"/>
        <v>2226</v>
      </c>
      <c r="F11" s="27">
        <v>370</v>
      </c>
      <c r="G11" s="27">
        <v>4</v>
      </c>
      <c r="H11" s="5">
        <f t="shared" si="2"/>
        <v>374</v>
      </c>
      <c r="I11" s="25">
        <f t="shared" si="3"/>
        <v>2244</v>
      </c>
      <c r="J11" s="4">
        <f t="shared" si="4"/>
        <v>733</v>
      </c>
      <c r="K11" s="4">
        <f t="shared" si="4"/>
        <v>12</v>
      </c>
      <c r="L11" s="6">
        <f t="shared" si="5"/>
        <v>745</v>
      </c>
      <c r="M11" s="15">
        <f t="shared" si="6"/>
        <v>4470</v>
      </c>
      <c r="N11" s="14"/>
      <c r="O11" s="28">
        <v>57</v>
      </c>
      <c r="P11" s="27">
        <v>594</v>
      </c>
      <c r="Q11" s="27">
        <v>9</v>
      </c>
      <c r="R11" s="5">
        <f t="shared" si="7"/>
        <v>603</v>
      </c>
      <c r="S11" s="25">
        <f t="shared" si="8"/>
        <v>34371</v>
      </c>
      <c r="T11" s="27">
        <v>598</v>
      </c>
      <c r="U11" s="27">
        <v>10</v>
      </c>
      <c r="V11" s="5">
        <f t="shared" si="9"/>
        <v>608</v>
      </c>
      <c r="W11" s="25">
        <f t="shared" si="10"/>
        <v>34656</v>
      </c>
      <c r="X11" s="4">
        <f t="shared" si="11"/>
        <v>1192</v>
      </c>
      <c r="Y11" s="4">
        <f t="shared" si="11"/>
        <v>19</v>
      </c>
      <c r="Z11" s="6">
        <f t="shared" si="12"/>
        <v>1211</v>
      </c>
      <c r="AA11" s="13">
        <f t="shared" si="13"/>
        <v>69027</v>
      </c>
    </row>
    <row r="12" spans="1:27" ht="18.75" customHeight="1" x14ac:dyDescent="0.15">
      <c r="A12" s="9">
        <v>7</v>
      </c>
      <c r="B12" s="27">
        <v>375</v>
      </c>
      <c r="C12" s="27">
        <v>6</v>
      </c>
      <c r="D12" s="5">
        <f t="shared" si="0"/>
        <v>381</v>
      </c>
      <c r="E12" s="25">
        <f t="shared" si="1"/>
        <v>2667</v>
      </c>
      <c r="F12" s="27">
        <v>344</v>
      </c>
      <c r="G12" s="27">
        <v>10</v>
      </c>
      <c r="H12" s="5">
        <f t="shared" si="2"/>
        <v>354</v>
      </c>
      <c r="I12" s="25">
        <f t="shared" si="3"/>
        <v>2478</v>
      </c>
      <c r="J12" s="4">
        <f t="shared" si="4"/>
        <v>719</v>
      </c>
      <c r="K12" s="4">
        <f t="shared" si="4"/>
        <v>16</v>
      </c>
      <c r="L12" s="6">
        <f t="shared" si="5"/>
        <v>735</v>
      </c>
      <c r="M12" s="15">
        <f t="shared" si="6"/>
        <v>5145</v>
      </c>
      <c r="N12" s="14"/>
      <c r="O12" s="28">
        <v>58</v>
      </c>
      <c r="P12" s="27">
        <v>591</v>
      </c>
      <c r="Q12" s="27">
        <v>11</v>
      </c>
      <c r="R12" s="5">
        <f t="shared" si="7"/>
        <v>602</v>
      </c>
      <c r="S12" s="25">
        <f t="shared" si="8"/>
        <v>34916</v>
      </c>
      <c r="T12" s="27">
        <v>563</v>
      </c>
      <c r="U12" s="27">
        <v>9</v>
      </c>
      <c r="V12" s="5">
        <f t="shared" si="9"/>
        <v>572</v>
      </c>
      <c r="W12" s="25">
        <f t="shared" si="10"/>
        <v>33176</v>
      </c>
      <c r="X12" s="4">
        <f t="shared" si="11"/>
        <v>1154</v>
      </c>
      <c r="Y12" s="4">
        <f t="shared" si="11"/>
        <v>20</v>
      </c>
      <c r="Z12" s="6">
        <f t="shared" si="12"/>
        <v>1174</v>
      </c>
      <c r="AA12" s="13">
        <f t="shared" si="13"/>
        <v>68092</v>
      </c>
    </row>
    <row r="13" spans="1:27" ht="18.75" customHeight="1" thickBot="1" x14ac:dyDescent="0.2">
      <c r="A13" s="9">
        <v>8</v>
      </c>
      <c r="B13" s="27">
        <v>366</v>
      </c>
      <c r="C13" s="27">
        <v>10</v>
      </c>
      <c r="D13" s="5">
        <f t="shared" si="0"/>
        <v>376</v>
      </c>
      <c r="E13" s="25">
        <f t="shared" si="1"/>
        <v>3008</v>
      </c>
      <c r="F13" s="27">
        <v>361</v>
      </c>
      <c r="G13" s="27">
        <v>2</v>
      </c>
      <c r="H13" s="5">
        <f t="shared" si="2"/>
        <v>363</v>
      </c>
      <c r="I13" s="25">
        <f t="shared" si="3"/>
        <v>2904</v>
      </c>
      <c r="J13" s="4">
        <f t="shared" si="4"/>
        <v>727</v>
      </c>
      <c r="K13" s="4">
        <f t="shared" si="4"/>
        <v>12</v>
      </c>
      <c r="L13" s="6">
        <f t="shared" si="5"/>
        <v>739</v>
      </c>
      <c r="M13" s="15">
        <f t="shared" si="6"/>
        <v>5912</v>
      </c>
      <c r="N13" s="14"/>
      <c r="O13" s="49">
        <v>59</v>
      </c>
      <c r="P13" s="37">
        <v>588</v>
      </c>
      <c r="Q13" s="37">
        <v>6</v>
      </c>
      <c r="R13" s="38">
        <f t="shared" si="7"/>
        <v>594</v>
      </c>
      <c r="S13" s="39">
        <f t="shared" si="8"/>
        <v>35046</v>
      </c>
      <c r="T13" s="37">
        <v>619</v>
      </c>
      <c r="U13" s="37">
        <v>7</v>
      </c>
      <c r="V13" s="38">
        <f t="shared" si="9"/>
        <v>626</v>
      </c>
      <c r="W13" s="39">
        <f t="shared" si="10"/>
        <v>36934</v>
      </c>
      <c r="X13" s="40">
        <f t="shared" si="11"/>
        <v>1207</v>
      </c>
      <c r="Y13" s="40">
        <f t="shared" si="11"/>
        <v>13</v>
      </c>
      <c r="Z13" s="41">
        <f t="shared" si="12"/>
        <v>1220</v>
      </c>
      <c r="AA13" s="13">
        <f t="shared" si="13"/>
        <v>71980</v>
      </c>
    </row>
    <row r="14" spans="1:27" ht="18.75" customHeight="1" thickBot="1" x14ac:dyDescent="0.2">
      <c r="A14" s="36">
        <v>9</v>
      </c>
      <c r="B14" s="37">
        <v>347</v>
      </c>
      <c r="C14" s="37">
        <v>11</v>
      </c>
      <c r="D14" s="38">
        <f t="shared" si="0"/>
        <v>358</v>
      </c>
      <c r="E14" s="39">
        <f t="shared" si="1"/>
        <v>3222</v>
      </c>
      <c r="F14" s="37">
        <v>370</v>
      </c>
      <c r="G14" s="37">
        <v>5</v>
      </c>
      <c r="H14" s="38">
        <f t="shared" si="2"/>
        <v>375</v>
      </c>
      <c r="I14" s="39">
        <f t="shared" si="3"/>
        <v>3375</v>
      </c>
      <c r="J14" s="40">
        <f t="shared" si="4"/>
        <v>717</v>
      </c>
      <c r="K14" s="40">
        <f t="shared" si="4"/>
        <v>16</v>
      </c>
      <c r="L14" s="41">
        <f t="shared" si="5"/>
        <v>733</v>
      </c>
      <c r="M14" s="15">
        <f t="shared" si="6"/>
        <v>6597</v>
      </c>
      <c r="N14" s="14"/>
      <c r="O14" s="48">
        <v>60</v>
      </c>
      <c r="P14" s="31">
        <v>607</v>
      </c>
      <c r="Q14" s="31">
        <v>2</v>
      </c>
      <c r="R14" s="32">
        <f t="shared" si="7"/>
        <v>609</v>
      </c>
      <c r="S14" s="33">
        <f t="shared" si="8"/>
        <v>36540</v>
      </c>
      <c r="T14" s="31">
        <v>601</v>
      </c>
      <c r="U14" s="31">
        <v>9</v>
      </c>
      <c r="V14" s="32">
        <f t="shared" si="9"/>
        <v>610</v>
      </c>
      <c r="W14" s="33">
        <f t="shared" si="10"/>
        <v>36600</v>
      </c>
      <c r="X14" s="34">
        <f t="shared" si="11"/>
        <v>1208</v>
      </c>
      <c r="Y14" s="34">
        <f t="shared" si="11"/>
        <v>11</v>
      </c>
      <c r="Z14" s="35">
        <f t="shared" si="12"/>
        <v>1219</v>
      </c>
      <c r="AA14" s="13">
        <f t="shared" si="13"/>
        <v>73140</v>
      </c>
    </row>
    <row r="15" spans="1:27" ht="18.75" customHeight="1" x14ac:dyDescent="0.15">
      <c r="A15" s="30">
        <v>10</v>
      </c>
      <c r="B15" s="31">
        <v>366</v>
      </c>
      <c r="C15" s="31">
        <v>5</v>
      </c>
      <c r="D15" s="32">
        <f t="shared" si="0"/>
        <v>371</v>
      </c>
      <c r="E15" s="33">
        <f t="shared" si="1"/>
        <v>3710</v>
      </c>
      <c r="F15" s="31">
        <v>346</v>
      </c>
      <c r="G15" s="31">
        <v>6</v>
      </c>
      <c r="H15" s="32">
        <f t="shared" si="2"/>
        <v>352</v>
      </c>
      <c r="I15" s="33">
        <f t="shared" si="3"/>
        <v>3520</v>
      </c>
      <c r="J15" s="34">
        <f t="shared" si="4"/>
        <v>712</v>
      </c>
      <c r="K15" s="34">
        <f t="shared" si="4"/>
        <v>11</v>
      </c>
      <c r="L15" s="35">
        <f t="shared" si="5"/>
        <v>723</v>
      </c>
      <c r="M15" s="15">
        <f t="shared" si="6"/>
        <v>7230</v>
      </c>
      <c r="N15" s="14"/>
      <c r="O15" s="28">
        <v>61</v>
      </c>
      <c r="P15" s="27">
        <v>662</v>
      </c>
      <c r="Q15" s="27">
        <v>6</v>
      </c>
      <c r="R15" s="5">
        <f t="shared" si="7"/>
        <v>668</v>
      </c>
      <c r="S15" s="25">
        <f t="shared" si="8"/>
        <v>40748</v>
      </c>
      <c r="T15" s="27">
        <v>643</v>
      </c>
      <c r="U15" s="27">
        <v>7</v>
      </c>
      <c r="V15" s="5">
        <f t="shared" si="9"/>
        <v>650</v>
      </c>
      <c r="W15" s="25">
        <f t="shared" si="10"/>
        <v>39650</v>
      </c>
      <c r="X15" s="4">
        <f t="shared" si="11"/>
        <v>1305</v>
      </c>
      <c r="Y15" s="4">
        <f t="shared" si="11"/>
        <v>13</v>
      </c>
      <c r="Z15" s="6">
        <f t="shared" si="12"/>
        <v>1318</v>
      </c>
      <c r="AA15" s="13">
        <f t="shared" si="13"/>
        <v>80398</v>
      </c>
    </row>
    <row r="16" spans="1:27" ht="18.75" customHeight="1" x14ac:dyDescent="0.15">
      <c r="A16" s="9">
        <v>11</v>
      </c>
      <c r="B16" s="27">
        <v>370</v>
      </c>
      <c r="C16" s="27">
        <v>10</v>
      </c>
      <c r="D16" s="5">
        <f t="shared" si="0"/>
        <v>380</v>
      </c>
      <c r="E16" s="25">
        <f t="shared" si="1"/>
        <v>4180</v>
      </c>
      <c r="F16" s="27">
        <v>389</v>
      </c>
      <c r="G16" s="27">
        <v>6</v>
      </c>
      <c r="H16" s="5">
        <f t="shared" si="2"/>
        <v>395</v>
      </c>
      <c r="I16" s="25">
        <f t="shared" si="3"/>
        <v>4345</v>
      </c>
      <c r="J16" s="4">
        <f t="shared" si="4"/>
        <v>759</v>
      </c>
      <c r="K16" s="4">
        <f t="shared" si="4"/>
        <v>16</v>
      </c>
      <c r="L16" s="6">
        <f t="shared" si="5"/>
        <v>775</v>
      </c>
      <c r="M16" s="15">
        <f t="shared" si="6"/>
        <v>8525</v>
      </c>
      <c r="N16" s="14"/>
      <c r="O16" s="28">
        <v>62</v>
      </c>
      <c r="P16" s="27">
        <v>694</v>
      </c>
      <c r="Q16" s="27">
        <v>9</v>
      </c>
      <c r="R16" s="5">
        <f t="shared" si="7"/>
        <v>703</v>
      </c>
      <c r="S16" s="25">
        <f t="shared" si="8"/>
        <v>43586</v>
      </c>
      <c r="T16" s="27">
        <v>610</v>
      </c>
      <c r="U16" s="27">
        <v>3</v>
      </c>
      <c r="V16" s="5">
        <f t="shared" si="9"/>
        <v>613</v>
      </c>
      <c r="W16" s="25">
        <f t="shared" si="10"/>
        <v>38006</v>
      </c>
      <c r="X16" s="4">
        <f t="shared" si="11"/>
        <v>1304</v>
      </c>
      <c r="Y16" s="4">
        <f t="shared" si="11"/>
        <v>12</v>
      </c>
      <c r="Z16" s="6">
        <f t="shared" si="12"/>
        <v>1316</v>
      </c>
      <c r="AA16" s="13">
        <f t="shared" si="13"/>
        <v>81592</v>
      </c>
    </row>
    <row r="17" spans="1:27" ht="18.75" customHeight="1" x14ac:dyDescent="0.15">
      <c r="A17" s="9">
        <v>12</v>
      </c>
      <c r="B17" s="27">
        <v>399</v>
      </c>
      <c r="C17" s="27">
        <v>4</v>
      </c>
      <c r="D17" s="5">
        <f t="shared" si="0"/>
        <v>403</v>
      </c>
      <c r="E17" s="25">
        <f t="shared" si="1"/>
        <v>4836</v>
      </c>
      <c r="F17" s="27">
        <v>334</v>
      </c>
      <c r="G17" s="27">
        <v>6</v>
      </c>
      <c r="H17" s="5">
        <f t="shared" si="2"/>
        <v>340</v>
      </c>
      <c r="I17" s="25">
        <f t="shared" si="3"/>
        <v>4080</v>
      </c>
      <c r="J17" s="4">
        <f t="shared" si="4"/>
        <v>733</v>
      </c>
      <c r="K17" s="4">
        <f t="shared" si="4"/>
        <v>10</v>
      </c>
      <c r="L17" s="6">
        <f t="shared" si="5"/>
        <v>743</v>
      </c>
      <c r="M17" s="15">
        <f t="shared" si="6"/>
        <v>8916</v>
      </c>
      <c r="N17" s="14"/>
      <c r="O17" s="28">
        <v>63</v>
      </c>
      <c r="P17" s="27">
        <v>703</v>
      </c>
      <c r="Q17" s="27">
        <v>6</v>
      </c>
      <c r="R17" s="5">
        <f t="shared" si="7"/>
        <v>709</v>
      </c>
      <c r="S17" s="25">
        <f t="shared" si="8"/>
        <v>44667</v>
      </c>
      <c r="T17" s="27">
        <v>760</v>
      </c>
      <c r="U17" s="27">
        <v>3</v>
      </c>
      <c r="V17" s="5">
        <f t="shared" si="9"/>
        <v>763</v>
      </c>
      <c r="W17" s="25">
        <f t="shared" si="10"/>
        <v>48069</v>
      </c>
      <c r="X17" s="4">
        <f t="shared" si="11"/>
        <v>1463</v>
      </c>
      <c r="Y17" s="4">
        <f t="shared" si="11"/>
        <v>9</v>
      </c>
      <c r="Z17" s="6">
        <f t="shared" si="12"/>
        <v>1472</v>
      </c>
      <c r="AA17" s="13">
        <f t="shared" si="13"/>
        <v>92736</v>
      </c>
    </row>
    <row r="18" spans="1:27" ht="18.75" customHeight="1" thickBot="1" x14ac:dyDescent="0.2">
      <c r="A18" s="9">
        <v>13</v>
      </c>
      <c r="B18" s="27">
        <v>348</v>
      </c>
      <c r="C18" s="27">
        <v>5</v>
      </c>
      <c r="D18" s="5">
        <f t="shared" si="0"/>
        <v>353</v>
      </c>
      <c r="E18" s="25">
        <f t="shared" si="1"/>
        <v>4589</v>
      </c>
      <c r="F18" s="27">
        <v>340</v>
      </c>
      <c r="G18" s="27">
        <v>5</v>
      </c>
      <c r="H18" s="5">
        <f t="shared" si="2"/>
        <v>345</v>
      </c>
      <c r="I18" s="25">
        <f t="shared" si="3"/>
        <v>4485</v>
      </c>
      <c r="J18" s="4">
        <f t="shared" si="4"/>
        <v>688</v>
      </c>
      <c r="K18" s="4">
        <f t="shared" si="4"/>
        <v>10</v>
      </c>
      <c r="L18" s="6">
        <f t="shared" si="5"/>
        <v>698</v>
      </c>
      <c r="M18" s="15">
        <f t="shared" si="6"/>
        <v>9074</v>
      </c>
      <c r="N18" s="14"/>
      <c r="O18" s="49">
        <v>64</v>
      </c>
      <c r="P18" s="37">
        <v>708</v>
      </c>
      <c r="Q18" s="37">
        <v>3</v>
      </c>
      <c r="R18" s="38">
        <f t="shared" si="7"/>
        <v>711</v>
      </c>
      <c r="S18" s="39">
        <f t="shared" si="8"/>
        <v>45504</v>
      </c>
      <c r="T18" s="37">
        <v>742</v>
      </c>
      <c r="U18" s="37">
        <v>5</v>
      </c>
      <c r="V18" s="38">
        <f t="shared" si="9"/>
        <v>747</v>
      </c>
      <c r="W18" s="39">
        <f t="shared" si="10"/>
        <v>47808</v>
      </c>
      <c r="X18" s="40">
        <f t="shared" si="11"/>
        <v>1450</v>
      </c>
      <c r="Y18" s="40">
        <f t="shared" si="11"/>
        <v>8</v>
      </c>
      <c r="Z18" s="41">
        <f t="shared" si="12"/>
        <v>1458</v>
      </c>
      <c r="AA18" s="13">
        <f t="shared" si="13"/>
        <v>93312</v>
      </c>
    </row>
    <row r="19" spans="1:27" ht="18.75" customHeight="1" thickBot="1" x14ac:dyDescent="0.2">
      <c r="A19" s="36">
        <v>14</v>
      </c>
      <c r="B19" s="37">
        <v>385</v>
      </c>
      <c r="C19" s="37">
        <v>6</v>
      </c>
      <c r="D19" s="38">
        <f t="shared" si="0"/>
        <v>391</v>
      </c>
      <c r="E19" s="39">
        <f t="shared" si="1"/>
        <v>5474</v>
      </c>
      <c r="F19" s="37">
        <v>386</v>
      </c>
      <c r="G19" s="37">
        <v>5</v>
      </c>
      <c r="H19" s="38">
        <f t="shared" si="2"/>
        <v>391</v>
      </c>
      <c r="I19" s="39">
        <f t="shared" si="3"/>
        <v>5474</v>
      </c>
      <c r="J19" s="40">
        <f t="shared" si="4"/>
        <v>771</v>
      </c>
      <c r="K19" s="40">
        <f t="shared" si="4"/>
        <v>11</v>
      </c>
      <c r="L19" s="41">
        <f t="shared" si="5"/>
        <v>782</v>
      </c>
      <c r="M19" s="15">
        <f t="shared" si="6"/>
        <v>10948</v>
      </c>
      <c r="N19" s="14"/>
      <c r="O19" s="48">
        <v>65</v>
      </c>
      <c r="P19" s="31">
        <v>767</v>
      </c>
      <c r="Q19" s="31">
        <v>3</v>
      </c>
      <c r="R19" s="32">
        <f t="shared" si="7"/>
        <v>770</v>
      </c>
      <c r="S19" s="33">
        <f t="shared" si="8"/>
        <v>50050</v>
      </c>
      <c r="T19" s="31">
        <v>745</v>
      </c>
      <c r="U19" s="31">
        <v>1</v>
      </c>
      <c r="V19" s="32">
        <f t="shared" si="9"/>
        <v>746</v>
      </c>
      <c r="W19" s="33">
        <f t="shared" si="10"/>
        <v>48490</v>
      </c>
      <c r="X19" s="34">
        <f t="shared" si="11"/>
        <v>1512</v>
      </c>
      <c r="Y19" s="34">
        <f t="shared" si="11"/>
        <v>4</v>
      </c>
      <c r="Z19" s="35">
        <f t="shared" si="12"/>
        <v>1516</v>
      </c>
      <c r="AA19" s="13">
        <f t="shared" si="13"/>
        <v>98540</v>
      </c>
    </row>
    <row r="20" spans="1:27" ht="18.75" customHeight="1" x14ac:dyDescent="0.15">
      <c r="A20" s="30">
        <v>15</v>
      </c>
      <c r="B20" s="31">
        <v>397</v>
      </c>
      <c r="C20" s="31">
        <v>7</v>
      </c>
      <c r="D20" s="32">
        <f t="shared" si="0"/>
        <v>404</v>
      </c>
      <c r="E20" s="33">
        <f t="shared" si="1"/>
        <v>6060</v>
      </c>
      <c r="F20" s="31">
        <v>403</v>
      </c>
      <c r="G20" s="31">
        <v>7</v>
      </c>
      <c r="H20" s="32">
        <f t="shared" si="2"/>
        <v>410</v>
      </c>
      <c r="I20" s="33">
        <f t="shared" si="3"/>
        <v>6150</v>
      </c>
      <c r="J20" s="34">
        <f t="shared" si="4"/>
        <v>800</v>
      </c>
      <c r="K20" s="34">
        <f t="shared" si="4"/>
        <v>14</v>
      </c>
      <c r="L20" s="35">
        <f t="shared" si="5"/>
        <v>814</v>
      </c>
      <c r="M20" s="15">
        <f t="shared" si="6"/>
        <v>12210</v>
      </c>
      <c r="N20" s="14"/>
      <c r="O20" s="28">
        <v>66</v>
      </c>
      <c r="P20" s="27">
        <v>807</v>
      </c>
      <c r="Q20" s="27">
        <v>4</v>
      </c>
      <c r="R20" s="5">
        <f t="shared" si="7"/>
        <v>811</v>
      </c>
      <c r="S20" s="25">
        <f t="shared" si="8"/>
        <v>53526</v>
      </c>
      <c r="T20" s="27">
        <v>790</v>
      </c>
      <c r="U20" s="27">
        <v>3</v>
      </c>
      <c r="V20" s="5">
        <f t="shared" si="9"/>
        <v>793</v>
      </c>
      <c r="W20" s="25">
        <f t="shared" si="10"/>
        <v>52338</v>
      </c>
      <c r="X20" s="4">
        <f t="shared" si="11"/>
        <v>1597</v>
      </c>
      <c r="Y20" s="4">
        <f t="shared" si="11"/>
        <v>7</v>
      </c>
      <c r="Z20" s="6">
        <f t="shared" si="12"/>
        <v>1604</v>
      </c>
      <c r="AA20" s="13">
        <f t="shared" si="13"/>
        <v>105864</v>
      </c>
    </row>
    <row r="21" spans="1:27" ht="18.75" customHeight="1" x14ac:dyDescent="0.15">
      <c r="A21" s="9">
        <v>16</v>
      </c>
      <c r="B21" s="27">
        <v>368</v>
      </c>
      <c r="C21" s="27">
        <v>6</v>
      </c>
      <c r="D21" s="5">
        <f t="shared" si="0"/>
        <v>374</v>
      </c>
      <c r="E21" s="25">
        <f t="shared" si="1"/>
        <v>5984</v>
      </c>
      <c r="F21" s="27">
        <v>349</v>
      </c>
      <c r="G21" s="27">
        <v>5</v>
      </c>
      <c r="H21" s="5">
        <f t="shared" si="2"/>
        <v>354</v>
      </c>
      <c r="I21" s="25">
        <f t="shared" si="3"/>
        <v>5664</v>
      </c>
      <c r="J21" s="4">
        <f t="shared" si="4"/>
        <v>717</v>
      </c>
      <c r="K21" s="4">
        <f t="shared" si="4"/>
        <v>11</v>
      </c>
      <c r="L21" s="6">
        <f t="shared" si="5"/>
        <v>728</v>
      </c>
      <c r="M21" s="15">
        <f t="shared" si="6"/>
        <v>11648</v>
      </c>
      <c r="N21" s="14"/>
      <c r="O21" s="28">
        <v>67</v>
      </c>
      <c r="P21" s="27">
        <v>836</v>
      </c>
      <c r="Q21" s="27">
        <v>2</v>
      </c>
      <c r="R21" s="5">
        <f t="shared" si="7"/>
        <v>838</v>
      </c>
      <c r="S21" s="25">
        <f t="shared" si="8"/>
        <v>56146</v>
      </c>
      <c r="T21" s="27">
        <v>807</v>
      </c>
      <c r="U21" s="27">
        <v>2</v>
      </c>
      <c r="V21" s="5">
        <f t="shared" si="9"/>
        <v>809</v>
      </c>
      <c r="W21" s="25">
        <f t="shared" si="10"/>
        <v>54203</v>
      </c>
      <c r="X21" s="4">
        <f t="shared" si="11"/>
        <v>1643</v>
      </c>
      <c r="Y21" s="4">
        <f t="shared" si="11"/>
        <v>4</v>
      </c>
      <c r="Z21" s="6">
        <f t="shared" si="12"/>
        <v>1647</v>
      </c>
      <c r="AA21" s="13">
        <f t="shared" si="13"/>
        <v>110349</v>
      </c>
    </row>
    <row r="22" spans="1:27" ht="18.75" customHeight="1" x14ac:dyDescent="0.15">
      <c r="A22" s="9">
        <v>17</v>
      </c>
      <c r="B22" s="27">
        <v>419</v>
      </c>
      <c r="C22" s="27">
        <v>1</v>
      </c>
      <c r="D22" s="5">
        <f t="shared" si="0"/>
        <v>420</v>
      </c>
      <c r="E22" s="25">
        <f t="shared" si="1"/>
        <v>7140</v>
      </c>
      <c r="F22" s="27">
        <v>388</v>
      </c>
      <c r="G22" s="27">
        <v>4</v>
      </c>
      <c r="H22" s="5">
        <f t="shared" si="2"/>
        <v>392</v>
      </c>
      <c r="I22" s="25">
        <f t="shared" si="3"/>
        <v>6664</v>
      </c>
      <c r="J22" s="4">
        <f t="shared" si="4"/>
        <v>807</v>
      </c>
      <c r="K22" s="4">
        <f t="shared" si="4"/>
        <v>5</v>
      </c>
      <c r="L22" s="6">
        <f t="shared" si="5"/>
        <v>812</v>
      </c>
      <c r="M22" s="15">
        <f t="shared" si="6"/>
        <v>13804</v>
      </c>
      <c r="N22" s="14"/>
      <c r="O22" s="28">
        <v>68</v>
      </c>
      <c r="P22" s="27">
        <v>815</v>
      </c>
      <c r="Q22" s="27">
        <v>0</v>
      </c>
      <c r="R22" s="5">
        <f t="shared" si="7"/>
        <v>815</v>
      </c>
      <c r="S22" s="25">
        <f t="shared" si="8"/>
        <v>55420</v>
      </c>
      <c r="T22" s="27">
        <v>846</v>
      </c>
      <c r="U22" s="27">
        <v>3</v>
      </c>
      <c r="V22" s="5">
        <f t="shared" si="9"/>
        <v>849</v>
      </c>
      <c r="W22" s="25">
        <f t="shared" si="10"/>
        <v>57732</v>
      </c>
      <c r="X22" s="4">
        <f t="shared" si="11"/>
        <v>1661</v>
      </c>
      <c r="Y22" s="4">
        <f t="shared" si="11"/>
        <v>3</v>
      </c>
      <c r="Z22" s="6">
        <f t="shared" si="12"/>
        <v>1664</v>
      </c>
      <c r="AA22" s="13">
        <f t="shared" si="13"/>
        <v>113152</v>
      </c>
    </row>
    <row r="23" spans="1:27" ht="18.75" customHeight="1" thickBot="1" x14ac:dyDescent="0.2">
      <c r="A23" s="9">
        <v>18</v>
      </c>
      <c r="B23" s="27">
        <v>440</v>
      </c>
      <c r="C23" s="27">
        <v>14</v>
      </c>
      <c r="D23" s="5">
        <f t="shared" si="0"/>
        <v>454</v>
      </c>
      <c r="E23" s="25">
        <f t="shared" si="1"/>
        <v>8172</v>
      </c>
      <c r="F23" s="27">
        <v>430</v>
      </c>
      <c r="G23" s="27">
        <v>12</v>
      </c>
      <c r="H23" s="5">
        <f t="shared" si="2"/>
        <v>442</v>
      </c>
      <c r="I23" s="25">
        <f t="shared" si="3"/>
        <v>7956</v>
      </c>
      <c r="J23" s="4">
        <f t="shared" si="4"/>
        <v>870</v>
      </c>
      <c r="K23" s="4">
        <f t="shared" si="4"/>
        <v>26</v>
      </c>
      <c r="L23" s="6">
        <f t="shared" si="5"/>
        <v>896</v>
      </c>
      <c r="M23" s="15">
        <f t="shared" si="6"/>
        <v>16128</v>
      </c>
      <c r="N23" s="14"/>
      <c r="O23" s="49">
        <v>69</v>
      </c>
      <c r="P23" s="37">
        <v>728</v>
      </c>
      <c r="Q23" s="37">
        <v>2</v>
      </c>
      <c r="R23" s="38">
        <f t="shared" si="7"/>
        <v>730</v>
      </c>
      <c r="S23" s="39">
        <f t="shared" si="8"/>
        <v>50370</v>
      </c>
      <c r="T23" s="37">
        <v>716</v>
      </c>
      <c r="U23" s="37">
        <v>0</v>
      </c>
      <c r="V23" s="38">
        <f t="shared" si="9"/>
        <v>716</v>
      </c>
      <c r="W23" s="39">
        <f t="shared" si="10"/>
        <v>49404</v>
      </c>
      <c r="X23" s="40">
        <f t="shared" si="11"/>
        <v>1444</v>
      </c>
      <c r="Y23" s="40">
        <f t="shared" si="11"/>
        <v>2</v>
      </c>
      <c r="Z23" s="41">
        <f t="shared" si="12"/>
        <v>1446</v>
      </c>
      <c r="AA23" s="13">
        <f t="shared" si="13"/>
        <v>99774</v>
      </c>
    </row>
    <row r="24" spans="1:27" ht="18.75" customHeight="1" thickBot="1" x14ac:dyDescent="0.2">
      <c r="A24" s="42">
        <v>19</v>
      </c>
      <c r="B24" s="43">
        <v>438</v>
      </c>
      <c r="C24" s="43">
        <v>10</v>
      </c>
      <c r="D24" s="44">
        <f t="shared" si="0"/>
        <v>448</v>
      </c>
      <c r="E24" s="45">
        <f t="shared" si="1"/>
        <v>8512</v>
      </c>
      <c r="F24" s="43">
        <v>445</v>
      </c>
      <c r="G24" s="43">
        <v>8</v>
      </c>
      <c r="H24" s="44">
        <f t="shared" si="2"/>
        <v>453</v>
      </c>
      <c r="I24" s="45">
        <f t="shared" si="3"/>
        <v>8607</v>
      </c>
      <c r="J24" s="46">
        <f t="shared" si="4"/>
        <v>883</v>
      </c>
      <c r="K24" s="46">
        <f t="shared" si="4"/>
        <v>18</v>
      </c>
      <c r="L24" s="47">
        <f t="shared" si="5"/>
        <v>901</v>
      </c>
      <c r="M24" s="15">
        <f t="shared" si="6"/>
        <v>17119</v>
      </c>
      <c r="N24" s="14"/>
      <c r="O24" s="48">
        <v>70</v>
      </c>
      <c r="P24" s="31">
        <v>435</v>
      </c>
      <c r="Q24" s="31">
        <v>3</v>
      </c>
      <c r="R24" s="32">
        <f t="shared" si="7"/>
        <v>438</v>
      </c>
      <c r="S24" s="33">
        <f t="shared" si="8"/>
        <v>30660</v>
      </c>
      <c r="T24" s="31">
        <v>473</v>
      </c>
      <c r="U24" s="31">
        <v>2</v>
      </c>
      <c r="V24" s="32">
        <f t="shared" si="9"/>
        <v>475</v>
      </c>
      <c r="W24" s="33">
        <f t="shared" si="10"/>
        <v>33250</v>
      </c>
      <c r="X24" s="34">
        <f t="shared" si="11"/>
        <v>908</v>
      </c>
      <c r="Y24" s="34">
        <f t="shared" si="11"/>
        <v>5</v>
      </c>
      <c r="Z24" s="35">
        <f t="shared" si="12"/>
        <v>913</v>
      </c>
      <c r="AA24" s="13">
        <f t="shared" si="13"/>
        <v>63910</v>
      </c>
    </row>
    <row r="25" spans="1:27" ht="18.75" customHeight="1" x14ac:dyDescent="0.15">
      <c r="A25" s="30">
        <v>20</v>
      </c>
      <c r="B25" s="31">
        <v>436</v>
      </c>
      <c r="C25" s="31">
        <v>21</v>
      </c>
      <c r="D25" s="32">
        <f t="shared" si="0"/>
        <v>457</v>
      </c>
      <c r="E25" s="33">
        <f t="shared" si="1"/>
        <v>9140</v>
      </c>
      <c r="F25" s="31">
        <v>428</v>
      </c>
      <c r="G25" s="31">
        <v>13</v>
      </c>
      <c r="H25" s="32">
        <f t="shared" si="2"/>
        <v>441</v>
      </c>
      <c r="I25" s="33">
        <f t="shared" si="3"/>
        <v>8820</v>
      </c>
      <c r="J25" s="34">
        <f t="shared" si="4"/>
        <v>864</v>
      </c>
      <c r="K25" s="34">
        <f t="shared" si="4"/>
        <v>34</v>
      </c>
      <c r="L25" s="35">
        <f t="shared" si="5"/>
        <v>898</v>
      </c>
      <c r="M25" s="15">
        <f t="shared" si="6"/>
        <v>17960</v>
      </c>
      <c r="N25" s="14"/>
      <c r="O25" s="28">
        <v>71</v>
      </c>
      <c r="P25" s="27">
        <v>493</v>
      </c>
      <c r="Q25" s="27">
        <v>1</v>
      </c>
      <c r="R25" s="5">
        <f t="shared" si="7"/>
        <v>494</v>
      </c>
      <c r="S25" s="25">
        <f t="shared" si="8"/>
        <v>35074</v>
      </c>
      <c r="T25" s="27">
        <v>528</v>
      </c>
      <c r="U25" s="27">
        <v>1</v>
      </c>
      <c r="V25" s="5">
        <f t="shared" si="9"/>
        <v>529</v>
      </c>
      <c r="W25" s="25">
        <f t="shared" si="10"/>
        <v>37559</v>
      </c>
      <c r="X25" s="4">
        <f t="shared" si="11"/>
        <v>1021</v>
      </c>
      <c r="Y25" s="4">
        <f t="shared" si="11"/>
        <v>2</v>
      </c>
      <c r="Z25" s="6">
        <f t="shared" si="12"/>
        <v>1023</v>
      </c>
      <c r="AA25" s="13">
        <f t="shared" si="13"/>
        <v>72633</v>
      </c>
    </row>
    <row r="26" spans="1:27" ht="18.75" customHeight="1" x14ac:dyDescent="0.15">
      <c r="A26" s="9">
        <v>21</v>
      </c>
      <c r="B26" s="27">
        <v>511</v>
      </c>
      <c r="C26" s="27">
        <v>31</v>
      </c>
      <c r="D26" s="5">
        <f t="shared" si="0"/>
        <v>542</v>
      </c>
      <c r="E26" s="25">
        <f t="shared" si="1"/>
        <v>11382</v>
      </c>
      <c r="F26" s="27">
        <v>430</v>
      </c>
      <c r="G26" s="27">
        <v>11</v>
      </c>
      <c r="H26" s="5">
        <f t="shared" si="2"/>
        <v>441</v>
      </c>
      <c r="I26" s="25">
        <f t="shared" si="3"/>
        <v>9261</v>
      </c>
      <c r="J26" s="4">
        <f t="shared" si="4"/>
        <v>941</v>
      </c>
      <c r="K26" s="4">
        <f t="shared" si="4"/>
        <v>42</v>
      </c>
      <c r="L26" s="6">
        <f t="shared" si="5"/>
        <v>983</v>
      </c>
      <c r="M26" s="15">
        <f t="shared" si="6"/>
        <v>20643</v>
      </c>
      <c r="N26" s="14"/>
      <c r="O26" s="28">
        <v>72</v>
      </c>
      <c r="P26" s="27">
        <v>610</v>
      </c>
      <c r="Q26" s="27">
        <v>0</v>
      </c>
      <c r="R26" s="5">
        <f t="shared" si="7"/>
        <v>610</v>
      </c>
      <c r="S26" s="25">
        <f t="shared" si="8"/>
        <v>43920</v>
      </c>
      <c r="T26" s="27">
        <v>673</v>
      </c>
      <c r="U26" s="27">
        <v>1</v>
      </c>
      <c r="V26" s="5">
        <f t="shared" si="9"/>
        <v>674</v>
      </c>
      <c r="W26" s="25">
        <f t="shared" si="10"/>
        <v>48528</v>
      </c>
      <c r="X26" s="4">
        <f t="shared" si="11"/>
        <v>1283</v>
      </c>
      <c r="Y26" s="4">
        <f t="shared" si="11"/>
        <v>1</v>
      </c>
      <c r="Z26" s="6">
        <f t="shared" si="12"/>
        <v>1284</v>
      </c>
      <c r="AA26" s="13">
        <f t="shared" si="13"/>
        <v>92448</v>
      </c>
    </row>
    <row r="27" spans="1:27" ht="18.75" customHeight="1" x14ac:dyDescent="0.15">
      <c r="A27" s="9">
        <v>22</v>
      </c>
      <c r="B27" s="27">
        <v>469</v>
      </c>
      <c r="C27" s="27">
        <v>32</v>
      </c>
      <c r="D27" s="5">
        <f t="shared" si="0"/>
        <v>501</v>
      </c>
      <c r="E27" s="25">
        <f t="shared" si="1"/>
        <v>11022</v>
      </c>
      <c r="F27" s="27">
        <v>401</v>
      </c>
      <c r="G27" s="27">
        <v>21</v>
      </c>
      <c r="H27" s="5">
        <f t="shared" si="2"/>
        <v>422</v>
      </c>
      <c r="I27" s="25">
        <f t="shared" si="3"/>
        <v>9284</v>
      </c>
      <c r="J27" s="4">
        <f t="shared" si="4"/>
        <v>870</v>
      </c>
      <c r="K27" s="4">
        <f t="shared" si="4"/>
        <v>53</v>
      </c>
      <c r="L27" s="6">
        <f t="shared" si="5"/>
        <v>923</v>
      </c>
      <c r="M27" s="15">
        <f t="shared" si="6"/>
        <v>20306</v>
      </c>
      <c r="N27" s="14"/>
      <c r="O27" s="28">
        <v>73</v>
      </c>
      <c r="P27" s="27">
        <v>548</v>
      </c>
      <c r="Q27" s="27">
        <v>2</v>
      </c>
      <c r="R27" s="5">
        <f t="shared" si="7"/>
        <v>550</v>
      </c>
      <c r="S27" s="25">
        <f t="shared" si="8"/>
        <v>40150</v>
      </c>
      <c r="T27" s="27">
        <v>580</v>
      </c>
      <c r="U27" s="27">
        <v>1</v>
      </c>
      <c r="V27" s="5">
        <f t="shared" si="9"/>
        <v>581</v>
      </c>
      <c r="W27" s="25">
        <f t="shared" si="10"/>
        <v>42413</v>
      </c>
      <c r="X27" s="4">
        <f t="shared" si="11"/>
        <v>1128</v>
      </c>
      <c r="Y27" s="4">
        <f t="shared" si="11"/>
        <v>3</v>
      </c>
      <c r="Z27" s="6">
        <f t="shared" si="12"/>
        <v>1131</v>
      </c>
      <c r="AA27" s="13">
        <f t="shared" si="13"/>
        <v>82563</v>
      </c>
    </row>
    <row r="28" spans="1:27" ht="18.75" customHeight="1" thickBot="1" x14ac:dyDescent="0.2">
      <c r="A28" s="9">
        <v>23</v>
      </c>
      <c r="B28" s="27">
        <v>443</v>
      </c>
      <c r="C28" s="27">
        <v>30</v>
      </c>
      <c r="D28" s="5">
        <f t="shared" si="0"/>
        <v>473</v>
      </c>
      <c r="E28" s="25">
        <f t="shared" si="1"/>
        <v>10879</v>
      </c>
      <c r="F28" s="27">
        <v>386</v>
      </c>
      <c r="G28" s="27">
        <v>15</v>
      </c>
      <c r="H28" s="5">
        <f t="shared" si="2"/>
        <v>401</v>
      </c>
      <c r="I28" s="25">
        <f t="shared" si="3"/>
        <v>9223</v>
      </c>
      <c r="J28" s="4">
        <f t="shared" si="4"/>
        <v>829</v>
      </c>
      <c r="K28" s="4">
        <f t="shared" si="4"/>
        <v>45</v>
      </c>
      <c r="L28" s="6">
        <f t="shared" si="5"/>
        <v>874</v>
      </c>
      <c r="M28" s="15">
        <f t="shared" si="6"/>
        <v>20102</v>
      </c>
      <c r="N28" s="14"/>
      <c r="O28" s="49">
        <v>74</v>
      </c>
      <c r="P28" s="37">
        <v>592</v>
      </c>
      <c r="Q28" s="37">
        <v>1</v>
      </c>
      <c r="R28" s="38">
        <f t="shared" si="7"/>
        <v>593</v>
      </c>
      <c r="S28" s="39">
        <f t="shared" si="8"/>
        <v>43882</v>
      </c>
      <c r="T28" s="37">
        <v>585</v>
      </c>
      <c r="U28" s="37">
        <v>1</v>
      </c>
      <c r="V28" s="38">
        <f t="shared" si="9"/>
        <v>586</v>
      </c>
      <c r="W28" s="39">
        <f t="shared" si="10"/>
        <v>43364</v>
      </c>
      <c r="X28" s="40">
        <f t="shared" si="11"/>
        <v>1177</v>
      </c>
      <c r="Y28" s="40">
        <f t="shared" si="11"/>
        <v>2</v>
      </c>
      <c r="Z28" s="41">
        <f t="shared" si="12"/>
        <v>1179</v>
      </c>
      <c r="AA28" s="13">
        <f t="shared" si="13"/>
        <v>87246</v>
      </c>
    </row>
    <row r="29" spans="1:27" ht="18.75" customHeight="1" thickBot="1" x14ac:dyDescent="0.2">
      <c r="A29" s="36">
        <v>24</v>
      </c>
      <c r="B29" s="37">
        <v>453</v>
      </c>
      <c r="C29" s="37">
        <v>40</v>
      </c>
      <c r="D29" s="38">
        <f t="shared" si="0"/>
        <v>493</v>
      </c>
      <c r="E29" s="39">
        <f t="shared" si="1"/>
        <v>11832</v>
      </c>
      <c r="F29" s="37">
        <v>426</v>
      </c>
      <c r="G29" s="37">
        <v>17</v>
      </c>
      <c r="H29" s="38">
        <f t="shared" si="2"/>
        <v>443</v>
      </c>
      <c r="I29" s="39">
        <f t="shared" si="3"/>
        <v>10632</v>
      </c>
      <c r="J29" s="40">
        <f t="shared" si="4"/>
        <v>879</v>
      </c>
      <c r="K29" s="40">
        <f t="shared" si="4"/>
        <v>57</v>
      </c>
      <c r="L29" s="41">
        <f t="shared" si="5"/>
        <v>936</v>
      </c>
      <c r="M29" s="15">
        <f t="shared" si="6"/>
        <v>22464</v>
      </c>
      <c r="N29" s="14"/>
      <c r="O29" s="48">
        <v>75</v>
      </c>
      <c r="P29" s="31">
        <v>484</v>
      </c>
      <c r="Q29" s="31">
        <v>0</v>
      </c>
      <c r="R29" s="32">
        <f t="shared" si="7"/>
        <v>484</v>
      </c>
      <c r="S29" s="33">
        <f t="shared" si="8"/>
        <v>36300</v>
      </c>
      <c r="T29" s="31">
        <v>543</v>
      </c>
      <c r="U29" s="31">
        <v>1</v>
      </c>
      <c r="V29" s="32">
        <f t="shared" si="9"/>
        <v>544</v>
      </c>
      <c r="W29" s="33">
        <f t="shared" si="10"/>
        <v>40800</v>
      </c>
      <c r="X29" s="34">
        <f t="shared" si="11"/>
        <v>1027</v>
      </c>
      <c r="Y29" s="34">
        <f t="shared" si="11"/>
        <v>1</v>
      </c>
      <c r="Z29" s="35">
        <f t="shared" si="12"/>
        <v>1028</v>
      </c>
      <c r="AA29" s="13">
        <f t="shared" si="13"/>
        <v>77100</v>
      </c>
    </row>
    <row r="30" spans="1:27" ht="18.75" customHeight="1" x14ac:dyDescent="0.15">
      <c r="A30" s="30">
        <v>25</v>
      </c>
      <c r="B30" s="31">
        <v>420</v>
      </c>
      <c r="C30" s="31">
        <v>35</v>
      </c>
      <c r="D30" s="32">
        <f t="shared" si="0"/>
        <v>455</v>
      </c>
      <c r="E30" s="33">
        <f t="shared" si="1"/>
        <v>11375</v>
      </c>
      <c r="F30" s="31">
        <v>409</v>
      </c>
      <c r="G30" s="31">
        <v>14</v>
      </c>
      <c r="H30" s="32">
        <f t="shared" si="2"/>
        <v>423</v>
      </c>
      <c r="I30" s="33">
        <f t="shared" si="3"/>
        <v>10575</v>
      </c>
      <c r="J30" s="34">
        <f t="shared" si="4"/>
        <v>829</v>
      </c>
      <c r="K30" s="34">
        <f t="shared" si="4"/>
        <v>49</v>
      </c>
      <c r="L30" s="35">
        <f t="shared" si="5"/>
        <v>878</v>
      </c>
      <c r="M30" s="15">
        <f t="shared" si="6"/>
        <v>21950</v>
      </c>
      <c r="N30" s="14"/>
      <c r="O30" s="28">
        <v>76</v>
      </c>
      <c r="P30" s="27">
        <v>489</v>
      </c>
      <c r="Q30" s="27">
        <v>0</v>
      </c>
      <c r="R30" s="5">
        <f t="shared" si="7"/>
        <v>489</v>
      </c>
      <c r="S30" s="25">
        <f t="shared" si="8"/>
        <v>37164</v>
      </c>
      <c r="T30" s="27">
        <v>455</v>
      </c>
      <c r="U30" s="27">
        <v>1</v>
      </c>
      <c r="V30" s="5">
        <f t="shared" si="9"/>
        <v>456</v>
      </c>
      <c r="W30" s="25">
        <f t="shared" si="10"/>
        <v>34656</v>
      </c>
      <c r="X30" s="4">
        <f t="shared" si="11"/>
        <v>944</v>
      </c>
      <c r="Y30" s="4">
        <f t="shared" si="11"/>
        <v>1</v>
      </c>
      <c r="Z30" s="6">
        <f t="shared" si="12"/>
        <v>945</v>
      </c>
      <c r="AA30" s="13">
        <f t="shared" si="13"/>
        <v>71820</v>
      </c>
    </row>
    <row r="31" spans="1:27" ht="18.75" customHeight="1" x14ac:dyDescent="0.15">
      <c r="A31" s="9">
        <v>26</v>
      </c>
      <c r="B31" s="27">
        <v>469</v>
      </c>
      <c r="C31" s="27">
        <v>38</v>
      </c>
      <c r="D31" s="5">
        <f t="shared" si="0"/>
        <v>507</v>
      </c>
      <c r="E31" s="25">
        <f t="shared" si="1"/>
        <v>13182</v>
      </c>
      <c r="F31" s="27">
        <v>370</v>
      </c>
      <c r="G31" s="27">
        <v>9</v>
      </c>
      <c r="H31" s="5">
        <f t="shared" si="2"/>
        <v>379</v>
      </c>
      <c r="I31" s="25">
        <f t="shared" si="3"/>
        <v>9854</v>
      </c>
      <c r="J31" s="4">
        <f t="shared" si="4"/>
        <v>839</v>
      </c>
      <c r="K31" s="4">
        <f t="shared" si="4"/>
        <v>47</v>
      </c>
      <c r="L31" s="6">
        <f t="shared" si="5"/>
        <v>886</v>
      </c>
      <c r="M31" s="15">
        <f t="shared" si="6"/>
        <v>23036</v>
      </c>
      <c r="N31" s="14"/>
      <c r="O31" s="28">
        <v>77</v>
      </c>
      <c r="P31" s="27">
        <v>371</v>
      </c>
      <c r="Q31" s="27">
        <v>1</v>
      </c>
      <c r="R31" s="5">
        <f t="shared" si="7"/>
        <v>372</v>
      </c>
      <c r="S31" s="25">
        <f t="shared" si="8"/>
        <v>28644</v>
      </c>
      <c r="T31" s="27">
        <v>373</v>
      </c>
      <c r="U31" s="27">
        <v>2</v>
      </c>
      <c r="V31" s="5">
        <f t="shared" si="9"/>
        <v>375</v>
      </c>
      <c r="W31" s="25">
        <f t="shared" si="10"/>
        <v>28875</v>
      </c>
      <c r="X31" s="4">
        <f t="shared" si="11"/>
        <v>744</v>
      </c>
      <c r="Y31" s="4">
        <f t="shared" si="11"/>
        <v>3</v>
      </c>
      <c r="Z31" s="6">
        <f t="shared" si="12"/>
        <v>747</v>
      </c>
      <c r="AA31" s="13">
        <f t="shared" si="13"/>
        <v>57519</v>
      </c>
    </row>
    <row r="32" spans="1:27" ht="18.75" customHeight="1" x14ac:dyDescent="0.15">
      <c r="A32" s="9">
        <v>27</v>
      </c>
      <c r="B32" s="27">
        <v>487</v>
      </c>
      <c r="C32" s="27">
        <v>30</v>
      </c>
      <c r="D32" s="5">
        <f t="shared" si="0"/>
        <v>517</v>
      </c>
      <c r="E32" s="25">
        <f t="shared" si="1"/>
        <v>13959</v>
      </c>
      <c r="F32" s="27">
        <v>428</v>
      </c>
      <c r="G32" s="27">
        <v>15</v>
      </c>
      <c r="H32" s="5">
        <f t="shared" si="2"/>
        <v>443</v>
      </c>
      <c r="I32" s="25">
        <f t="shared" si="3"/>
        <v>11961</v>
      </c>
      <c r="J32" s="4">
        <f t="shared" si="4"/>
        <v>915</v>
      </c>
      <c r="K32" s="4">
        <f t="shared" si="4"/>
        <v>45</v>
      </c>
      <c r="L32" s="6">
        <f t="shared" si="5"/>
        <v>960</v>
      </c>
      <c r="M32" s="15">
        <f t="shared" si="6"/>
        <v>25920</v>
      </c>
      <c r="N32" s="14"/>
      <c r="O32" s="28">
        <v>78</v>
      </c>
      <c r="P32" s="27">
        <v>391</v>
      </c>
      <c r="Q32" s="27">
        <v>0</v>
      </c>
      <c r="R32" s="5">
        <f t="shared" si="7"/>
        <v>391</v>
      </c>
      <c r="S32" s="25">
        <f t="shared" si="8"/>
        <v>30498</v>
      </c>
      <c r="T32" s="27">
        <v>418</v>
      </c>
      <c r="U32" s="27">
        <v>1</v>
      </c>
      <c r="V32" s="5">
        <f t="shared" si="9"/>
        <v>419</v>
      </c>
      <c r="W32" s="25">
        <f t="shared" si="10"/>
        <v>32682</v>
      </c>
      <c r="X32" s="4">
        <f t="shared" si="11"/>
        <v>809</v>
      </c>
      <c r="Y32" s="4">
        <f t="shared" si="11"/>
        <v>1</v>
      </c>
      <c r="Z32" s="6">
        <f t="shared" si="12"/>
        <v>810</v>
      </c>
      <c r="AA32" s="13">
        <f t="shared" si="13"/>
        <v>63180</v>
      </c>
    </row>
    <row r="33" spans="1:27" ht="18.75" customHeight="1" thickBot="1" x14ac:dyDescent="0.2">
      <c r="A33" s="9">
        <v>28</v>
      </c>
      <c r="B33" s="27">
        <v>488</v>
      </c>
      <c r="C33" s="27">
        <v>19</v>
      </c>
      <c r="D33" s="5">
        <f t="shared" si="0"/>
        <v>507</v>
      </c>
      <c r="E33" s="25">
        <f t="shared" si="1"/>
        <v>14196</v>
      </c>
      <c r="F33" s="27">
        <v>452</v>
      </c>
      <c r="G33" s="27">
        <v>21</v>
      </c>
      <c r="H33" s="5">
        <f t="shared" si="2"/>
        <v>473</v>
      </c>
      <c r="I33" s="25">
        <f t="shared" si="3"/>
        <v>13244</v>
      </c>
      <c r="J33" s="4">
        <f t="shared" si="4"/>
        <v>940</v>
      </c>
      <c r="K33" s="4">
        <f t="shared" si="4"/>
        <v>40</v>
      </c>
      <c r="L33" s="6">
        <f t="shared" si="5"/>
        <v>980</v>
      </c>
      <c r="M33" s="15">
        <f t="shared" si="6"/>
        <v>27440</v>
      </c>
      <c r="N33" s="14"/>
      <c r="O33" s="49">
        <v>79</v>
      </c>
      <c r="P33" s="37">
        <v>336</v>
      </c>
      <c r="Q33" s="37">
        <v>0</v>
      </c>
      <c r="R33" s="38">
        <f t="shared" si="7"/>
        <v>336</v>
      </c>
      <c r="S33" s="39">
        <f t="shared" si="8"/>
        <v>26544</v>
      </c>
      <c r="T33" s="37">
        <v>396</v>
      </c>
      <c r="U33" s="37">
        <v>1</v>
      </c>
      <c r="V33" s="38">
        <f t="shared" si="9"/>
        <v>397</v>
      </c>
      <c r="W33" s="39">
        <f t="shared" si="10"/>
        <v>31363</v>
      </c>
      <c r="X33" s="40">
        <f t="shared" si="11"/>
        <v>732</v>
      </c>
      <c r="Y33" s="40">
        <f t="shared" si="11"/>
        <v>1</v>
      </c>
      <c r="Z33" s="41">
        <f t="shared" si="12"/>
        <v>733</v>
      </c>
      <c r="AA33" s="13">
        <f t="shared" si="13"/>
        <v>57907</v>
      </c>
    </row>
    <row r="34" spans="1:27" ht="18.75" customHeight="1" thickBot="1" x14ac:dyDescent="0.2">
      <c r="A34" s="36">
        <v>29</v>
      </c>
      <c r="B34" s="37">
        <v>474</v>
      </c>
      <c r="C34" s="37">
        <v>17</v>
      </c>
      <c r="D34" s="38">
        <f t="shared" si="0"/>
        <v>491</v>
      </c>
      <c r="E34" s="39">
        <f t="shared" si="1"/>
        <v>14239</v>
      </c>
      <c r="F34" s="37">
        <v>477</v>
      </c>
      <c r="G34" s="37">
        <v>12</v>
      </c>
      <c r="H34" s="38">
        <f t="shared" si="2"/>
        <v>489</v>
      </c>
      <c r="I34" s="39">
        <f t="shared" si="3"/>
        <v>14181</v>
      </c>
      <c r="J34" s="40">
        <f t="shared" si="4"/>
        <v>951</v>
      </c>
      <c r="K34" s="40">
        <f t="shared" si="4"/>
        <v>29</v>
      </c>
      <c r="L34" s="41">
        <f t="shared" si="5"/>
        <v>980</v>
      </c>
      <c r="M34" s="15">
        <f t="shared" si="6"/>
        <v>28420</v>
      </c>
      <c r="N34" s="14"/>
      <c r="O34" s="48">
        <v>80</v>
      </c>
      <c r="P34" s="31">
        <v>321</v>
      </c>
      <c r="Q34" s="31">
        <v>1</v>
      </c>
      <c r="R34" s="32">
        <f t="shared" si="7"/>
        <v>322</v>
      </c>
      <c r="S34" s="33">
        <f t="shared" si="8"/>
        <v>25760</v>
      </c>
      <c r="T34" s="31">
        <v>433</v>
      </c>
      <c r="U34" s="31">
        <v>1</v>
      </c>
      <c r="V34" s="32">
        <f t="shared" si="9"/>
        <v>434</v>
      </c>
      <c r="W34" s="33">
        <f t="shared" si="10"/>
        <v>34720</v>
      </c>
      <c r="X34" s="34">
        <f t="shared" si="11"/>
        <v>754</v>
      </c>
      <c r="Y34" s="34">
        <f t="shared" si="11"/>
        <v>2</v>
      </c>
      <c r="Z34" s="35">
        <f t="shared" si="12"/>
        <v>756</v>
      </c>
      <c r="AA34" s="13">
        <f t="shared" si="13"/>
        <v>60480</v>
      </c>
    </row>
    <row r="35" spans="1:27" ht="18.75" customHeight="1" x14ac:dyDescent="0.15">
      <c r="A35" s="30">
        <v>30</v>
      </c>
      <c r="B35" s="31">
        <v>526</v>
      </c>
      <c r="C35" s="31">
        <v>23</v>
      </c>
      <c r="D35" s="32">
        <f t="shared" si="0"/>
        <v>549</v>
      </c>
      <c r="E35" s="33">
        <f t="shared" si="1"/>
        <v>16470</v>
      </c>
      <c r="F35" s="31">
        <v>503</v>
      </c>
      <c r="G35" s="31">
        <v>7</v>
      </c>
      <c r="H35" s="32">
        <f t="shared" si="2"/>
        <v>510</v>
      </c>
      <c r="I35" s="33">
        <f t="shared" si="3"/>
        <v>15300</v>
      </c>
      <c r="J35" s="34">
        <f t="shared" si="4"/>
        <v>1029</v>
      </c>
      <c r="K35" s="34">
        <f t="shared" si="4"/>
        <v>30</v>
      </c>
      <c r="L35" s="35">
        <f t="shared" si="5"/>
        <v>1059</v>
      </c>
      <c r="M35" s="15">
        <f t="shared" si="6"/>
        <v>31770</v>
      </c>
      <c r="N35" s="14"/>
      <c r="O35" s="28">
        <v>81</v>
      </c>
      <c r="P35" s="27">
        <v>327</v>
      </c>
      <c r="Q35" s="27">
        <v>0</v>
      </c>
      <c r="R35" s="5">
        <f t="shared" si="7"/>
        <v>327</v>
      </c>
      <c r="S35" s="25">
        <f t="shared" si="8"/>
        <v>26487</v>
      </c>
      <c r="T35" s="27">
        <v>365</v>
      </c>
      <c r="U35" s="27">
        <v>0</v>
      </c>
      <c r="V35" s="5">
        <f t="shared" si="9"/>
        <v>365</v>
      </c>
      <c r="W35" s="25">
        <f t="shared" si="10"/>
        <v>29565</v>
      </c>
      <c r="X35" s="4">
        <f t="shared" si="11"/>
        <v>692</v>
      </c>
      <c r="Y35" s="4">
        <f t="shared" si="11"/>
        <v>0</v>
      </c>
      <c r="Z35" s="6">
        <f t="shared" si="12"/>
        <v>692</v>
      </c>
      <c r="AA35" s="13">
        <f t="shared" si="13"/>
        <v>56052</v>
      </c>
    </row>
    <row r="36" spans="1:27" ht="18.75" customHeight="1" x14ac:dyDescent="0.15">
      <c r="A36" s="9">
        <v>31</v>
      </c>
      <c r="B36" s="27">
        <v>545</v>
      </c>
      <c r="C36" s="27">
        <v>14</v>
      </c>
      <c r="D36" s="5">
        <f t="shared" si="0"/>
        <v>559</v>
      </c>
      <c r="E36" s="25">
        <f t="shared" si="1"/>
        <v>17329</v>
      </c>
      <c r="F36" s="27">
        <v>479</v>
      </c>
      <c r="G36" s="27">
        <v>12</v>
      </c>
      <c r="H36" s="5">
        <f t="shared" si="2"/>
        <v>491</v>
      </c>
      <c r="I36" s="25">
        <f t="shared" si="3"/>
        <v>15221</v>
      </c>
      <c r="J36" s="4">
        <f t="shared" si="4"/>
        <v>1024</v>
      </c>
      <c r="K36" s="4">
        <f t="shared" si="4"/>
        <v>26</v>
      </c>
      <c r="L36" s="6">
        <f t="shared" si="5"/>
        <v>1050</v>
      </c>
      <c r="M36" s="15">
        <f t="shared" si="6"/>
        <v>32550</v>
      </c>
      <c r="N36" s="14"/>
      <c r="O36" s="28">
        <v>82</v>
      </c>
      <c r="P36" s="27">
        <v>235</v>
      </c>
      <c r="Q36" s="27">
        <v>0</v>
      </c>
      <c r="R36" s="5">
        <f t="shared" si="7"/>
        <v>235</v>
      </c>
      <c r="S36" s="25">
        <f t="shared" si="8"/>
        <v>19270</v>
      </c>
      <c r="T36" s="27">
        <v>338</v>
      </c>
      <c r="U36" s="27">
        <v>1</v>
      </c>
      <c r="V36" s="5">
        <f t="shared" si="9"/>
        <v>339</v>
      </c>
      <c r="W36" s="25">
        <f t="shared" si="10"/>
        <v>27798</v>
      </c>
      <c r="X36" s="4">
        <f t="shared" si="11"/>
        <v>573</v>
      </c>
      <c r="Y36" s="4">
        <f t="shared" si="11"/>
        <v>1</v>
      </c>
      <c r="Z36" s="6">
        <f t="shared" si="12"/>
        <v>574</v>
      </c>
      <c r="AA36" s="13">
        <f t="shared" si="13"/>
        <v>47068</v>
      </c>
    </row>
    <row r="37" spans="1:27" ht="18.75" customHeight="1" x14ac:dyDescent="0.15">
      <c r="A37" s="9">
        <v>32</v>
      </c>
      <c r="B37" s="27">
        <v>488</v>
      </c>
      <c r="C37" s="27">
        <v>21</v>
      </c>
      <c r="D37" s="5">
        <f t="shared" si="0"/>
        <v>509</v>
      </c>
      <c r="E37" s="25">
        <f t="shared" si="1"/>
        <v>16288</v>
      </c>
      <c r="F37" s="27">
        <v>493</v>
      </c>
      <c r="G37" s="27">
        <v>14</v>
      </c>
      <c r="H37" s="5">
        <f t="shared" si="2"/>
        <v>507</v>
      </c>
      <c r="I37" s="25">
        <f t="shared" si="3"/>
        <v>16224</v>
      </c>
      <c r="J37" s="4">
        <f t="shared" ref="J37:K55" si="14">B37+F37</f>
        <v>981</v>
      </c>
      <c r="K37" s="4">
        <f t="shared" si="14"/>
        <v>35</v>
      </c>
      <c r="L37" s="6">
        <f t="shared" si="5"/>
        <v>1016</v>
      </c>
      <c r="M37" s="15">
        <f t="shared" si="6"/>
        <v>32512</v>
      </c>
      <c r="N37" s="14"/>
      <c r="O37" s="28">
        <v>83</v>
      </c>
      <c r="P37" s="27">
        <v>246</v>
      </c>
      <c r="Q37" s="27">
        <v>0</v>
      </c>
      <c r="R37" s="5">
        <f t="shared" si="7"/>
        <v>246</v>
      </c>
      <c r="S37" s="25">
        <f t="shared" si="8"/>
        <v>20418</v>
      </c>
      <c r="T37" s="27">
        <v>313</v>
      </c>
      <c r="U37" s="27">
        <v>0</v>
      </c>
      <c r="V37" s="5">
        <f t="shared" si="9"/>
        <v>313</v>
      </c>
      <c r="W37" s="25">
        <f t="shared" si="10"/>
        <v>25979</v>
      </c>
      <c r="X37" s="4">
        <f t="shared" ref="X37:Y59" si="15">P37+T37</f>
        <v>559</v>
      </c>
      <c r="Y37" s="4">
        <f t="shared" si="15"/>
        <v>0</v>
      </c>
      <c r="Z37" s="6">
        <f t="shared" si="12"/>
        <v>559</v>
      </c>
      <c r="AA37" s="13">
        <f t="shared" si="13"/>
        <v>46397</v>
      </c>
    </row>
    <row r="38" spans="1:27" ht="18.75" customHeight="1" thickBot="1" x14ac:dyDescent="0.2">
      <c r="A38" s="9">
        <v>33</v>
      </c>
      <c r="B38" s="27">
        <v>553</v>
      </c>
      <c r="C38" s="27">
        <v>20</v>
      </c>
      <c r="D38" s="5">
        <f t="shared" si="0"/>
        <v>573</v>
      </c>
      <c r="E38" s="25">
        <f t="shared" si="1"/>
        <v>18909</v>
      </c>
      <c r="F38" s="27">
        <v>548</v>
      </c>
      <c r="G38" s="27">
        <v>21</v>
      </c>
      <c r="H38" s="5">
        <f t="shared" si="2"/>
        <v>569</v>
      </c>
      <c r="I38" s="25">
        <f t="shared" si="3"/>
        <v>18777</v>
      </c>
      <c r="J38" s="4">
        <f t="shared" si="14"/>
        <v>1101</v>
      </c>
      <c r="K38" s="4">
        <f t="shared" si="14"/>
        <v>41</v>
      </c>
      <c r="L38" s="6">
        <f t="shared" si="5"/>
        <v>1142</v>
      </c>
      <c r="M38" s="15">
        <f t="shared" si="6"/>
        <v>37686</v>
      </c>
      <c r="N38" s="14"/>
      <c r="O38" s="49">
        <v>84</v>
      </c>
      <c r="P38" s="37">
        <v>203</v>
      </c>
      <c r="Q38" s="37">
        <v>0</v>
      </c>
      <c r="R38" s="38">
        <f t="shared" si="7"/>
        <v>203</v>
      </c>
      <c r="S38" s="39">
        <f t="shared" si="8"/>
        <v>17052</v>
      </c>
      <c r="T38" s="37">
        <v>322</v>
      </c>
      <c r="U38" s="37">
        <v>1</v>
      </c>
      <c r="V38" s="38">
        <f t="shared" si="9"/>
        <v>323</v>
      </c>
      <c r="W38" s="39">
        <f t="shared" si="10"/>
        <v>27132</v>
      </c>
      <c r="X38" s="40">
        <f t="shared" si="15"/>
        <v>525</v>
      </c>
      <c r="Y38" s="40">
        <f t="shared" si="15"/>
        <v>1</v>
      </c>
      <c r="Z38" s="41">
        <f t="shared" si="12"/>
        <v>526</v>
      </c>
      <c r="AA38" s="13">
        <f t="shared" si="13"/>
        <v>44184</v>
      </c>
    </row>
    <row r="39" spans="1:27" ht="18.75" customHeight="1" thickBot="1" x14ac:dyDescent="0.2">
      <c r="A39" s="36">
        <v>34</v>
      </c>
      <c r="B39" s="37">
        <v>551</v>
      </c>
      <c r="C39" s="37">
        <v>18</v>
      </c>
      <c r="D39" s="38">
        <f t="shared" si="0"/>
        <v>569</v>
      </c>
      <c r="E39" s="39">
        <f t="shared" si="1"/>
        <v>19346</v>
      </c>
      <c r="F39" s="37">
        <v>485</v>
      </c>
      <c r="G39" s="37">
        <v>22</v>
      </c>
      <c r="H39" s="38">
        <f t="shared" si="2"/>
        <v>507</v>
      </c>
      <c r="I39" s="39">
        <f t="shared" si="3"/>
        <v>17238</v>
      </c>
      <c r="J39" s="40">
        <f t="shared" si="14"/>
        <v>1036</v>
      </c>
      <c r="K39" s="40">
        <f t="shared" si="14"/>
        <v>40</v>
      </c>
      <c r="L39" s="41">
        <f t="shared" si="5"/>
        <v>1076</v>
      </c>
      <c r="M39" s="15">
        <f t="shared" si="6"/>
        <v>36584</v>
      </c>
      <c r="N39" s="14"/>
      <c r="O39" s="48">
        <v>85</v>
      </c>
      <c r="P39" s="31">
        <v>175</v>
      </c>
      <c r="Q39" s="31">
        <v>0</v>
      </c>
      <c r="R39" s="32">
        <f t="shared" si="7"/>
        <v>175</v>
      </c>
      <c r="S39" s="33">
        <f t="shared" si="8"/>
        <v>14875</v>
      </c>
      <c r="T39" s="31">
        <v>283</v>
      </c>
      <c r="U39" s="31">
        <v>0</v>
      </c>
      <c r="V39" s="32">
        <f t="shared" si="9"/>
        <v>283</v>
      </c>
      <c r="W39" s="33">
        <f t="shared" si="10"/>
        <v>24055</v>
      </c>
      <c r="X39" s="34">
        <f t="shared" si="15"/>
        <v>458</v>
      </c>
      <c r="Y39" s="34">
        <f t="shared" si="15"/>
        <v>0</v>
      </c>
      <c r="Z39" s="35">
        <f t="shared" si="12"/>
        <v>458</v>
      </c>
      <c r="AA39" s="13">
        <f t="shared" si="13"/>
        <v>38930</v>
      </c>
    </row>
    <row r="40" spans="1:27" ht="18.75" customHeight="1" x14ac:dyDescent="0.15">
      <c r="A40" s="30">
        <v>35</v>
      </c>
      <c r="B40" s="31">
        <v>510</v>
      </c>
      <c r="C40" s="31">
        <v>10</v>
      </c>
      <c r="D40" s="32">
        <f t="shared" si="0"/>
        <v>520</v>
      </c>
      <c r="E40" s="33">
        <f t="shared" si="1"/>
        <v>18200</v>
      </c>
      <c r="F40" s="31">
        <v>474</v>
      </c>
      <c r="G40" s="31">
        <v>18</v>
      </c>
      <c r="H40" s="32">
        <f t="shared" si="2"/>
        <v>492</v>
      </c>
      <c r="I40" s="33">
        <f t="shared" si="3"/>
        <v>17220</v>
      </c>
      <c r="J40" s="34">
        <f t="shared" si="14"/>
        <v>984</v>
      </c>
      <c r="K40" s="34">
        <f t="shared" si="14"/>
        <v>28</v>
      </c>
      <c r="L40" s="35">
        <f t="shared" si="5"/>
        <v>1012</v>
      </c>
      <c r="M40" s="15">
        <f t="shared" si="6"/>
        <v>35420</v>
      </c>
      <c r="N40" s="14"/>
      <c r="O40" s="28">
        <v>86</v>
      </c>
      <c r="P40" s="27">
        <v>139</v>
      </c>
      <c r="Q40" s="27">
        <v>0</v>
      </c>
      <c r="R40" s="5">
        <f t="shared" si="7"/>
        <v>139</v>
      </c>
      <c r="S40" s="25">
        <f t="shared" si="8"/>
        <v>11954</v>
      </c>
      <c r="T40" s="27">
        <v>250</v>
      </c>
      <c r="U40" s="27">
        <v>0</v>
      </c>
      <c r="V40" s="5">
        <f t="shared" si="9"/>
        <v>250</v>
      </c>
      <c r="W40" s="25">
        <f t="shared" si="10"/>
        <v>21500</v>
      </c>
      <c r="X40" s="4">
        <f t="shared" si="15"/>
        <v>389</v>
      </c>
      <c r="Y40" s="4">
        <f t="shared" si="15"/>
        <v>0</v>
      </c>
      <c r="Z40" s="6">
        <f t="shared" si="12"/>
        <v>389</v>
      </c>
      <c r="AA40" s="13">
        <f t="shared" si="13"/>
        <v>33454</v>
      </c>
    </row>
    <row r="41" spans="1:27" ht="18.75" customHeight="1" x14ac:dyDescent="0.15">
      <c r="A41" s="9">
        <v>36</v>
      </c>
      <c r="B41" s="27">
        <v>586</v>
      </c>
      <c r="C41" s="27">
        <v>18</v>
      </c>
      <c r="D41" s="5">
        <f t="shared" si="0"/>
        <v>604</v>
      </c>
      <c r="E41" s="25">
        <f t="shared" si="1"/>
        <v>21744</v>
      </c>
      <c r="F41" s="27">
        <v>519</v>
      </c>
      <c r="G41" s="27">
        <v>17</v>
      </c>
      <c r="H41" s="5">
        <f t="shared" si="2"/>
        <v>536</v>
      </c>
      <c r="I41" s="25">
        <f t="shared" si="3"/>
        <v>19296</v>
      </c>
      <c r="J41" s="4">
        <f t="shared" si="14"/>
        <v>1105</v>
      </c>
      <c r="K41" s="4">
        <f t="shared" si="14"/>
        <v>35</v>
      </c>
      <c r="L41" s="6">
        <f t="shared" si="5"/>
        <v>1140</v>
      </c>
      <c r="M41" s="15">
        <f t="shared" si="6"/>
        <v>41040</v>
      </c>
      <c r="N41" s="14"/>
      <c r="O41" s="28">
        <v>87</v>
      </c>
      <c r="P41" s="27">
        <v>105</v>
      </c>
      <c r="Q41" s="27">
        <v>0</v>
      </c>
      <c r="R41" s="5">
        <f t="shared" si="7"/>
        <v>105</v>
      </c>
      <c r="S41" s="25">
        <f t="shared" si="8"/>
        <v>9135</v>
      </c>
      <c r="T41" s="27">
        <v>212</v>
      </c>
      <c r="U41" s="27">
        <v>1</v>
      </c>
      <c r="V41" s="5">
        <f t="shared" si="9"/>
        <v>213</v>
      </c>
      <c r="W41" s="25">
        <f t="shared" si="10"/>
        <v>18531</v>
      </c>
      <c r="X41" s="4">
        <f t="shared" si="15"/>
        <v>317</v>
      </c>
      <c r="Y41" s="4">
        <f t="shared" si="15"/>
        <v>1</v>
      </c>
      <c r="Z41" s="6">
        <f t="shared" si="12"/>
        <v>318</v>
      </c>
      <c r="AA41" s="13">
        <f t="shared" si="13"/>
        <v>27666</v>
      </c>
    </row>
    <row r="42" spans="1:27" ht="18.75" customHeight="1" x14ac:dyDescent="0.15">
      <c r="A42" s="9">
        <v>37</v>
      </c>
      <c r="B42" s="27">
        <v>562</v>
      </c>
      <c r="C42" s="27">
        <v>19</v>
      </c>
      <c r="D42" s="5">
        <f t="shared" si="0"/>
        <v>581</v>
      </c>
      <c r="E42" s="25">
        <f t="shared" si="1"/>
        <v>21497</v>
      </c>
      <c r="F42" s="27">
        <v>522</v>
      </c>
      <c r="G42" s="27">
        <v>16</v>
      </c>
      <c r="H42" s="5">
        <f t="shared" si="2"/>
        <v>538</v>
      </c>
      <c r="I42" s="25">
        <f t="shared" si="3"/>
        <v>19906</v>
      </c>
      <c r="J42" s="4">
        <f t="shared" si="14"/>
        <v>1084</v>
      </c>
      <c r="K42" s="4">
        <f t="shared" si="14"/>
        <v>35</v>
      </c>
      <c r="L42" s="6">
        <f t="shared" si="5"/>
        <v>1119</v>
      </c>
      <c r="M42" s="15">
        <f t="shared" si="6"/>
        <v>41403</v>
      </c>
      <c r="N42" s="14"/>
      <c r="O42" s="28">
        <v>88</v>
      </c>
      <c r="P42" s="27">
        <v>102</v>
      </c>
      <c r="Q42" s="27">
        <v>1</v>
      </c>
      <c r="R42" s="5">
        <f t="shared" si="7"/>
        <v>103</v>
      </c>
      <c r="S42" s="25">
        <f t="shared" si="8"/>
        <v>9064</v>
      </c>
      <c r="T42" s="27">
        <v>175</v>
      </c>
      <c r="U42" s="27">
        <v>0</v>
      </c>
      <c r="V42" s="5">
        <f t="shared" si="9"/>
        <v>175</v>
      </c>
      <c r="W42" s="25">
        <f t="shared" si="10"/>
        <v>15400</v>
      </c>
      <c r="X42" s="4">
        <f t="shared" si="15"/>
        <v>277</v>
      </c>
      <c r="Y42" s="4">
        <f t="shared" si="15"/>
        <v>1</v>
      </c>
      <c r="Z42" s="6">
        <f t="shared" si="12"/>
        <v>278</v>
      </c>
      <c r="AA42" s="13">
        <f t="shared" si="13"/>
        <v>24464</v>
      </c>
    </row>
    <row r="43" spans="1:27" ht="18.75" customHeight="1" thickBot="1" x14ac:dyDescent="0.2">
      <c r="A43" s="9">
        <v>38</v>
      </c>
      <c r="B43" s="27">
        <v>632</v>
      </c>
      <c r="C43" s="27">
        <v>18</v>
      </c>
      <c r="D43" s="5">
        <f t="shared" si="0"/>
        <v>650</v>
      </c>
      <c r="E43" s="25">
        <f t="shared" si="1"/>
        <v>24700</v>
      </c>
      <c r="F43" s="27">
        <v>543</v>
      </c>
      <c r="G43" s="27">
        <v>16</v>
      </c>
      <c r="H43" s="5">
        <f t="shared" si="2"/>
        <v>559</v>
      </c>
      <c r="I43" s="25">
        <f t="shared" si="3"/>
        <v>21242</v>
      </c>
      <c r="J43" s="4">
        <f t="shared" si="14"/>
        <v>1175</v>
      </c>
      <c r="K43" s="4">
        <f t="shared" si="14"/>
        <v>34</v>
      </c>
      <c r="L43" s="6">
        <f t="shared" si="5"/>
        <v>1209</v>
      </c>
      <c r="M43" s="15">
        <f t="shared" si="6"/>
        <v>45942</v>
      </c>
      <c r="N43" s="14"/>
      <c r="O43" s="49">
        <v>89</v>
      </c>
      <c r="P43" s="37">
        <v>73</v>
      </c>
      <c r="Q43" s="37">
        <v>0</v>
      </c>
      <c r="R43" s="38">
        <f t="shared" si="7"/>
        <v>73</v>
      </c>
      <c r="S43" s="39">
        <f t="shared" si="8"/>
        <v>6497</v>
      </c>
      <c r="T43" s="37">
        <v>186</v>
      </c>
      <c r="U43" s="37">
        <v>0</v>
      </c>
      <c r="V43" s="38">
        <f t="shared" si="9"/>
        <v>186</v>
      </c>
      <c r="W43" s="39">
        <f t="shared" si="10"/>
        <v>16554</v>
      </c>
      <c r="X43" s="40">
        <f t="shared" si="15"/>
        <v>259</v>
      </c>
      <c r="Y43" s="40">
        <f t="shared" si="15"/>
        <v>0</v>
      </c>
      <c r="Z43" s="41">
        <f t="shared" si="12"/>
        <v>259</v>
      </c>
      <c r="AA43" s="13">
        <f t="shared" si="13"/>
        <v>23051</v>
      </c>
    </row>
    <row r="44" spans="1:27" ht="18.75" customHeight="1" thickBot="1" x14ac:dyDescent="0.2">
      <c r="A44" s="36">
        <v>39</v>
      </c>
      <c r="B44" s="37">
        <v>615</v>
      </c>
      <c r="C44" s="37">
        <v>13</v>
      </c>
      <c r="D44" s="38">
        <f t="shared" si="0"/>
        <v>628</v>
      </c>
      <c r="E44" s="39">
        <f t="shared" si="1"/>
        <v>24492</v>
      </c>
      <c r="F44" s="37">
        <v>554</v>
      </c>
      <c r="G44" s="37">
        <v>22</v>
      </c>
      <c r="H44" s="38">
        <f t="shared" si="2"/>
        <v>576</v>
      </c>
      <c r="I44" s="39">
        <f t="shared" si="3"/>
        <v>22464</v>
      </c>
      <c r="J44" s="40">
        <f t="shared" si="14"/>
        <v>1169</v>
      </c>
      <c r="K44" s="40">
        <f t="shared" si="14"/>
        <v>35</v>
      </c>
      <c r="L44" s="41">
        <f t="shared" si="5"/>
        <v>1204</v>
      </c>
      <c r="M44" s="15">
        <f t="shared" si="6"/>
        <v>46956</v>
      </c>
      <c r="N44" s="14"/>
      <c r="O44" s="48">
        <v>90</v>
      </c>
      <c r="P44" s="31">
        <v>61</v>
      </c>
      <c r="Q44" s="31">
        <v>0</v>
      </c>
      <c r="R44" s="32">
        <f t="shared" si="7"/>
        <v>61</v>
      </c>
      <c r="S44" s="33">
        <f t="shared" si="8"/>
        <v>5490</v>
      </c>
      <c r="T44" s="31">
        <v>136</v>
      </c>
      <c r="U44" s="31">
        <v>0</v>
      </c>
      <c r="V44" s="32">
        <f t="shared" si="9"/>
        <v>136</v>
      </c>
      <c r="W44" s="33">
        <f t="shared" si="10"/>
        <v>12240</v>
      </c>
      <c r="X44" s="34">
        <f t="shared" si="15"/>
        <v>197</v>
      </c>
      <c r="Y44" s="34">
        <f t="shared" si="15"/>
        <v>0</v>
      </c>
      <c r="Z44" s="35">
        <f t="shared" si="12"/>
        <v>197</v>
      </c>
      <c r="AA44" s="13">
        <f t="shared" si="13"/>
        <v>17730</v>
      </c>
    </row>
    <row r="45" spans="1:27" ht="18.75" customHeight="1" x14ac:dyDescent="0.15">
      <c r="A45" s="30">
        <v>40</v>
      </c>
      <c r="B45" s="31">
        <v>619</v>
      </c>
      <c r="C45" s="31">
        <v>19</v>
      </c>
      <c r="D45" s="32">
        <f t="shared" si="0"/>
        <v>638</v>
      </c>
      <c r="E45" s="33">
        <f t="shared" si="1"/>
        <v>25520</v>
      </c>
      <c r="F45" s="31">
        <v>578</v>
      </c>
      <c r="G45" s="31">
        <v>20</v>
      </c>
      <c r="H45" s="32">
        <f t="shared" si="2"/>
        <v>598</v>
      </c>
      <c r="I45" s="33">
        <f t="shared" si="3"/>
        <v>23920</v>
      </c>
      <c r="J45" s="34">
        <f t="shared" si="14"/>
        <v>1197</v>
      </c>
      <c r="K45" s="34">
        <f t="shared" si="14"/>
        <v>39</v>
      </c>
      <c r="L45" s="35">
        <f t="shared" si="5"/>
        <v>1236</v>
      </c>
      <c r="M45" s="15">
        <f t="shared" si="6"/>
        <v>49440</v>
      </c>
      <c r="N45" s="14"/>
      <c r="O45" s="28">
        <v>91</v>
      </c>
      <c r="P45" s="27">
        <v>49</v>
      </c>
      <c r="Q45" s="27">
        <v>0</v>
      </c>
      <c r="R45" s="5">
        <f t="shared" si="7"/>
        <v>49</v>
      </c>
      <c r="S45" s="25">
        <f t="shared" si="8"/>
        <v>4459</v>
      </c>
      <c r="T45" s="27">
        <v>125</v>
      </c>
      <c r="U45" s="27">
        <v>0</v>
      </c>
      <c r="V45" s="5">
        <f t="shared" si="9"/>
        <v>125</v>
      </c>
      <c r="W45" s="25">
        <f t="shared" si="10"/>
        <v>11375</v>
      </c>
      <c r="X45" s="4">
        <f t="shared" si="15"/>
        <v>174</v>
      </c>
      <c r="Y45" s="4">
        <f t="shared" si="15"/>
        <v>0</v>
      </c>
      <c r="Z45" s="6">
        <f t="shared" si="12"/>
        <v>174</v>
      </c>
      <c r="AA45" s="13">
        <f t="shared" si="13"/>
        <v>15834</v>
      </c>
    </row>
    <row r="46" spans="1:27" ht="18.75" customHeight="1" x14ac:dyDescent="0.15">
      <c r="A46" s="9">
        <v>41</v>
      </c>
      <c r="B46" s="27">
        <v>686</v>
      </c>
      <c r="C46" s="27">
        <v>9</v>
      </c>
      <c r="D46" s="5">
        <f t="shared" si="0"/>
        <v>695</v>
      </c>
      <c r="E46" s="25">
        <f t="shared" si="1"/>
        <v>28495</v>
      </c>
      <c r="F46" s="27">
        <v>636</v>
      </c>
      <c r="G46" s="27">
        <v>13</v>
      </c>
      <c r="H46" s="5">
        <f t="shared" si="2"/>
        <v>649</v>
      </c>
      <c r="I46" s="25">
        <f t="shared" si="3"/>
        <v>26609</v>
      </c>
      <c r="J46" s="4">
        <f t="shared" si="14"/>
        <v>1322</v>
      </c>
      <c r="K46" s="4">
        <f t="shared" si="14"/>
        <v>22</v>
      </c>
      <c r="L46" s="6">
        <f t="shared" si="5"/>
        <v>1344</v>
      </c>
      <c r="M46" s="15">
        <f t="shared" si="6"/>
        <v>55104</v>
      </c>
      <c r="N46" s="14"/>
      <c r="O46" s="28">
        <v>92</v>
      </c>
      <c r="P46" s="27">
        <v>32</v>
      </c>
      <c r="Q46" s="27">
        <v>0</v>
      </c>
      <c r="R46" s="5">
        <f t="shared" si="7"/>
        <v>32</v>
      </c>
      <c r="S46" s="25">
        <f t="shared" si="8"/>
        <v>2944</v>
      </c>
      <c r="T46" s="27">
        <v>73</v>
      </c>
      <c r="U46" s="27">
        <v>0</v>
      </c>
      <c r="V46" s="5">
        <f t="shared" si="9"/>
        <v>73</v>
      </c>
      <c r="W46" s="25">
        <f t="shared" si="10"/>
        <v>6716</v>
      </c>
      <c r="X46" s="4">
        <f t="shared" si="15"/>
        <v>105</v>
      </c>
      <c r="Y46" s="4">
        <f t="shared" si="15"/>
        <v>0</v>
      </c>
      <c r="Z46" s="6">
        <f t="shared" si="12"/>
        <v>105</v>
      </c>
      <c r="AA46" s="13">
        <f t="shared" si="13"/>
        <v>9660</v>
      </c>
    </row>
    <row r="47" spans="1:27" ht="18.75" customHeight="1" x14ac:dyDescent="0.15">
      <c r="A47" s="9">
        <v>42</v>
      </c>
      <c r="B47" s="27">
        <v>726</v>
      </c>
      <c r="C47" s="27">
        <v>15</v>
      </c>
      <c r="D47" s="5">
        <f t="shared" si="0"/>
        <v>741</v>
      </c>
      <c r="E47" s="25">
        <f t="shared" si="1"/>
        <v>31122</v>
      </c>
      <c r="F47" s="27">
        <v>632</v>
      </c>
      <c r="G47" s="27">
        <v>20</v>
      </c>
      <c r="H47" s="5">
        <f t="shared" si="2"/>
        <v>652</v>
      </c>
      <c r="I47" s="25">
        <f t="shared" si="3"/>
        <v>27384</v>
      </c>
      <c r="J47" s="4">
        <f t="shared" si="14"/>
        <v>1358</v>
      </c>
      <c r="K47" s="4">
        <f t="shared" si="14"/>
        <v>35</v>
      </c>
      <c r="L47" s="6">
        <f t="shared" si="5"/>
        <v>1393</v>
      </c>
      <c r="M47" s="15">
        <f t="shared" si="6"/>
        <v>58506</v>
      </c>
      <c r="N47" s="14"/>
      <c r="O47" s="28">
        <v>93</v>
      </c>
      <c r="P47" s="27">
        <v>21</v>
      </c>
      <c r="Q47" s="27">
        <v>0</v>
      </c>
      <c r="R47" s="5">
        <f t="shared" si="7"/>
        <v>21</v>
      </c>
      <c r="S47" s="25">
        <f t="shared" si="8"/>
        <v>1953</v>
      </c>
      <c r="T47" s="27">
        <v>85</v>
      </c>
      <c r="U47" s="27">
        <v>0</v>
      </c>
      <c r="V47" s="5">
        <f t="shared" si="9"/>
        <v>85</v>
      </c>
      <c r="W47" s="25">
        <f t="shared" si="10"/>
        <v>7905</v>
      </c>
      <c r="X47" s="4">
        <f t="shared" si="15"/>
        <v>106</v>
      </c>
      <c r="Y47" s="4">
        <f t="shared" si="15"/>
        <v>0</v>
      </c>
      <c r="Z47" s="6">
        <f t="shared" si="12"/>
        <v>106</v>
      </c>
      <c r="AA47" s="13">
        <f t="shared" si="13"/>
        <v>9858</v>
      </c>
    </row>
    <row r="48" spans="1:27" ht="18.75" customHeight="1" thickBot="1" x14ac:dyDescent="0.2">
      <c r="A48" s="9">
        <v>43</v>
      </c>
      <c r="B48" s="27">
        <v>735</v>
      </c>
      <c r="C48" s="27">
        <v>13</v>
      </c>
      <c r="D48" s="5">
        <f t="shared" si="0"/>
        <v>748</v>
      </c>
      <c r="E48" s="25">
        <f t="shared" si="1"/>
        <v>32164</v>
      </c>
      <c r="F48" s="27">
        <v>598</v>
      </c>
      <c r="G48" s="27">
        <v>11</v>
      </c>
      <c r="H48" s="5">
        <f t="shared" si="2"/>
        <v>609</v>
      </c>
      <c r="I48" s="25">
        <f t="shared" si="3"/>
        <v>26187</v>
      </c>
      <c r="J48" s="4">
        <f t="shared" si="14"/>
        <v>1333</v>
      </c>
      <c r="K48" s="4">
        <f t="shared" si="14"/>
        <v>24</v>
      </c>
      <c r="L48" s="6">
        <f t="shared" si="5"/>
        <v>1357</v>
      </c>
      <c r="M48" s="15">
        <f t="shared" si="6"/>
        <v>58351</v>
      </c>
      <c r="N48" s="14"/>
      <c r="O48" s="49">
        <v>94</v>
      </c>
      <c r="P48" s="37">
        <v>14</v>
      </c>
      <c r="Q48" s="37">
        <v>0</v>
      </c>
      <c r="R48" s="38">
        <f t="shared" si="7"/>
        <v>14</v>
      </c>
      <c r="S48" s="39">
        <f t="shared" si="8"/>
        <v>1316</v>
      </c>
      <c r="T48" s="37">
        <v>62</v>
      </c>
      <c r="U48" s="37">
        <v>0</v>
      </c>
      <c r="V48" s="38">
        <f t="shared" si="9"/>
        <v>62</v>
      </c>
      <c r="W48" s="39">
        <f t="shared" si="10"/>
        <v>5828</v>
      </c>
      <c r="X48" s="40">
        <f t="shared" si="15"/>
        <v>76</v>
      </c>
      <c r="Y48" s="40">
        <f t="shared" si="15"/>
        <v>0</v>
      </c>
      <c r="Z48" s="41">
        <f t="shared" si="12"/>
        <v>76</v>
      </c>
      <c r="AA48" s="13">
        <f t="shared" si="13"/>
        <v>7144</v>
      </c>
    </row>
    <row r="49" spans="1:27" ht="18.75" customHeight="1" thickBot="1" x14ac:dyDescent="0.2">
      <c r="A49" s="36">
        <v>44</v>
      </c>
      <c r="B49" s="37">
        <v>708</v>
      </c>
      <c r="C49" s="37">
        <v>15</v>
      </c>
      <c r="D49" s="38">
        <f t="shared" si="0"/>
        <v>723</v>
      </c>
      <c r="E49" s="39">
        <f t="shared" si="1"/>
        <v>31812</v>
      </c>
      <c r="F49" s="37">
        <v>634</v>
      </c>
      <c r="G49" s="37">
        <v>18</v>
      </c>
      <c r="H49" s="38">
        <f t="shared" si="2"/>
        <v>652</v>
      </c>
      <c r="I49" s="39">
        <f t="shared" si="3"/>
        <v>28688</v>
      </c>
      <c r="J49" s="40">
        <f t="shared" si="14"/>
        <v>1342</v>
      </c>
      <c r="K49" s="40">
        <f t="shared" si="14"/>
        <v>33</v>
      </c>
      <c r="L49" s="41">
        <f t="shared" si="5"/>
        <v>1375</v>
      </c>
      <c r="M49" s="15">
        <f t="shared" si="6"/>
        <v>60500</v>
      </c>
      <c r="N49" s="14"/>
      <c r="O49" s="48">
        <v>95</v>
      </c>
      <c r="P49" s="31">
        <v>18</v>
      </c>
      <c r="Q49" s="31">
        <v>0</v>
      </c>
      <c r="R49" s="32">
        <f t="shared" si="7"/>
        <v>18</v>
      </c>
      <c r="S49" s="33">
        <f t="shared" si="8"/>
        <v>1710</v>
      </c>
      <c r="T49" s="31">
        <v>42</v>
      </c>
      <c r="U49" s="31">
        <v>0</v>
      </c>
      <c r="V49" s="32">
        <f t="shared" si="9"/>
        <v>42</v>
      </c>
      <c r="W49" s="33">
        <f t="shared" si="10"/>
        <v>3990</v>
      </c>
      <c r="X49" s="34">
        <f t="shared" si="15"/>
        <v>60</v>
      </c>
      <c r="Y49" s="34">
        <f t="shared" si="15"/>
        <v>0</v>
      </c>
      <c r="Z49" s="35">
        <f t="shared" si="12"/>
        <v>60</v>
      </c>
      <c r="AA49" s="13">
        <f t="shared" si="13"/>
        <v>5700</v>
      </c>
    </row>
    <row r="50" spans="1:27" ht="18.75" customHeight="1" x14ac:dyDescent="0.15">
      <c r="A50" s="30">
        <v>45</v>
      </c>
      <c r="B50" s="31">
        <v>664</v>
      </c>
      <c r="C50" s="31">
        <v>9</v>
      </c>
      <c r="D50" s="32">
        <f t="shared" si="0"/>
        <v>673</v>
      </c>
      <c r="E50" s="33">
        <f t="shared" si="1"/>
        <v>30285</v>
      </c>
      <c r="F50" s="31">
        <v>592</v>
      </c>
      <c r="G50" s="31">
        <v>17</v>
      </c>
      <c r="H50" s="32">
        <f t="shared" si="2"/>
        <v>609</v>
      </c>
      <c r="I50" s="33">
        <f t="shared" si="3"/>
        <v>27405</v>
      </c>
      <c r="J50" s="34">
        <f t="shared" si="14"/>
        <v>1256</v>
      </c>
      <c r="K50" s="34">
        <f t="shared" si="14"/>
        <v>26</v>
      </c>
      <c r="L50" s="35">
        <f t="shared" si="5"/>
        <v>1282</v>
      </c>
      <c r="M50" s="15">
        <f t="shared" si="6"/>
        <v>57690</v>
      </c>
      <c r="N50" s="14"/>
      <c r="O50" s="28">
        <v>96</v>
      </c>
      <c r="P50" s="27">
        <v>8</v>
      </c>
      <c r="Q50" s="27">
        <v>0</v>
      </c>
      <c r="R50" s="5">
        <f t="shared" si="7"/>
        <v>8</v>
      </c>
      <c r="S50" s="25">
        <f t="shared" si="8"/>
        <v>768</v>
      </c>
      <c r="T50" s="27">
        <v>49</v>
      </c>
      <c r="U50" s="27">
        <v>1</v>
      </c>
      <c r="V50" s="5">
        <f t="shared" si="9"/>
        <v>50</v>
      </c>
      <c r="W50" s="25">
        <f t="shared" si="10"/>
        <v>4800</v>
      </c>
      <c r="X50" s="4">
        <f t="shared" si="15"/>
        <v>57</v>
      </c>
      <c r="Y50" s="4">
        <f t="shared" si="15"/>
        <v>1</v>
      </c>
      <c r="Z50" s="6">
        <f t="shared" si="12"/>
        <v>58</v>
      </c>
      <c r="AA50" s="13">
        <f t="shared" si="13"/>
        <v>5568</v>
      </c>
    </row>
    <row r="51" spans="1:27" ht="18.75" customHeight="1" x14ac:dyDescent="0.15">
      <c r="A51" s="9">
        <v>46</v>
      </c>
      <c r="B51" s="27">
        <v>668</v>
      </c>
      <c r="C51" s="27">
        <v>19</v>
      </c>
      <c r="D51" s="5">
        <f t="shared" si="0"/>
        <v>687</v>
      </c>
      <c r="E51" s="25">
        <f t="shared" si="1"/>
        <v>31602</v>
      </c>
      <c r="F51" s="27">
        <v>650</v>
      </c>
      <c r="G51" s="27">
        <v>18</v>
      </c>
      <c r="H51" s="5">
        <f t="shared" si="2"/>
        <v>668</v>
      </c>
      <c r="I51" s="25">
        <f t="shared" si="3"/>
        <v>30728</v>
      </c>
      <c r="J51" s="4">
        <f t="shared" si="14"/>
        <v>1318</v>
      </c>
      <c r="K51" s="4">
        <f t="shared" si="14"/>
        <v>37</v>
      </c>
      <c r="L51" s="6">
        <f t="shared" si="5"/>
        <v>1355</v>
      </c>
      <c r="M51" s="15">
        <f t="shared" si="6"/>
        <v>62330</v>
      </c>
      <c r="N51" s="14"/>
      <c r="O51" s="28">
        <v>97</v>
      </c>
      <c r="P51" s="27">
        <v>1</v>
      </c>
      <c r="Q51" s="27">
        <v>0</v>
      </c>
      <c r="R51" s="5">
        <f t="shared" si="7"/>
        <v>1</v>
      </c>
      <c r="S51" s="25">
        <f t="shared" si="8"/>
        <v>97</v>
      </c>
      <c r="T51" s="27">
        <v>14</v>
      </c>
      <c r="U51" s="27">
        <v>0</v>
      </c>
      <c r="V51" s="5">
        <f t="shared" si="9"/>
        <v>14</v>
      </c>
      <c r="W51" s="25">
        <f t="shared" si="10"/>
        <v>1358</v>
      </c>
      <c r="X51" s="4">
        <f t="shared" si="15"/>
        <v>15</v>
      </c>
      <c r="Y51" s="4">
        <f t="shared" si="15"/>
        <v>0</v>
      </c>
      <c r="Z51" s="6">
        <f t="shared" si="12"/>
        <v>15</v>
      </c>
      <c r="AA51" s="13">
        <f t="shared" si="13"/>
        <v>1455</v>
      </c>
    </row>
    <row r="52" spans="1:27" ht="18.75" customHeight="1" x14ac:dyDescent="0.15">
      <c r="A52" s="9">
        <v>47</v>
      </c>
      <c r="B52" s="27">
        <v>663</v>
      </c>
      <c r="C52" s="27">
        <v>10</v>
      </c>
      <c r="D52" s="5">
        <f t="shared" si="0"/>
        <v>673</v>
      </c>
      <c r="E52" s="25">
        <f t="shared" si="1"/>
        <v>31631</v>
      </c>
      <c r="F52" s="27">
        <v>586</v>
      </c>
      <c r="G52" s="27">
        <v>28</v>
      </c>
      <c r="H52" s="5">
        <f t="shared" si="2"/>
        <v>614</v>
      </c>
      <c r="I52" s="25">
        <f t="shared" si="3"/>
        <v>28858</v>
      </c>
      <c r="J52" s="4">
        <f t="shared" si="14"/>
        <v>1249</v>
      </c>
      <c r="K52" s="4">
        <f t="shared" si="14"/>
        <v>38</v>
      </c>
      <c r="L52" s="6">
        <f t="shared" si="5"/>
        <v>1287</v>
      </c>
      <c r="M52" s="15">
        <f t="shared" si="6"/>
        <v>60489</v>
      </c>
      <c r="N52" s="14"/>
      <c r="O52" s="28">
        <v>98</v>
      </c>
      <c r="P52" s="27">
        <v>6</v>
      </c>
      <c r="Q52" s="27">
        <v>0</v>
      </c>
      <c r="R52" s="5">
        <f t="shared" si="7"/>
        <v>6</v>
      </c>
      <c r="S52" s="25">
        <f t="shared" si="8"/>
        <v>588</v>
      </c>
      <c r="T52" s="27">
        <v>29</v>
      </c>
      <c r="U52" s="27">
        <v>0</v>
      </c>
      <c r="V52" s="5">
        <f t="shared" si="9"/>
        <v>29</v>
      </c>
      <c r="W52" s="25">
        <f t="shared" si="10"/>
        <v>2842</v>
      </c>
      <c r="X52" s="4">
        <f t="shared" si="15"/>
        <v>35</v>
      </c>
      <c r="Y52" s="4">
        <f t="shared" si="15"/>
        <v>0</v>
      </c>
      <c r="Z52" s="6">
        <f t="shared" si="12"/>
        <v>35</v>
      </c>
      <c r="AA52" s="13">
        <f t="shared" si="13"/>
        <v>3430</v>
      </c>
    </row>
    <row r="53" spans="1:27" ht="18.75" customHeight="1" thickBot="1" x14ac:dyDescent="0.2">
      <c r="A53" s="9">
        <v>48</v>
      </c>
      <c r="B53" s="27">
        <v>660</v>
      </c>
      <c r="C53" s="27">
        <v>10</v>
      </c>
      <c r="D53" s="5">
        <f t="shared" si="0"/>
        <v>670</v>
      </c>
      <c r="E53" s="25">
        <f t="shared" si="1"/>
        <v>32160</v>
      </c>
      <c r="F53" s="27">
        <v>556</v>
      </c>
      <c r="G53" s="27">
        <v>20</v>
      </c>
      <c r="H53" s="5">
        <f t="shared" si="2"/>
        <v>576</v>
      </c>
      <c r="I53" s="25">
        <f t="shared" si="3"/>
        <v>27648</v>
      </c>
      <c r="J53" s="4">
        <f t="shared" si="14"/>
        <v>1216</v>
      </c>
      <c r="K53" s="4">
        <f t="shared" si="14"/>
        <v>30</v>
      </c>
      <c r="L53" s="6">
        <f t="shared" si="5"/>
        <v>1246</v>
      </c>
      <c r="M53" s="15">
        <f t="shared" si="6"/>
        <v>59808</v>
      </c>
      <c r="N53" s="14"/>
      <c r="O53" s="49">
        <v>99</v>
      </c>
      <c r="P53" s="37">
        <v>1</v>
      </c>
      <c r="Q53" s="37">
        <v>0</v>
      </c>
      <c r="R53" s="38">
        <f t="shared" si="7"/>
        <v>1</v>
      </c>
      <c r="S53" s="39">
        <f t="shared" si="8"/>
        <v>99</v>
      </c>
      <c r="T53" s="37">
        <v>12</v>
      </c>
      <c r="U53" s="37">
        <v>0</v>
      </c>
      <c r="V53" s="38">
        <f t="shared" si="9"/>
        <v>12</v>
      </c>
      <c r="W53" s="39">
        <f t="shared" si="10"/>
        <v>1188</v>
      </c>
      <c r="X53" s="40">
        <f t="shared" si="15"/>
        <v>13</v>
      </c>
      <c r="Y53" s="40">
        <f t="shared" si="15"/>
        <v>0</v>
      </c>
      <c r="Z53" s="41">
        <f t="shared" si="12"/>
        <v>13</v>
      </c>
      <c r="AA53" s="13">
        <f t="shared" si="13"/>
        <v>1287</v>
      </c>
    </row>
    <row r="54" spans="1:27" ht="18.75" customHeight="1" thickBot="1" x14ac:dyDescent="0.2">
      <c r="A54" s="36">
        <v>49</v>
      </c>
      <c r="B54" s="37">
        <v>547</v>
      </c>
      <c r="C54" s="37">
        <v>9</v>
      </c>
      <c r="D54" s="38">
        <f t="shared" si="0"/>
        <v>556</v>
      </c>
      <c r="E54" s="39">
        <f t="shared" si="1"/>
        <v>27244</v>
      </c>
      <c r="F54" s="37">
        <v>504</v>
      </c>
      <c r="G54" s="37">
        <v>13</v>
      </c>
      <c r="H54" s="38">
        <f t="shared" si="2"/>
        <v>517</v>
      </c>
      <c r="I54" s="39">
        <f t="shared" si="3"/>
        <v>25333</v>
      </c>
      <c r="J54" s="40">
        <f t="shared" si="14"/>
        <v>1051</v>
      </c>
      <c r="K54" s="40">
        <f t="shared" si="14"/>
        <v>22</v>
      </c>
      <c r="L54" s="41">
        <f t="shared" si="5"/>
        <v>1073</v>
      </c>
      <c r="M54" s="15">
        <f t="shared" si="6"/>
        <v>52577</v>
      </c>
      <c r="N54" s="14"/>
      <c r="O54" s="48">
        <v>100</v>
      </c>
      <c r="P54" s="31">
        <v>2</v>
      </c>
      <c r="Q54" s="31">
        <v>0</v>
      </c>
      <c r="R54" s="32">
        <f t="shared" si="7"/>
        <v>2</v>
      </c>
      <c r="S54" s="33">
        <f>100*R54</f>
        <v>200</v>
      </c>
      <c r="T54" s="31">
        <v>8</v>
      </c>
      <c r="U54" s="31">
        <v>0</v>
      </c>
      <c r="V54" s="32">
        <f t="shared" si="9"/>
        <v>8</v>
      </c>
      <c r="W54" s="33">
        <f>100*V54</f>
        <v>800</v>
      </c>
      <c r="X54" s="34">
        <f t="shared" si="15"/>
        <v>10</v>
      </c>
      <c r="Y54" s="34">
        <f t="shared" si="15"/>
        <v>0</v>
      </c>
      <c r="Z54" s="35">
        <f t="shared" si="12"/>
        <v>10</v>
      </c>
      <c r="AA54" s="13">
        <f>100*Z54</f>
        <v>1000</v>
      </c>
    </row>
    <row r="55" spans="1:27" ht="18.75" customHeight="1" x14ac:dyDescent="0.15">
      <c r="A55" s="30">
        <v>50</v>
      </c>
      <c r="B55" s="31">
        <v>494</v>
      </c>
      <c r="C55" s="31">
        <v>10</v>
      </c>
      <c r="D55" s="32">
        <f t="shared" si="0"/>
        <v>504</v>
      </c>
      <c r="E55" s="33">
        <f t="shared" si="1"/>
        <v>25200</v>
      </c>
      <c r="F55" s="31">
        <v>509</v>
      </c>
      <c r="G55" s="31">
        <v>22</v>
      </c>
      <c r="H55" s="32">
        <f t="shared" si="2"/>
        <v>531</v>
      </c>
      <c r="I55" s="33">
        <f t="shared" si="3"/>
        <v>26550</v>
      </c>
      <c r="J55" s="34">
        <f t="shared" si="14"/>
        <v>1003</v>
      </c>
      <c r="K55" s="34">
        <f t="shared" si="14"/>
        <v>32</v>
      </c>
      <c r="L55" s="35">
        <f t="shared" si="5"/>
        <v>1035</v>
      </c>
      <c r="M55" s="15">
        <f t="shared" si="6"/>
        <v>51750</v>
      </c>
      <c r="N55" s="3"/>
      <c r="O55" s="48">
        <v>101</v>
      </c>
      <c r="P55" s="31">
        <v>0</v>
      </c>
      <c r="Q55" s="31">
        <v>0</v>
      </c>
      <c r="R55" s="32">
        <f t="shared" si="7"/>
        <v>0</v>
      </c>
      <c r="S55" s="33">
        <f>101*R55</f>
        <v>0</v>
      </c>
      <c r="T55" s="31">
        <v>4</v>
      </c>
      <c r="U55" s="31">
        <v>0</v>
      </c>
      <c r="V55" s="32">
        <f t="shared" si="9"/>
        <v>4</v>
      </c>
      <c r="W55" s="33">
        <f>101*V55</f>
        <v>404</v>
      </c>
      <c r="X55" s="34">
        <f t="shared" si="15"/>
        <v>4</v>
      </c>
      <c r="Y55" s="34">
        <f t="shared" si="15"/>
        <v>0</v>
      </c>
      <c r="Z55" s="35">
        <f t="shared" si="12"/>
        <v>4</v>
      </c>
      <c r="AA55" s="16">
        <f>101*Z55</f>
        <v>404</v>
      </c>
    </row>
    <row r="56" spans="1:27" ht="18.75" customHeight="1" x14ac:dyDescent="0.15">
      <c r="A56" s="20"/>
      <c r="B56" s="21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19"/>
      <c r="N56" s="3"/>
      <c r="O56" s="48">
        <v>102</v>
      </c>
      <c r="P56" s="31">
        <v>0</v>
      </c>
      <c r="Q56" s="31">
        <v>0</v>
      </c>
      <c r="R56" s="32">
        <f t="shared" si="7"/>
        <v>0</v>
      </c>
      <c r="S56" s="33">
        <f t="shared" ref="S56:S59" si="16">O56*R56</f>
        <v>0</v>
      </c>
      <c r="T56" s="31">
        <v>3</v>
      </c>
      <c r="U56" s="31">
        <v>0</v>
      </c>
      <c r="V56" s="32">
        <f t="shared" si="9"/>
        <v>3</v>
      </c>
      <c r="W56" s="33">
        <f>102*V56</f>
        <v>306</v>
      </c>
      <c r="X56" s="34">
        <f t="shared" si="15"/>
        <v>3</v>
      </c>
      <c r="Y56" s="34">
        <f t="shared" si="15"/>
        <v>0</v>
      </c>
      <c r="Z56" s="35">
        <f t="shared" si="12"/>
        <v>3</v>
      </c>
      <c r="AA56" s="16">
        <f>102*Z56</f>
        <v>306</v>
      </c>
    </row>
    <row r="57" spans="1:27" ht="18.75" customHeight="1" x14ac:dyDescent="0.15">
      <c r="A57" s="1"/>
      <c r="B57" s="109" t="s">
        <v>1</v>
      </c>
      <c r="C57" s="110"/>
      <c r="D57" s="111"/>
      <c r="E57" s="18"/>
      <c r="F57" s="109" t="s">
        <v>2</v>
      </c>
      <c r="G57" s="110"/>
      <c r="H57" s="111"/>
      <c r="I57" s="18"/>
      <c r="J57" s="109" t="s">
        <v>7</v>
      </c>
      <c r="K57" s="110"/>
      <c r="L57" s="111"/>
      <c r="M57" s="1"/>
      <c r="N57" s="3"/>
      <c r="O57" s="48">
        <v>103</v>
      </c>
      <c r="P57" s="31">
        <v>0</v>
      </c>
      <c r="Q57" s="31">
        <v>0</v>
      </c>
      <c r="R57" s="32">
        <f t="shared" si="7"/>
        <v>0</v>
      </c>
      <c r="S57" s="33">
        <f t="shared" si="16"/>
        <v>0</v>
      </c>
      <c r="T57" s="31">
        <v>3</v>
      </c>
      <c r="U57" s="31">
        <v>0</v>
      </c>
      <c r="V57" s="32">
        <f t="shared" si="9"/>
        <v>3</v>
      </c>
      <c r="W57" s="33">
        <f t="shared" ref="W57:W58" si="17">S57*V57</f>
        <v>0</v>
      </c>
      <c r="X57" s="34">
        <f t="shared" si="15"/>
        <v>3</v>
      </c>
      <c r="Y57" s="34">
        <f t="shared" si="15"/>
        <v>0</v>
      </c>
      <c r="Z57" s="35">
        <f t="shared" si="12"/>
        <v>3</v>
      </c>
      <c r="AA57">
        <f>103*Z57</f>
        <v>309</v>
      </c>
    </row>
    <row r="58" spans="1:27" ht="18.75" customHeight="1" x14ac:dyDescent="0.15">
      <c r="B58" s="10" t="s">
        <v>3</v>
      </c>
      <c r="C58" s="10" t="s">
        <v>4</v>
      </c>
      <c r="D58" s="10" t="s">
        <v>5</v>
      </c>
      <c r="E58" s="10"/>
      <c r="F58" s="10" t="s">
        <v>3</v>
      </c>
      <c r="G58" s="10" t="s">
        <v>4</v>
      </c>
      <c r="H58" s="10" t="s">
        <v>5</v>
      </c>
      <c r="I58" s="10"/>
      <c r="J58" s="10" t="s">
        <v>3</v>
      </c>
      <c r="K58" s="10" t="s">
        <v>4</v>
      </c>
      <c r="L58" s="10" t="s">
        <v>5</v>
      </c>
      <c r="O58" s="48">
        <v>104</v>
      </c>
      <c r="P58" s="31">
        <v>0</v>
      </c>
      <c r="Q58" s="31">
        <v>0</v>
      </c>
      <c r="R58" s="32">
        <f t="shared" si="7"/>
        <v>0</v>
      </c>
      <c r="S58" s="33">
        <f t="shared" si="16"/>
        <v>0</v>
      </c>
      <c r="T58" s="31">
        <v>1</v>
      </c>
      <c r="U58" s="31">
        <v>0</v>
      </c>
      <c r="V58" s="32">
        <f t="shared" si="9"/>
        <v>1</v>
      </c>
      <c r="W58" s="33">
        <f t="shared" si="17"/>
        <v>0</v>
      </c>
      <c r="X58" s="34">
        <f t="shared" si="15"/>
        <v>1</v>
      </c>
      <c r="Y58" s="34">
        <f t="shared" si="15"/>
        <v>0</v>
      </c>
      <c r="Z58" s="35">
        <f t="shared" si="12"/>
        <v>1</v>
      </c>
      <c r="AA58">
        <f>104*Z58</f>
        <v>104</v>
      </c>
    </row>
    <row r="59" spans="1:27" ht="18.75" customHeight="1" x14ac:dyDescent="0.15">
      <c r="A59" s="29" t="s">
        <v>7</v>
      </c>
      <c r="B59" s="7">
        <f>SUM(B5:B55)+SUM(P5:P59)</f>
        <v>44108</v>
      </c>
      <c r="C59" s="7">
        <f t="shared" ref="C59:L59" si="18">SUM(C5:C55)+SUM(Q5:Q59)</f>
        <v>878</v>
      </c>
      <c r="D59" s="7">
        <f t="shared" si="18"/>
        <v>44986</v>
      </c>
      <c r="E59" s="7">
        <f t="shared" si="18"/>
        <v>2010279</v>
      </c>
      <c r="F59" s="7">
        <f t="shared" si="18"/>
        <v>43847</v>
      </c>
      <c r="G59" s="7">
        <f t="shared" si="18"/>
        <v>795</v>
      </c>
      <c r="H59" s="7">
        <f t="shared" si="18"/>
        <v>44642</v>
      </c>
      <c r="I59" s="7">
        <f t="shared" si="18"/>
        <v>2088862</v>
      </c>
      <c r="J59" s="7">
        <f t="shared" si="18"/>
        <v>87955</v>
      </c>
      <c r="K59" s="7">
        <f t="shared" si="18"/>
        <v>1673</v>
      </c>
      <c r="L59" s="7">
        <f t="shared" si="18"/>
        <v>89628</v>
      </c>
      <c r="O59" s="61" t="s">
        <v>31</v>
      </c>
      <c r="P59" s="31">
        <v>0</v>
      </c>
      <c r="Q59" s="31">
        <v>0</v>
      </c>
      <c r="R59" s="32">
        <f t="shared" si="7"/>
        <v>0</v>
      </c>
      <c r="S59" s="33">
        <f t="shared" si="16"/>
        <v>0</v>
      </c>
      <c r="T59" s="31">
        <v>0</v>
      </c>
      <c r="U59" s="31">
        <v>0</v>
      </c>
      <c r="V59" s="32">
        <f t="shared" si="9"/>
        <v>0</v>
      </c>
      <c r="W59" s="33">
        <f>105*V59</f>
        <v>0</v>
      </c>
      <c r="X59" s="34">
        <f t="shared" si="15"/>
        <v>0</v>
      </c>
      <c r="Y59" s="34">
        <f t="shared" si="15"/>
        <v>0</v>
      </c>
      <c r="Z59" s="35">
        <f t="shared" si="12"/>
        <v>0</v>
      </c>
      <c r="AA59">
        <f>105*Z59</f>
        <v>0</v>
      </c>
    </row>
    <row r="60" spans="1:27" ht="18.75" customHeight="1" x14ac:dyDescent="0.15">
      <c r="S60">
        <f>(SUM(E5:E55)+SUM(S5:S59))/D59</f>
        <v>44.686769217089761</v>
      </c>
      <c r="W60">
        <f>(SUM(I5:I55)+SUM(W5:W59))/H59</f>
        <v>46.791407195018145</v>
      </c>
      <c r="AA60">
        <f>(SUM(M5:M55)+SUM(AA5:AA59))/L59</f>
        <v>45.739657249966527</v>
      </c>
    </row>
    <row r="61" spans="1:27" ht="18.75" customHeight="1" x14ac:dyDescent="0.15">
      <c r="A61" s="62" t="s">
        <v>14</v>
      </c>
      <c r="B61" s="72"/>
      <c r="C61" s="72"/>
      <c r="D61" s="117" t="s">
        <v>8</v>
      </c>
      <c r="E61" s="118"/>
      <c r="F61" s="118"/>
      <c r="G61" s="119"/>
      <c r="H61" s="117" t="s">
        <v>9</v>
      </c>
      <c r="I61" s="118"/>
      <c r="J61" s="118"/>
      <c r="K61" s="120"/>
      <c r="L61" s="121" t="s">
        <v>7</v>
      </c>
      <c r="M61" s="125"/>
      <c r="N61" s="125"/>
      <c r="O61" s="125"/>
      <c r="P61" s="125"/>
      <c r="Q61" s="122"/>
    </row>
    <row r="62" spans="1:27" ht="18.75" customHeight="1" x14ac:dyDescent="0.15">
      <c r="A62" s="73"/>
      <c r="B62" s="74"/>
      <c r="C62" s="74"/>
      <c r="D62" s="65" t="s">
        <v>10</v>
      </c>
      <c r="E62" s="66"/>
      <c r="F62" s="65" t="s">
        <v>11</v>
      </c>
      <c r="G62" s="65" t="s">
        <v>12</v>
      </c>
      <c r="H62" s="65" t="s">
        <v>10</v>
      </c>
      <c r="I62" s="66"/>
      <c r="J62" s="65" t="s">
        <v>11</v>
      </c>
      <c r="K62" s="70" t="s">
        <v>12</v>
      </c>
      <c r="L62" s="68" t="s">
        <v>10</v>
      </c>
      <c r="M62" s="68" t="s">
        <v>11</v>
      </c>
      <c r="N62" s="121" t="s">
        <v>11</v>
      </c>
      <c r="O62" s="122"/>
      <c r="P62" s="121" t="s">
        <v>12</v>
      </c>
      <c r="Q62" s="122"/>
      <c r="S62" s="23" t="s">
        <v>16</v>
      </c>
      <c r="T62" s="22"/>
      <c r="U62" s="23" t="s">
        <v>17</v>
      </c>
      <c r="V62" s="64"/>
      <c r="X62" s="63">
        <f>S60</f>
        <v>44.686769217089761</v>
      </c>
    </row>
    <row r="63" spans="1:27" ht="18.75" customHeight="1" x14ac:dyDescent="0.15">
      <c r="A63" s="56" t="s">
        <v>15</v>
      </c>
      <c r="B63" s="71"/>
      <c r="C63" s="71"/>
      <c r="D63" s="8">
        <f>SUM(B5:B10)</f>
        <v>2159</v>
      </c>
      <c r="F63" s="8">
        <f>SUM(C5:C10)</f>
        <v>43</v>
      </c>
      <c r="G63" s="11">
        <f>SUM(D5:D10)</f>
        <v>2202</v>
      </c>
      <c r="H63" s="8">
        <f>SUM(F5:F10)</f>
        <v>2008</v>
      </c>
      <c r="J63" s="8">
        <f>SUM(G5:G10)</f>
        <v>45</v>
      </c>
      <c r="K63" s="11">
        <f>SUM(H5:H10)</f>
        <v>2053</v>
      </c>
      <c r="L63" s="60">
        <f>SUM(J5:J10)</f>
        <v>4167</v>
      </c>
      <c r="M63" s="60">
        <f>SUM(K5:K10)</f>
        <v>88</v>
      </c>
      <c r="N63" s="123">
        <f>SUM(K5:K10)</f>
        <v>88</v>
      </c>
      <c r="O63" s="124"/>
      <c r="P63" s="107">
        <f>SUM(L5:L10)</f>
        <v>4255</v>
      </c>
      <c r="Q63" s="108"/>
      <c r="S63" s="23"/>
      <c r="T63" s="22"/>
      <c r="U63" s="23" t="s">
        <v>18</v>
      </c>
      <c r="V63" s="64"/>
      <c r="X63" s="63">
        <f>W60</f>
        <v>46.791407195018145</v>
      </c>
    </row>
    <row r="64" spans="1:27" ht="18.75" customHeight="1" x14ac:dyDescent="0.15">
      <c r="A64" s="56" t="s">
        <v>20</v>
      </c>
      <c r="B64" s="71"/>
      <c r="C64" s="71"/>
      <c r="D64" s="8">
        <f>SUM(B11:B16)</f>
        <v>2187</v>
      </c>
      <c r="F64" s="8">
        <f>SUM(C11:C16)</f>
        <v>50</v>
      </c>
      <c r="G64" s="11">
        <f>SUM(D11:D16)</f>
        <v>2237</v>
      </c>
      <c r="H64" s="8">
        <f>SUM(F11:F16)</f>
        <v>2180</v>
      </c>
      <c r="J64" s="8">
        <f>SUM(G11:G16)</f>
        <v>33</v>
      </c>
      <c r="K64" s="11">
        <f>SUM(H11:H16)</f>
        <v>2213</v>
      </c>
      <c r="L64" s="60">
        <f>SUM(J11:J16)</f>
        <v>4367</v>
      </c>
      <c r="M64" s="60">
        <f>SUM(K11:K16)</f>
        <v>83</v>
      </c>
      <c r="N64" s="123">
        <f>SUM(K11:K16)</f>
        <v>83</v>
      </c>
      <c r="O64" s="124"/>
      <c r="P64" s="107">
        <f>SUM(L11:L16)</f>
        <v>4450</v>
      </c>
      <c r="Q64" s="108"/>
      <c r="S64" s="23"/>
      <c r="T64" s="22"/>
      <c r="U64" s="23" t="s">
        <v>7</v>
      </c>
      <c r="V64" s="64"/>
      <c r="X64" s="63">
        <f>AA60</f>
        <v>45.739657249966527</v>
      </c>
    </row>
    <row r="65" spans="1:17" ht="18.75" customHeight="1" x14ac:dyDescent="0.15">
      <c r="A65" s="56" t="s">
        <v>21</v>
      </c>
      <c r="B65" s="71"/>
      <c r="C65" s="71"/>
      <c r="D65" s="8">
        <f>SUM(B17:B19)</f>
        <v>1132</v>
      </c>
      <c r="F65" s="8">
        <f>SUM(C17:C19)</f>
        <v>15</v>
      </c>
      <c r="G65" s="11">
        <f>SUM(D17:D19)</f>
        <v>1147</v>
      </c>
      <c r="H65" s="8">
        <f>SUM(F17:F19)</f>
        <v>1060</v>
      </c>
      <c r="J65" s="8">
        <f>SUM(G17:G19)</f>
        <v>16</v>
      </c>
      <c r="K65" s="11">
        <f>SUM(H17:H19)</f>
        <v>1076</v>
      </c>
      <c r="L65" s="60">
        <f>SUM(J17:J19)</f>
        <v>2192</v>
      </c>
      <c r="M65" s="60">
        <f>SUM(K17:K19)</f>
        <v>31</v>
      </c>
      <c r="N65" s="123">
        <f>SUM(K17:K19)</f>
        <v>31</v>
      </c>
      <c r="O65" s="124"/>
      <c r="P65" s="107">
        <f>SUM(L17:L19)</f>
        <v>2223</v>
      </c>
      <c r="Q65" s="108"/>
    </row>
    <row r="66" spans="1:17" ht="18.75" customHeight="1" x14ac:dyDescent="0.15">
      <c r="A66" s="56" t="s">
        <v>22</v>
      </c>
      <c r="B66" s="71"/>
      <c r="C66" s="71"/>
      <c r="D66" s="8">
        <f>SUM(B5:B24)</f>
        <v>7540</v>
      </c>
      <c r="F66" s="8">
        <f>SUM(C5:C24)</f>
        <v>146</v>
      </c>
      <c r="G66" s="11">
        <f>SUM(D5:D24)</f>
        <v>7686</v>
      </c>
      <c r="H66" s="8">
        <f>SUM(F5:F24)</f>
        <v>7263</v>
      </c>
      <c r="J66" s="8">
        <f>SUM(G5:G24)</f>
        <v>130</v>
      </c>
      <c r="K66" s="11">
        <f>SUM(H5:H24)</f>
        <v>7393</v>
      </c>
      <c r="L66" s="60">
        <f>SUM(J5:J24)</f>
        <v>14803</v>
      </c>
      <c r="M66" s="60">
        <f>SUM(K5:K24)</f>
        <v>276</v>
      </c>
      <c r="N66" s="123">
        <f>SUM(K5:K24)</f>
        <v>276</v>
      </c>
      <c r="O66" s="124"/>
      <c r="P66" s="107">
        <f>SUM(L5:L24)</f>
        <v>15079</v>
      </c>
      <c r="Q66" s="108"/>
    </row>
    <row r="67" spans="1:17" ht="18.75" customHeight="1" x14ac:dyDescent="0.15">
      <c r="A67" s="56" t="s">
        <v>23</v>
      </c>
      <c r="B67" s="71"/>
      <c r="C67" s="71"/>
      <c r="D67" s="8">
        <f>SUM(B45:B55)+SUM(P5:P18)</f>
        <v>15509</v>
      </c>
      <c r="F67" s="8">
        <f>SUM(C45:C55)+SUM(Q5:Q18)</f>
        <v>244</v>
      </c>
      <c r="G67" s="11">
        <f>SUM(D45:D55)+SUM(R5:R18)</f>
        <v>15753</v>
      </c>
      <c r="H67" s="8">
        <f>SUM(F45:F55)+SUM(T5:T18)</f>
        <v>14806</v>
      </c>
      <c r="J67" s="8">
        <f>SUM(G45:G55)+SUM(U5:U18)</f>
        <v>326</v>
      </c>
      <c r="K67" s="11">
        <f>SUM(H45:H55)+SUM(V5:V18)</f>
        <v>15132</v>
      </c>
      <c r="L67" s="60">
        <f>SUM(J45:J55)+SUM(X5:X18)</f>
        <v>30315</v>
      </c>
      <c r="M67" s="60">
        <f>SUM(K45:K55)+SUM(Y5:Y18)</f>
        <v>570</v>
      </c>
      <c r="N67" s="123">
        <f>SUM(K45:K55)+SUM(Y5:Y18)</f>
        <v>570</v>
      </c>
      <c r="O67" s="124"/>
      <c r="P67" s="107">
        <f>SUM(L45:L55)+SUM(Z5:Z18)</f>
        <v>30885</v>
      </c>
      <c r="Q67" s="108"/>
    </row>
    <row r="68" spans="1:17" ht="18.75" customHeight="1" x14ac:dyDescent="0.15">
      <c r="A68" s="56" t="s">
        <v>24</v>
      </c>
      <c r="B68" s="71"/>
      <c r="C68" s="71"/>
      <c r="D68" s="8">
        <f>SUM(P19:P28)</f>
        <v>6631</v>
      </c>
      <c r="F68" s="8">
        <f>SUM(Q19:Q28)</f>
        <v>18</v>
      </c>
      <c r="G68" s="11">
        <f>SUM(R19:R28)</f>
        <v>6649</v>
      </c>
      <c r="H68" s="8">
        <f>SUM(T19:T28)</f>
        <v>6743</v>
      </c>
      <c r="J68" s="8">
        <f>SUM(U19:U28)</f>
        <v>15</v>
      </c>
      <c r="K68" s="11">
        <f>SUM(V19:V28)</f>
        <v>6758</v>
      </c>
      <c r="L68" s="60">
        <f>SUM(X19:X28)</f>
        <v>13374</v>
      </c>
      <c r="M68" s="60">
        <f>SUM(Y19:Y28)</f>
        <v>33</v>
      </c>
      <c r="N68" s="123">
        <f>SUM(Y19:Y28)</f>
        <v>33</v>
      </c>
      <c r="O68" s="124"/>
      <c r="P68" s="107">
        <f>SUM(Z19:Z28)</f>
        <v>13407</v>
      </c>
      <c r="Q68" s="108"/>
    </row>
    <row r="69" spans="1:17" ht="18.75" customHeight="1" x14ac:dyDescent="0.15">
      <c r="A69" s="56" t="s">
        <v>25</v>
      </c>
      <c r="B69" s="71"/>
      <c r="C69" s="71"/>
      <c r="D69" s="8">
        <f>SUM(P19:P59)</f>
        <v>10841</v>
      </c>
      <c r="F69" s="8">
        <f>SUM(Q19:Q59)</f>
        <v>21</v>
      </c>
      <c r="G69" s="11">
        <f>SUM(R19:R59)</f>
        <v>10862</v>
      </c>
      <c r="H69" s="8">
        <f>SUM(T19:T59)</f>
        <v>12451</v>
      </c>
      <c r="J69" s="8">
        <f>SUM(U19:U59)</f>
        <v>26</v>
      </c>
      <c r="K69" s="11">
        <f>SUM(V19:V59)</f>
        <v>12477</v>
      </c>
      <c r="L69" s="60">
        <f>SUM(X19:X59)</f>
        <v>23292</v>
      </c>
      <c r="M69" s="60">
        <f>SUM(Y19:Y54)</f>
        <v>47</v>
      </c>
      <c r="N69" s="123">
        <f>SUM(Y19:Y54)</f>
        <v>47</v>
      </c>
      <c r="O69" s="124"/>
      <c r="P69" s="107">
        <f>SUM(Z19:Z59)</f>
        <v>23339</v>
      </c>
      <c r="Q69" s="108"/>
    </row>
    <row r="70" spans="1:17" ht="18.75" customHeight="1" x14ac:dyDescent="0.15">
      <c r="A70" s="57" t="s">
        <v>13</v>
      </c>
      <c r="B70" s="58"/>
      <c r="C70" s="58"/>
      <c r="D70" s="8">
        <f>SUM(P29:P59)</f>
        <v>4210</v>
      </c>
      <c r="F70" s="8">
        <f>SUM(Q29:Q59)</f>
        <v>3</v>
      </c>
      <c r="G70" s="11">
        <f>SUM(R29:R59)</f>
        <v>4213</v>
      </c>
      <c r="H70" s="8">
        <f>SUM(T29:T59)</f>
        <v>5708</v>
      </c>
      <c r="J70" s="8">
        <f>SUM(U29:U59)</f>
        <v>11</v>
      </c>
      <c r="K70" s="11">
        <f>SUM(V29:V59)</f>
        <v>5719</v>
      </c>
      <c r="L70" s="60">
        <f>SUM(X29:X59)</f>
        <v>9918</v>
      </c>
      <c r="M70" s="60">
        <f>SUM(Y29:Y54)</f>
        <v>14</v>
      </c>
      <c r="N70" s="123">
        <f>SUM(Y29:Y54)</f>
        <v>14</v>
      </c>
      <c r="O70" s="124"/>
      <c r="P70" s="107">
        <f>SUM(Z29:Z59)</f>
        <v>9932</v>
      </c>
      <c r="Q70" s="108"/>
    </row>
    <row r="71" spans="1:17" x14ac:dyDescent="0.15">
      <c r="H71" s="2"/>
      <c r="I71" s="2"/>
      <c r="J71" s="2"/>
      <c r="K71" s="59"/>
      <c r="L71" s="1"/>
    </row>
  </sheetData>
  <mergeCells count="32">
    <mergeCell ref="D61:G61"/>
    <mergeCell ref="H61:K61"/>
    <mergeCell ref="L61:Q61"/>
    <mergeCell ref="A3:A4"/>
    <mergeCell ref="B3:D3"/>
    <mergeCell ref="F3:H3"/>
    <mergeCell ref="J3:L3"/>
    <mergeCell ref="O3:O4"/>
    <mergeCell ref="P3:R3"/>
    <mergeCell ref="T3:V3"/>
    <mergeCell ref="X3:Z3"/>
    <mergeCell ref="B57:D57"/>
    <mergeCell ref="F57:H57"/>
    <mergeCell ref="J57:L57"/>
    <mergeCell ref="N62:O62"/>
    <mergeCell ref="P62:Q62"/>
    <mergeCell ref="N63:O63"/>
    <mergeCell ref="P63:Q63"/>
    <mergeCell ref="N64:O64"/>
    <mergeCell ref="P64:Q64"/>
    <mergeCell ref="N65:O65"/>
    <mergeCell ref="P65:Q65"/>
    <mergeCell ref="N66:O66"/>
    <mergeCell ref="P66:Q66"/>
    <mergeCell ref="N67:O67"/>
    <mergeCell ref="P67:Q67"/>
    <mergeCell ref="N68:O68"/>
    <mergeCell ref="P68:Q68"/>
    <mergeCell ref="N69:O69"/>
    <mergeCell ref="P69:Q69"/>
    <mergeCell ref="N70:O70"/>
    <mergeCell ref="P70:Q70"/>
  </mergeCells>
  <phoneticPr fontId="2"/>
  <pageMargins left="0.59055118110236227" right="0.59055118110236227" top="0.78740157480314965" bottom="0.78740157480314965" header="0.51181102362204722" footer="0.51181102362204722"/>
  <pageSetup paperSize="9" scale="54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AA71"/>
  <sheetViews>
    <sheetView defaultGridColor="0" colorId="22" zoomScale="80" zoomScaleNormal="80" workbookViewId="0"/>
  </sheetViews>
  <sheetFormatPr defaultColWidth="10.625" defaultRowHeight="14.25" x14ac:dyDescent="0.15"/>
  <cols>
    <col min="1" max="1" width="5.25" customWidth="1"/>
    <col min="2" max="3" width="7.75" customWidth="1"/>
    <col min="4" max="4" width="8.375" customWidth="1"/>
    <col min="5" max="5" width="10.625" hidden="1" customWidth="1"/>
    <col min="6" max="6" width="7.75" customWidth="1"/>
    <col min="7" max="7" width="7.75" bestFit="1" customWidth="1"/>
    <col min="8" max="8" width="8.375" customWidth="1"/>
    <col min="9" max="9" width="10.625" hidden="1" customWidth="1"/>
    <col min="10" max="10" width="7.5" customWidth="1"/>
    <col min="11" max="11" width="6.875" customWidth="1"/>
    <col min="12" max="12" width="8.375" customWidth="1"/>
    <col min="13" max="13" width="10.625" hidden="1" customWidth="1"/>
    <col min="14" max="14" width="3" customWidth="1"/>
    <col min="15" max="15" width="5.25" customWidth="1"/>
    <col min="16" max="17" width="7.75" customWidth="1"/>
    <col min="18" max="18" width="8.375" customWidth="1"/>
    <col min="19" max="19" width="19.875" hidden="1" customWidth="1"/>
    <col min="20" max="21" width="7.75" customWidth="1"/>
    <col min="22" max="22" width="8.375" customWidth="1"/>
    <col min="23" max="23" width="11.75" hidden="1" customWidth="1"/>
    <col min="24" max="25" width="7.75" customWidth="1"/>
    <col min="26" max="26" width="8.75" customWidth="1"/>
    <col min="27" max="27" width="17" hidden="1" customWidth="1"/>
  </cols>
  <sheetData>
    <row r="1" spans="1:27" ht="24" x14ac:dyDescent="0.25">
      <c r="B1" s="12" t="s">
        <v>6</v>
      </c>
      <c r="X1" s="50" t="str">
        <f>'4月'!X1</f>
        <v>平成28</v>
      </c>
      <c r="Y1" s="51" t="s">
        <v>34</v>
      </c>
    </row>
    <row r="3" spans="1:27" ht="18.75" customHeight="1" x14ac:dyDescent="0.15">
      <c r="A3" s="114" t="s">
        <v>0</v>
      </c>
      <c r="B3" s="109" t="s">
        <v>1</v>
      </c>
      <c r="C3" s="110"/>
      <c r="D3" s="116"/>
      <c r="E3" s="24"/>
      <c r="F3" s="109" t="s">
        <v>2</v>
      </c>
      <c r="G3" s="110"/>
      <c r="H3" s="116"/>
      <c r="I3" s="24"/>
      <c r="J3" s="109" t="s">
        <v>7</v>
      </c>
      <c r="K3" s="110"/>
      <c r="L3" s="116"/>
      <c r="M3" s="17"/>
      <c r="N3" s="14"/>
      <c r="O3" s="112" t="s">
        <v>0</v>
      </c>
      <c r="P3" s="109" t="s">
        <v>1</v>
      </c>
      <c r="Q3" s="110"/>
      <c r="R3" s="111"/>
      <c r="S3" s="24"/>
      <c r="T3" s="109" t="s">
        <v>2</v>
      </c>
      <c r="U3" s="110"/>
      <c r="V3" s="111"/>
      <c r="W3" s="24"/>
      <c r="X3" s="109" t="s">
        <v>7</v>
      </c>
      <c r="Y3" s="110"/>
      <c r="Z3" s="111"/>
    </row>
    <row r="4" spans="1:27" ht="18.75" customHeight="1" x14ac:dyDescent="0.15">
      <c r="A4" s="115"/>
      <c r="B4" s="69" t="s">
        <v>3</v>
      </c>
      <c r="C4" s="69" t="s">
        <v>4</v>
      </c>
      <c r="D4" s="10" t="s">
        <v>5</v>
      </c>
      <c r="E4" s="24"/>
      <c r="F4" s="69" t="s">
        <v>3</v>
      </c>
      <c r="G4" s="69" t="s">
        <v>4</v>
      </c>
      <c r="H4" s="10" t="s">
        <v>5</v>
      </c>
      <c r="I4" s="24"/>
      <c r="J4" s="10" t="s">
        <v>3</v>
      </c>
      <c r="K4" s="10" t="s">
        <v>4</v>
      </c>
      <c r="L4" s="10" t="s">
        <v>5</v>
      </c>
      <c r="M4" s="17"/>
      <c r="N4" s="14"/>
      <c r="O4" s="113"/>
      <c r="P4" s="10" t="s">
        <v>3</v>
      </c>
      <c r="Q4" s="10" t="s">
        <v>4</v>
      </c>
      <c r="R4" s="10" t="s">
        <v>5</v>
      </c>
      <c r="S4" s="24"/>
      <c r="T4" s="10" t="s">
        <v>3</v>
      </c>
      <c r="U4" s="10" t="s">
        <v>4</v>
      </c>
      <c r="V4" s="10" t="s">
        <v>5</v>
      </c>
      <c r="W4" s="24"/>
      <c r="X4" s="10" t="s">
        <v>3</v>
      </c>
      <c r="Y4" s="10" t="s">
        <v>4</v>
      </c>
      <c r="Z4" s="10" t="s">
        <v>5</v>
      </c>
    </row>
    <row r="5" spans="1:27" ht="18.75" customHeight="1" x14ac:dyDescent="0.15">
      <c r="A5" s="9">
        <v>0</v>
      </c>
      <c r="B5" s="27">
        <v>362</v>
      </c>
      <c r="C5" s="27">
        <v>8</v>
      </c>
      <c r="D5" s="5">
        <f t="shared" ref="D5:D55" si="0">B5+C5</f>
        <v>370</v>
      </c>
      <c r="E5" s="25">
        <f t="shared" ref="E5:E55" si="1">A5*D5</f>
        <v>0</v>
      </c>
      <c r="F5" s="27">
        <v>329</v>
      </c>
      <c r="G5" s="27">
        <v>4</v>
      </c>
      <c r="H5" s="5">
        <f t="shared" ref="H5:H55" si="2">F5+G5</f>
        <v>333</v>
      </c>
      <c r="I5" s="25">
        <f t="shared" ref="I5:I55" si="3">A5*H5</f>
        <v>0</v>
      </c>
      <c r="J5" s="4">
        <f t="shared" ref="J5:K36" si="4">B5+F5</f>
        <v>691</v>
      </c>
      <c r="K5" s="4">
        <f t="shared" si="4"/>
        <v>12</v>
      </c>
      <c r="L5" s="6">
        <f t="shared" ref="L5:L55" si="5">J5+K5</f>
        <v>703</v>
      </c>
      <c r="M5" s="15">
        <f t="shared" ref="M5:M55" si="6">A5*L5</f>
        <v>0</v>
      </c>
      <c r="N5" s="14"/>
      <c r="O5" s="28">
        <v>51</v>
      </c>
      <c r="P5" s="27">
        <v>549</v>
      </c>
      <c r="Q5" s="27">
        <v>8</v>
      </c>
      <c r="R5" s="5">
        <f t="shared" ref="R5:R59" si="7">P5+Q5</f>
        <v>557</v>
      </c>
      <c r="S5" s="25">
        <f t="shared" ref="S5:S53" si="8">O5*R5</f>
        <v>28407</v>
      </c>
      <c r="T5" s="27">
        <v>510</v>
      </c>
      <c r="U5" s="27">
        <v>19</v>
      </c>
      <c r="V5" s="5">
        <f t="shared" ref="V5:V59" si="9">T5+U5</f>
        <v>529</v>
      </c>
      <c r="W5" s="25">
        <f t="shared" ref="W5:W53" si="10">O5*V5</f>
        <v>26979</v>
      </c>
      <c r="X5" s="4">
        <f t="shared" ref="X5:Y36" si="11">P5+T5</f>
        <v>1059</v>
      </c>
      <c r="Y5" s="4">
        <f t="shared" si="11"/>
        <v>27</v>
      </c>
      <c r="Z5" s="6">
        <f t="shared" ref="Z5:Z59" si="12">X5+Y5</f>
        <v>1086</v>
      </c>
      <c r="AA5" s="13">
        <f t="shared" ref="AA5:AA53" si="13">O5*Z5</f>
        <v>55386</v>
      </c>
    </row>
    <row r="6" spans="1:27" ht="18.75" customHeight="1" x14ac:dyDescent="0.15">
      <c r="A6" s="9">
        <v>1</v>
      </c>
      <c r="B6" s="27">
        <v>349</v>
      </c>
      <c r="C6" s="27">
        <v>8</v>
      </c>
      <c r="D6" s="5">
        <f t="shared" si="0"/>
        <v>357</v>
      </c>
      <c r="E6" s="25">
        <f t="shared" si="1"/>
        <v>357</v>
      </c>
      <c r="F6" s="27">
        <v>360</v>
      </c>
      <c r="G6" s="27">
        <v>8</v>
      </c>
      <c r="H6" s="5">
        <f t="shared" si="2"/>
        <v>368</v>
      </c>
      <c r="I6" s="25">
        <f t="shared" si="3"/>
        <v>368</v>
      </c>
      <c r="J6" s="4">
        <f t="shared" si="4"/>
        <v>709</v>
      </c>
      <c r="K6" s="4">
        <f t="shared" si="4"/>
        <v>16</v>
      </c>
      <c r="L6" s="6">
        <f t="shared" si="5"/>
        <v>725</v>
      </c>
      <c r="M6" s="15">
        <f t="shared" si="6"/>
        <v>725</v>
      </c>
      <c r="N6" s="14"/>
      <c r="O6" s="28">
        <v>52</v>
      </c>
      <c r="P6" s="27">
        <v>525</v>
      </c>
      <c r="Q6" s="27">
        <v>4</v>
      </c>
      <c r="R6" s="5">
        <f t="shared" si="7"/>
        <v>529</v>
      </c>
      <c r="S6" s="25">
        <f t="shared" si="8"/>
        <v>27508</v>
      </c>
      <c r="T6" s="27">
        <v>526</v>
      </c>
      <c r="U6" s="27">
        <v>12</v>
      </c>
      <c r="V6" s="5">
        <f t="shared" si="9"/>
        <v>538</v>
      </c>
      <c r="W6" s="25">
        <f t="shared" si="10"/>
        <v>27976</v>
      </c>
      <c r="X6" s="4">
        <f t="shared" si="11"/>
        <v>1051</v>
      </c>
      <c r="Y6" s="4">
        <f t="shared" si="11"/>
        <v>16</v>
      </c>
      <c r="Z6" s="6">
        <f t="shared" si="12"/>
        <v>1067</v>
      </c>
      <c r="AA6" s="13">
        <f t="shared" si="13"/>
        <v>55484</v>
      </c>
    </row>
    <row r="7" spans="1:27" ht="18.75" customHeight="1" x14ac:dyDescent="0.15">
      <c r="A7" s="9">
        <v>2</v>
      </c>
      <c r="B7" s="27">
        <v>353</v>
      </c>
      <c r="C7" s="27">
        <v>8</v>
      </c>
      <c r="D7" s="5">
        <f t="shared" si="0"/>
        <v>361</v>
      </c>
      <c r="E7" s="25">
        <f t="shared" si="1"/>
        <v>722</v>
      </c>
      <c r="F7" s="27">
        <v>326</v>
      </c>
      <c r="G7" s="27">
        <v>13</v>
      </c>
      <c r="H7" s="5">
        <f t="shared" si="2"/>
        <v>339</v>
      </c>
      <c r="I7" s="25">
        <f t="shared" si="3"/>
        <v>678</v>
      </c>
      <c r="J7" s="4">
        <f t="shared" si="4"/>
        <v>679</v>
      </c>
      <c r="K7" s="4">
        <f t="shared" si="4"/>
        <v>21</v>
      </c>
      <c r="L7" s="6">
        <f t="shared" si="5"/>
        <v>700</v>
      </c>
      <c r="M7" s="15">
        <f t="shared" si="6"/>
        <v>1400</v>
      </c>
      <c r="N7" s="14"/>
      <c r="O7" s="28">
        <v>53</v>
      </c>
      <c r="P7" s="27">
        <v>540</v>
      </c>
      <c r="Q7" s="27">
        <v>13</v>
      </c>
      <c r="R7" s="5">
        <f t="shared" si="7"/>
        <v>553</v>
      </c>
      <c r="S7" s="25">
        <f t="shared" si="8"/>
        <v>29309</v>
      </c>
      <c r="T7" s="27">
        <v>532</v>
      </c>
      <c r="U7" s="27">
        <v>21</v>
      </c>
      <c r="V7" s="5">
        <f t="shared" si="9"/>
        <v>553</v>
      </c>
      <c r="W7" s="25">
        <f t="shared" si="10"/>
        <v>29309</v>
      </c>
      <c r="X7" s="4">
        <f t="shared" si="11"/>
        <v>1072</v>
      </c>
      <c r="Y7" s="4">
        <f t="shared" si="11"/>
        <v>34</v>
      </c>
      <c r="Z7" s="6">
        <f t="shared" si="12"/>
        <v>1106</v>
      </c>
      <c r="AA7" s="13">
        <f t="shared" si="13"/>
        <v>58618</v>
      </c>
    </row>
    <row r="8" spans="1:27" ht="18.75" customHeight="1" thickBot="1" x14ac:dyDescent="0.2">
      <c r="A8" s="9">
        <v>3</v>
      </c>
      <c r="B8" s="27">
        <v>350</v>
      </c>
      <c r="C8" s="27">
        <v>9</v>
      </c>
      <c r="D8" s="5">
        <f t="shared" si="0"/>
        <v>359</v>
      </c>
      <c r="E8" s="25">
        <f t="shared" si="1"/>
        <v>1077</v>
      </c>
      <c r="F8" s="27">
        <v>322</v>
      </c>
      <c r="G8" s="27">
        <v>3</v>
      </c>
      <c r="H8" s="5">
        <f t="shared" si="2"/>
        <v>325</v>
      </c>
      <c r="I8" s="25">
        <f t="shared" si="3"/>
        <v>975</v>
      </c>
      <c r="J8" s="4">
        <f t="shared" si="4"/>
        <v>672</v>
      </c>
      <c r="K8" s="4">
        <f t="shared" si="4"/>
        <v>12</v>
      </c>
      <c r="L8" s="6">
        <f t="shared" si="5"/>
        <v>684</v>
      </c>
      <c r="M8" s="15">
        <f t="shared" si="6"/>
        <v>2052</v>
      </c>
      <c r="N8" s="14"/>
      <c r="O8" s="49">
        <v>54</v>
      </c>
      <c r="P8" s="37">
        <v>547</v>
      </c>
      <c r="Q8" s="37">
        <v>12</v>
      </c>
      <c r="R8" s="38">
        <f t="shared" si="7"/>
        <v>559</v>
      </c>
      <c r="S8" s="39">
        <f t="shared" si="8"/>
        <v>30186</v>
      </c>
      <c r="T8" s="37">
        <v>540</v>
      </c>
      <c r="U8" s="37">
        <v>10</v>
      </c>
      <c r="V8" s="38">
        <f t="shared" si="9"/>
        <v>550</v>
      </c>
      <c r="W8" s="39">
        <f t="shared" si="10"/>
        <v>29700</v>
      </c>
      <c r="X8" s="40">
        <f t="shared" si="11"/>
        <v>1087</v>
      </c>
      <c r="Y8" s="40">
        <f t="shared" si="11"/>
        <v>22</v>
      </c>
      <c r="Z8" s="41">
        <f t="shared" si="12"/>
        <v>1109</v>
      </c>
      <c r="AA8" s="13">
        <f t="shared" si="13"/>
        <v>59886</v>
      </c>
    </row>
    <row r="9" spans="1:27" ht="18.75" customHeight="1" thickBot="1" x14ac:dyDescent="0.2">
      <c r="A9" s="36">
        <v>4</v>
      </c>
      <c r="B9" s="37">
        <v>361</v>
      </c>
      <c r="C9" s="37">
        <v>5</v>
      </c>
      <c r="D9" s="38">
        <f t="shared" si="0"/>
        <v>366</v>
      </c>
      <c r="E9" s="39">
        <f t="shared" si="1"/>
        <v>1464</v>
      </c>
      <c r="F9" s="37">
        <v>341</v>
      </c>
      <c r="G9" s="37">
        <v>9</v>
      </c>
      <c r="H9" s="38">
        <f t="shared" si="2"/>
        <v>350</v>
      </c>
      <c r="I9" s="39">
        <f t="shared" si="3"/>
        <v>1400</v>
      </c>
      <c r="J9" s="40">
        <f t="shared" si="4"/>
        <v>702</v>
      </c>
      <c r="K9" s="40">
        <f t="shared" si="4"/>
        <v>14</v>
      </c>
      <c r="L9" s="41">
        <f t="shared" si="5"/>
        <v>716</v>
      </c>
      <c r="M9" s="15">
        <f t="shared" si="6"/>
        <v>2864</v>
      </c>
      <c r="N9" s="14"/>
      <c r="O9" s="48">
        <v>55</v>
      </c>
      <c r="P9" s="31">
        <v>519</v>
      </c>
      <c r="Q9" s="31">
        <v>9</v>
      </c>
      <c r="R9" s="32">
        <f t="shared" si="7"/>
        <v>528</v>
      </c>
      <c r="S9" s="33">
        <f t="shared" si="8"/>
        <v>29040</v>
      </c>
      <c r="T9" s="31">
        <v>515</v>
      </c>
      <c r="U9" s="31">
        <v>7</v>
      </c>
      <c r="V9" s="32">
        <f t="shared" si="9"/>
        <v>522</v>
      </c>
      <c r="W9" s="33">
        <f t="shared" si="10"/>
        <v>28710</v>
      </c>
      <c r="X9" s="34">
        <f t="shared" si="11"/>
        <v>1034</v>
      </c>
      <c r="Y9" s="34">
        <f t="shared" si="11"/>
        <v>16</v>
      </c>
      <c r="Z9" s="35">
        <f t="shared" si="12"/>
        <v>1050</v>
      </c>
      <c r="AA9" s="13">
        <f t="shared" si="13"/>
        <v>57750</v>
      </c>
    </row>
    <row r="10" spans="1:27" ht="18.75" customHeight="1" x14ac:dyDescent="0.15">
      <c r="A10" s="30">
        <v>5</v>
      </c>
      <c r="B10" s="31">
        <v>395</v>
      </c>
      <c r="C10" s="31">
        <v>5</v>
      </c>
      <c r="D10" s="32">
        <f t="shared" si="0"/>
        <v>400</v>
      </c>
      <c r="E10" s="33">
        <f t="shared" si="1"/>
        <v>2000</v>
      </c>
      <c r="F10" s="31">
        <v>346</v>
      </c>
      <c r="G10" s="31">
        <v>9</v>
      </c>
      <c r="H10" s="32">
        <f t="shared" si="2"/>
        <v>355</v>
      </c>
      <c r="I10" s="33">
        <f t="shared" si="3"/>
        <v>1775</v>
      </c>
      <c r="J10" s="34">
        <f t="shared" si="4"/>
        <v>741</v>
      </c>
      <c r="K10" s="34">
        <f t="shared" si="4"/>
        <v>14</v>
      </c>
      <c r="L10" s="35">
        <f t="shared" si="5"/>
        <v>755</v>
      </c>
      <c r="M10" s="15">
        <f t="shared" si="6"/>
        <v>3775</v>
      </c>
      <c r="N10" s="14"/>
      <c r="O10" s="28">
        <v>56</v>
      </c>
      <c r="P10" s="27">
        <v>522</v>
      </c>
      <c r="Q10" s="27">
        <v>9</v>
      </c>
      <c r="R10" s="5">
        <f t="shared" si="7"/>
        <v>531</v>
      </c>
      <c r="S10" s="25">
        <f t="shared" si="8"/>
        <v>29736</v>
      </c>
      <c r="T10" s="27">
        <v>575</v>
      </c>
      <c r="U10" s="27">
        <v>6</v>
      </c>
      <c r="V10" s="5">
        <f t="shared" si="9"/>
        <v>581</v>
      </c>
      <c r="W10" s="25">
        <f t="shared" si="10"/>
        <v>32536</v>
      </c>
      <c r="X10" s="4">
        <f t="shared" si="11"/>
        <v>1097</v>
      </c>
      <c r="Y10" s="4">
        <f t="shared" si="11"/>
        <v>15</v>
      </c>
      <c r="Z10" s="6">
        <f t="shared" si="12"/>
        <v>1112</v>
      </c>
      <c r="AA10" s="13">
        <f t="shared" si="13"/>
        <v>62272</v>
      </c>
    </row>
    <row r="11" spans="1:27" ht="18.75" customHeight="1" x14ac:dyDescent="0.15">
      <c r="A11" s="9">
        <v>6</v>
      </c>
      <c r="B11" s="27">
        <v>367</v>
      </c>
      <c r="C11" s="27">
        <v>8</v>
      </c>
      <c r="D11" s="5">
        <f t="shared" si="0"/>
        <v>375</v>
      </c>
      <c r="E11" s="25">
        <f t="shared" si="1"/>
        <v>2250</v>
      </c>
      <c r="F11" s="27">
        <v>370</v>
      </c>
      <c r="G11" s="27">
        <v>4</v>
      </c>
      <c r="H11" s="5">
        <f t="shared" si="2"/>
        <v>374</v>
      </c>
      <c r="I11" s="25">
        <f t="shared" si="3"/>
        <v>2244</v>
      </c>
      <c r="J11" s="4">
        <f t="shared" si="4"/>
        <v>737</v>
      </c>
      <c r="K11" s="4">
        <f t="shared" si="4"/>
        <v>12</v>
      </c>
      <c r="L11" s="6">
        <f t="shared" si="5"/>
        <v>749</v>
      </c>
      <c r="M11" s="15">
        <f t="shared" si="6"/>
        <v>4494</v>
      </c>
      <c r="N11" s="14"/>
      <c r="O11" s="28">
        <v>57</v>
      </c>
      <c r="P11" s="27">
        <v>599</v>
      </c>
      <c r="Q11" s="27">
        <v>7</v>
      </c>
      <c r="R11" s="5">
        <f t="shared" si="7"/>
        <v>606</v>
      </c>
      <c r="S11" s="25">
        <f t="shared" si="8"/>
        <v>34542</v>
      </c>
      <c r="T11" s="27">
        <v>601</v>
      </c>
      <c r="U11" s="27">
        <v>11</v>
      </c>
      <c r="V11" s="5">
        <f t="shared" si="9"/>
        <v>612</v>
      </c>
      <c r="W11" s="25">
        <f t="shared" si="10"/>
        <v>34884</v>
      </c>
      <c r="X11" s="4">
        <f t="shared" si="11"/>
        <v>1200</v>
      </c>
      <c r="Y11" s="4">
        <f t="shared" si="11"/>
        <v>18</v>
      </c>
      <c r="Z11" s="6">
        <f t="shared" si="12"/>
        <v>1218</v>
      </c>
      <c r="AA11" s="13">
        <f t="shared" si="13"/>
        <v>69426</v>
      </c>
    </row>
    <row r="12" spans="1:27" ht="18.75" customHeight="1" x14ac:dyDescent="0.15">
      <c r="A12" s="9">
        <v>7</v>
      </c>
      <c r="B12" s="27">
        <v>370</v>
      </c>
      <c r="C12" s="27">
        <v>6</v>
      </c>
      <c r="D12" s="5">
        <f t="shared" si="0"/>
        <v>376</v>
      </c>
      <c r="E12" s="25">
        <f t="shared" si="1"/>
        <v>2632</v>
      </c>
      <c r="F12" s="27">
        <v>341</v>
      </c>
      <c r="G12" s="27">
        <v>11</v>
      </c>
      <c r="H12" s="5">
        <f t="shared" si="2"/>
        <v>352</v>
      </c>
      <c r="I12" s="25">
        <f t="shared" si="3"/>
        <v>2464</v>
      </c>
      <c r="J12" s="4">
        <f t="shared" si="4"/>
        <v>711</v>
      </c>
      <c r="K12" s="4">
        <f t="shared" si="4"/>
        <v>17</v>
      </c>
      <c r="L12" s="6">
        <f t="shared" si="5"/>
        <v>728</v>
      </c>
      <c r="M12" s="15">
        <f t="shared" si="6"/>
        <v>5096</v>
      </c>
      <c r="N12" s="14"/>
      <c r="O12" s="28">
        <v>58</v>
      </c>
      <c r="P12" s="27">
        <v>581</v>
      </c>
      <c r="Q12" s="27">
        <v>14</v>
      </c>
      <c r="R12" s="5">
        <f t="shared" si="7"/>
        <v>595</v>
      </c>
      <c r="S12" s="25">
        <f t="shared" si="8"/>
        <v>34510</v>
      </c>
      <c r="T12" s="27">
        <v>547</v>
      </c>
      <c r="U12" s="27">
        <v>7</v>
      </c>
      <c r="V12" s="5">
        <f t="shared" si="9"/>
        <v>554</v>
      </c>
      <c r="W12" s="25">
        <f t="shared" si="10"/>
        <v>32132</v>
      </c>
      <c r="X12" s="4">
        <f t="shared" si="11"/>
        <v>1128</v>
      </c>
      <c r="Y12" s="4">
        <f t="shared" si="11"/>
        <v>21</v>
      </c>
      <c r="Z12" s="6">
        <f t="shared" si="12"/>
        <v>1149</v>
      </c>
      <c r="AA12" s="13">
        <f t="shared" si="13"/>
        <v>66642</v>
      </c>
    </row>
    <row r="13" spans="1:27" ht="18.75" customHeight="1" thickBot="1" x14ac:dyDescent="0.2">
      <c r="A13" s="9">
        <v>8</v>
      </c>
      <c r="B13" s="27">
        <v>378</v>
      </c>
      <c r="C13" s="27">
        <v>10</v>
      </c>
      <c r="D13" s="5">
        <f t="shared" si="0"/>
        <v>388</v>
      </c>
      <c r="E13" s="25">
        <f t="shared" si="1"/>
        <v>3104</v>
      </c>
      <c r="F13" s="27">
        <v>362</v>
      </c>
      <c r="G13" s="27">
        <v>1</v>
      </c>
      <c r="H13" s="5">
        <f t="shared" si="2"/>
        <v>363</v>
      </c>
      <c r="I13" s="25">
        <f t="shared" si="3"/>
        <v>2904</v>
      </c>
      <c r="J13" s="4">
        <f t="shared" si="4"/>
        <v>740</v>
      </c>
      <c r="K13" s="4">
        <f t="shared" si="4"/>
        <v>11</v>
      </c>
      <c r="L13" s="6">
        <f t="shared" si="5"/>
        <v>751</v>
      </c>
      <c r="M13" s="15">
        <f t="shared" si="6"/>
        <v>6008</v>
      </c>
      <c r="N13" s="14"/>
      <c r="O13" s="49">
        <v>59</v>
      </c>
      <c r="P13" s="37">
        <v>587</v>
      </c>
      <c r="Q13" s="37">
        <v>5</v>
      </c>
      <c r="R13" s="38">
        <f t="shared" si="7"/>
        <v>592</v>
      </c>
      <c r="S13" s="39">
        <f t="shared" si="8"/>
        <v>34928</v>
      </c>
      <c r="T13" s="37">
        <v>632</v>
      </c>
      <c r="U13" s="37">
        <v>8</v>
      </c>
      <c r="V13" s="38">
        <f t="shared" si="9"/>
        <v>640</v>
      </c>
      <c r="W13" s="39">
        <f t="shared" si="10"/>
        <v>37760</v>
      </c>
      <c r="X13" s="40">
        <f t="shared" si="11"/>
        <v>1219</v>
      </c>
      <c r="Y13" s="40">
        <f t="shared" si="11"/>
        <v>13</v>
      </c>
      <c r="Z13" s="41">
        <f t="shared" si="12"/>
        <v>1232</v>
      </c>
      <c r="AA13" s="13">
        <f t="shared" si="13"/>
        <v>72688</v>
      </c>
    </row>
    <row r="14" spans="1:27" ht="18.75" customHeight="1" thickBot="1" x14ac:dyDescent="0.2">
      <c r="A14" s="36">
        <v>9</v>
      </c>
      <c r="B14" s="37">
        <v>333</v>
      </c>
      <c r="C14" s="37">
        <v>10</v>
      </c>
      <c r="D14" s="38">
        <f t="shared" si="0"/>
        <v>343</v>
      </c>
      <c r="E14" s="39">
        <f t="shared" si="1"/>
        <v>3087</v>
      </c>
      <c r="F14" s="37">
        <v>358</v>
      </c>
      <c r="G14" s="37">
        <v>6</v>
      </c>
      <c r="H14" s="38">
        <f t="shared" si="2"/>
        <v>364</v>
      </c>
      <c r="I14" s="39">
        <f t="shared" si="3"/>
        <v>3276</v>
      </c>
      <c r="J14" s="40">
        <f t="shared" si="4"/>
        <v>691</v>
      </c>
      <c r="K14" s="40">
        <f t="shared" si="4"/>
        <v>16</v>
      </c>
      <c r="L14" s="41">
        <f t="shared" si="5"/>
        <v>707</v>
      </c>
      <c r="M14" s="15">
        <f t="shared" si="6"/>
        <v>6363</v>
      </c>
      <c r="N14" s="14"/>
      <c r="O14" s="48">
        <v>60</v>
      </c>
      <c r="P14" s="31">
        <v>599</v>
      </c>
      <c r="Q14" s="31">
        <v>3</v>
      </c>
      <c r="R14" s="32">
        <f t="shared" si="7"/>
        <v>602</v>
      </c>
      <c r="S14" s="33">
        <f t="shared" si="8"/>
        <v>36120</v>
      </c>
      <c r="T14" s="31">
        <v>593</v>
      </c>
      <c r="U14" s="31">
        <v>9</v>
      </c>
      <c r="V14" s="32">
        <f t="shared" si="9"/>
        <v>602</v>
      </c>
      <c r="W14" s="33">
        <f t="shared" si="10"/>
        <v>36120</v>
      </c>
      <c r="X14" s="34">
        <f t="shared" si="11"/>
        <v>1192</v>
      </c>
      <c r="Y14" s="34">
        <f t="shared" si="11"/>
        <v>12</v>
      </c>
      <c r="Z14" s="35">
        <f t="shared" si="12"/>
        <v>1204</v>
      </c>
      <c r="AA14" s="13">
        <f t="shared" si="13"/>
        <v>72240</v>
      </c>
    </row>
    <row r="15" spans="1:27" ht="18.75" customHeight="1" x14ac:dyDescent="0.15">
      <c r="A15" s="30">
        <v>10</v>
      </c>
      <c r="B15" s="31">
        <v>371</v>
      </c>
      <c r="C15" s="31">
        <v>6</v>
      </c>
      <c r="D15" s="32">
        <f t="shared" si="0"/>
        <v>377</v>
      </c>
      <c r="E15" s="33">
        <f t="shared" si="1"/>
        <v>3770</v>
      </c>
      <c r="F15" s="31">
        <v>361</v>
      </c>
      <c r="G15" s="31">
        <v>6</v>
      </c>
      <c r="H15" s="32">
        <f t="shared" si="2"/>
        <v>367</v>
      </c>
      <c r="I15" s="33">
        <f t="shared" si="3"/>
        <v>3670</v>
      </c>
      <c r="J15" s="34">
        <f t="shared" si="4"/>
        <v>732</v>
      </c>
      <c r="K15" s="34">
        <f t="shared" si="4"/>
        <v>12</v>
      </c>
      <c r="L15" s="35">
        <f t="shared" si="5"/>
        <v>744</v>
      </c>
      <c r="M15" s="15">
        <f t="shared" si="6"/>
        <v>7440</v>
      </c>
      <c r="N15" s="14"/>
      <c r="O15" s="28">
        <v>61</v>
      </c>
      <c r="P15" s="27">
        <v>668</v>
      </c>
      <c r="Q15" s="27">
        <v>5</v>
      </c>
      <c r="R15" s="5">
        <f t="shared" si="7"/>
        <v>673</v>
      </c>
      <c r="S15" s="25">
        <f t="shared" si="8"/>
        <v>41053</v>
      </c>
      <c r="T15" s="27">
        <v>659</v>
      </c>
      <c r="U15" s="27">
        <v>8</v>
      </c>
      <c r="V15" s="5">
        <f t="shared" si="9"/>
        <v>667</v>
      </c>
      <c r="W15" s="25">
        <f t="shared" si="10"/>
        <v>40687</v>
      </c>
      <c r="X15" s="4">
        <f t="shared" si="11"/>
        <v>1327</v>
      </c>
      <c r="Y15" s="4">
        <f t="shared" si="11"/>
        <v>13</v>
      </c>
      <c r="Z15" s="6">
        <f t="shared" si="12"/>
        <v>1340</v>
      </c>
      <c r="AA15" s="13">
        <f t="shared" si="13"/>
        <v>81740</v>
      </c>
    </row>
    <row r="16" spans="1:27" ht="18.75" customHeight="1" x14ac:dyDescent="0.15">
      <c r="A16" s="9">
        <v>11</v>
      </c>
      <c r="B16" s="27">
        <v>367</v>
      </c>
      <c r="C16" s="27">
        <v>9</v>
      </c>
      <c r="D16" s="5">
        <f t="shared" si="0"/>
        <v>376</v>
      </c>
      <c r="E16" s="25">
        <f t="shared" si="1"/>
        <v>4136</v>
      </c>
      <c r="F16" s="27">
        <v>371</v>
      </c>
      <c r="G16" s="27">
        <v>6</v>
      </c>
      <c r="H16" s="5">
        <f t="shared" si="2"/>
        <v>377</v>
      </c>
      <c r="I16" s="25">
        <f t="shared" si="3"/>
        <v>4147</v>
      </c>
      <c r="J16" s="4">
        <f t="shared" si="4"/>
        <v>738</v>
      </c>
      <c r="K16" s="4">
        <f t="shared" si="4"/>
        <v>15</v>
      </c>
      <c r="L16" s="6">
        <f t="shared" si="5"/>
        <v>753</v>
      </c>
      <c r="M16" s="15">
        <f t="shared" si="6"/>
        <v>8283</v>
      </c>
      <c r="N16" s="14"/>
      <c r="O16" s="28">
        <v>62</v>
      </c>
      <c r="P16" s="27">
        <v>667</v>
      </c>
      <c r="Q16" s="27">
        <v>10</v>
      </c>
      <c r="R16" s="5">
        <f t="shared" si="7"/>
        <v>677</v>
      </c>
      <c r="S16" s="25">
        <f t="shared" si="8"/>
        <v>41974</v>
      </c>
      <c r="T16" s="27">
        <v>591</v>
      </c>
      <c r="U16" s="27">
        <v>1</v>
      </c>
      <c r="V16" s="5">
        <f t="shared" si="9"/>
        <v>592</v>
      </c>
      <c r="W16" s="25">
        <f t="shared" si="10"/>
        <v>36704</v>
      </c>
      <c r="X16" s="4">
        <f t="shared" si="11"/>
        <v>1258</v>
      </c>
      <c r="Y16" s="4">
        <f t="shared" si="11"/>
        <v>11</v>
      </c>
      <c r="Z16" s="6">
        <f t="shared" si="12"/>
        <v>1269</v>
      </c>
      <c r="AA16" s="13">
        <f t="shared" si="13"/>
        <v>78678</v>
      </c>
    </row>
    <row r="17" spans="1:27" ht="18.75" customHeight="1" x14ac:dyDescent="0.15">
      <c r="A17" s="9">
        <v>12</v>
      </c>
      <c r="B17" s="27">
        <v>406</v>
      </c>
      <c r="C17" s="27">
        <v>4</v>
      </c>
      <c r="D17" s="5">
        <f t="shared" si="0"/>
        <v>410</v>
      </c>
      <c r="E17" s="25">
        <f t="shared" si="1"/>
        <v>4920</v>
      </c>
      <c r="F17" s="27">
        <v>360</v>
      </c>
      <c r="G17" s="27">
        <v>6</v>
      </c>
      <c r="H17" s="5">
        <f t="shared" si="2"/>
        <v>366</v>
      </c>
      <c r="I17" s="25">
        <f t="shared" si="3"/>
        <v>4392</v>
      </c>
      <c r="J17" s="4">
        <f t="shared" si="4"/>
        <v>766</v>
      </c>
      <c r="K17" s="4">
        <f t="shared" si="4"/>
        <v>10</v>
      </c>
      <c r="L17" s="6">
        <f t="shared" si="5"/>
        <v>776</v>
      </c>
      <c r="M17" s="15">
        <f t="shared" si="6"/>
        <v>9312</v>
      </c>
      <c r="N17" s="14"/>
      <c r="O17" s="28">
        <v>63</v>
      </c>
      <c r="P17" s="27">
        <v>720</v>
      </c>
      <c r="Q17" s="27">
        <v>6</v>
      </c>
      <c r="R17" s="5">
        <f t="shared" si="7"/>
        <v>726</v>
      </c>
      <c r="S17" s="25">
        <f t="shared" si="8"/>
        <v>45738</v>
      </c>
      <c r="T17" s="27">
        <v>747</v>
      </c>
      <c r="U17" s="27">
        <v>5</v>
      </c>
      <c r="V17" s="5">
        <f t="shared" si="9"/>
        <v>752</v>
      </c>
      <c r="W17" s="25">
        <f t="shared" si="10"/>
        <v>47376</v>
      </c>
      <c r="X17" s="4">
        <f t="shared" si="11"/>
        <v>1467</v>
      </c>
      <c r="Y17" s="4">
        <f t="shared" si="11"/>
        <v>11</v>
      </c>
      <c r="Z17" s="6">
        <f t="shared" si="12"/>
        <v>1478</v>
      </c>
      <c r="AA17" s="13">
        <f t="shared" si="13"/>
        <v>93114</v>
      </c>
    </row>
    <row r="18" spans="1:27" ht="18.75" customHeight="1" thickBot="1" x14ac:dyDescent="0.2">
      <c r="A18" s="9">
        <v>13</v>
      </c>
      <c r="B18" s="27">
        <v>344</v>
      </c>
      <c r="C18" s="27">
        <v>6</v>
      </c>
      <c r="D18" s="5">
        <f t="shared" si="0"/>
        <v>350</v>
      </c>
      <c r="E18" s="25">
        <f t="shared" si="1"/>
        <v>4550</v>
      </c>
      <c r="F18" s="27">
        <v>328</v>
      </c>
      <c r="G18" s="27">
        <v>5</v>
      </c>
      <c r="H18" s="5">
        <f t="shared" si="2"/>
        <v>333</v>
      </c>
      <c r="I18" s="25">
        <f t="shared" si="3"/>
        <v>4329</v>
      </c>
      <c r="J18" s="4">
        <f t="shared" si="4"/>
        <v>672</v>
      </c>
      <c r="K18" s="4">
        <f t="shared" si="4"/>
        <v>11</v>
      </c>
      <c r="L18" s="6">
        <f t="shared" si="5"/>
        <v>683</v>
      </c>
      <c r="M18" s="15">
        <f t="shared" si="6"/>
        <v>8879</v>
      </c>
      <c r="N18" s="14"/>
      <c r="O18" s="49">
        <v>64</v>
      </c>
      <c r="P18" s="37">
        <v>711</v>
      </c>
      <c r="Q18" s="37">
        <v>3</v>
      </c>
      <c r="R18" s="38">
        <f t="shared" si="7"/>
        <v>714</v>
      </c>
      <c r="S18" s="39">
        <f t="shared" si="8"/>
        <v>45696</v>
      </c>
      <c r="T18" s="37">
        <v>756</v>
      </c>
      <c r="U18" s="37">
        <v>4</v>
      </c>
      <c r="V18" s="38">
        <f t="shared" si="9"/>
        <v>760</v>
      </c>
      <c r="W18" s="39">
        <f t="shared" si="10"/>
        <v>48640</v>
      </c>
      <c r="X18" s="40">
        <f t="shared" si="11"/>
        <v>1467</v>
      </c>
      <c r="Y18" s="40">
        <f t="shared" si="11"/>
        <v>7</v>
      </c>
      <c r="Z18" s="41">
        <f t="shared" si="12"/>
        <v>1474</v>
      </c>
      <c r="AA18" s="13">
        <f t="shared" si="13"/>
        <v>94336</v>
      </c>
    </row>
    <row r="19" spans="1:27" ht="18.75" customHeight="1" thickBot="1" x14ac:dyDescent="0.2">
      <c r="A19" s="36">
        <v>14</v>
      </c>
      <c r="B19" s="37">
        <v>386</v>
      </c>
      <c r="C19" s="37">
        <v>4</v>
      </c>
      <c r="D19" s="38">
        <f t="shared" si="0"/>
        <v>390</v>
      </c>
      <c r="E19" s="39">
        <f t="shared" si="1"/>
        <v>5460</v>
      </c>
      <c r="F19" s="37">
        <v>395</v>
      </c>
      <c r="G19" s="37">
        <v>4</v>
      </c>
      <c r="H19" s="38">
        <f t="shared" si="2"/>
        <v>399</v>
      </c>
      <c r="I19" s="39">
        <f t="shared" si="3"/>
        <v>5586</v>
      </c>
      <c r="J19" s="40">
        <f t="shared" si="4"/>
        <v>781</v>
      </c>
      <c r="K19" s="40">
        <f t="shared" si="4"/>
        <v>8</v>
      </c>
      <c r="L19" s="41">
        <f t="shared" si="5"/>
        <v>789</v>
      </c>
      <c r="M19" s="15">
        <f t="shared" si="6"/>
        <v>11046</v>
      </c>
      <c r="N19" s="14"/>
      <c r="O19" s="48">
        <v>65</v>
      </c>
      <c r="P19" s="31">
        <v>765</v>
      </c>
      <c r="Q19" s="31">
        <v>3</v>
      </c>
      <c r="R19" s="32">
        <f t="shared" si="7"/>
        <v>768</v>
      </c>
      <c r="S19" s="33">
        <f t="shared" si="8"/>
        <v>49920</v>
      </c>
      <c r="T19" s="31">
        <v>721</v>
      </c>
      <c r="U19" s="31">
        <v>2</v>
      </c>
      <c r="V19" s="32">
        <f t="shared" si="9"/>
        <v>723</v>
      </c>
      <c r="W19" s="33">
        <f t="shared" si="10"/>
        <v>46995</v>
      </c>
      <c r="X19" s="34">
        <f t="shared" si="11"/>
        <v>1486</v>
      </c>
      <c r="Y19" s="34">
        <f t="shared" si="11"/>
        <v>5</v>
      </c>
      <c r="Z19" s="35">
        <f t="shared" si="12"/>
        <v>1491</v>
      </c>
      <c r="AA19" s="13">
        <f t="shared" si="13"/>
        <v>96915</v>
      </c>
    </row>
    <row r="20" spans="1:27" ht="18.75" customHeight="1" x14ac:dyDescent="0.15">
      <c r="A20" s="30">
        <v>15</v>
      </c>
      <c r="B20" s="31">
        <v>399</v>
      </c>
      <c r="C20" s="31">
        <v>8</v>
      </c>
      <c r="D20" s="32">
        <f t="shared" si="0"/>
        <v>407</v>
      </c>
      <c r="E20" s="33">
        <f t="shared" si="1"/>
        <v>6105</v>
      </c>
      <c r="F20" s="31">
        <v>401</v>
      </c>
      <c r="G20" s="31">
        <v>8</v>
      </c>
      <c r="H20" s="32">
        <f t="shared" si="2"/>
        <v>409</v>
      </c>
      <c r="I20" s="33">
        <f t="shared" si="3"/>
        <v>6135</v>
      </c>
      <c r="J20" s="34">
        <f t="shared" si="4"/>
        <v>800</v>
      </c>
      <c r="K20" s="34">
        <f t="shared" si="4"/>
        <v>16</v>
      </c>
      <c r="L20" s="35">
        <f t="shared" si="5"/>
        <v>816</v>
      </c>
      <c r="M20" s="15">
        <f t="shared" si="6"/>
        <v>12240</v>
      </c>
      <c r="N20" s="14"/>
      <c r="O20" s="28">
        <v>66</v>
      </c>
      <c r="P20" s="27">
        <v>799</v>
      </c>
      <c r="Q20" s="27">
        <v>2</v>
      </c>
      <c r="R20" s="5">
        <f t="shared" si="7"/>
        <v>801</v>
      </c>
      <c r="S20" s="25">
        <f t="shared" si="8"/>
        <v>52866</v>
      </c>
      <c r="T20" s="27">
        <v>811</v>
      </c>
      <c r="U20" s="27">
        <v>3</v>
      </c>
      <c r="V20" s="5">
        <f t="shared" si="9"/>
        <v>814</v>
      </c>
      <c r="W20" s="25">
        <f t="shared" si="10"/>
        <v>53724</v>
      </c>
      <c r="X20" s="4">
        <f t="shared" si="11"/>
        <v>1610</v>
      </c>
      <c r="Y20" s="4">
        <f t="shared" si="11"/>
        <v>5</v>
      </c>
      <c r="Z20" s="6">
        <f t="shared" si="12"/>
        <v>1615</v>
      </c>
      <c r="AA20" s="13">
        <f t="shared" si="13"/>
        <v>106590</v>
      </c>
    </row>
    <row r="21" spans="1:27" ht="18.75" customHeight="1" x14ac:dyDescent="0.15">
      <c r="A21" s="9">
        <v>16</v>
      </c>
      <c r="B21" s="27">
        <v>370</v>
      </c>
      <c r="C21" s="27">
        <v>7</v>
      </c>
      <c r="D21" s="5">
        <f t="shared" si="0"/>
        <v>377</v>
      </c>
      <c r="E21" s="25">
        <f t="shared" si="1"/>
        <v>6032</v>
      </c>
      <c r="F21" s="27">
        <v>356</v>
      </c>
      <c r="G21" s="27">
        <v>5</v>
      </c>
      <c r="H21" s="5">
        <f t="shared" si="2"/>
        <v>361</v>
      </c>
      <c r="I21" s="25">
        <f t="shared" si="3"/>
        <v>5776</v>
      </c>
      <c r="J21" s="4">
        <f t="shared" si="4"/>
        <v>726</v>
      </c>
      <c r="K21" s="4">
        <f t="shared" si="4"/>
        <v>12</v>
      </c>
      <c r="L21" s="6">
        <f t="shared" si="5"/>
        <v>738</v>
      </c>
      <c r="M21" s="15">
        <f t="shared" si="6"/>
        <v>11808</v>
      </c>
      <c r="N21" s="14"/>
      <c r="O21" s="28">
        <v>67</v>
      </c>
      <c r="P21" s="27">
        <v>818</v>
      </c>
      <c r="Q21" s="27">
        <v>4</v>
      </c>
      <c r="R21" s="5">
        <f t="shared" si="7"/>
        <v>822</v>
      </c>
      <c r="S21" s="25">
        <f t="shared" si="8"/>
        <v>55074</v>
      </c>
      <c r="T21" s="27">
        <v>786</v>
      </c>
      <c r="U21" s="27">
        <v>1</v>
      </c>
      <c r="V21" s="5">
        <f t="shared" si="9"/>
        <v>787</v>
      </c>
      <c r="W21" s="25">
        <f t="shared" si="10"/>
        <v>52729</v>
      </c>
      <c r="X21" s="4">
        <f t="shared" si="11"/>
        <v>1604</v>
      </c>
      <c r="Y21" s="4">
        <f t="shared" si="11"/>
        <v>5</v>
      </c>
      <c r="Z21" s="6">
        <f t="shared" si="12"/>
        <v>1609</v>
      </c>
      <c r="AA21" s="13">
        <f t="shared" si="13"/>
        <v>107803</v>
      </c>
    </row>
    <row r="22" spans="1:27" ht="18.75" customHeight="1" x14ac:dyDescent="0.15">
      <c r="A22" s="9">
        <v>17</v>
      </c>
      <c r="B22" s="27">
        <v>412</v>
      </c>
      <c r="C22" s="27">
        <v>1</v>
      </c>
      <c r="D22" s="5">
        <f t="shared" si="0"/>
        <v>413</v>
      </c>
      <c r="E22" s="25">
        <f t="shared" si="1"/>
        <v>7021</v>
      </c>
      <c r="F22" s="27">
        <v>374</v>
      </c>
      <c r="G22" s="27">
        <v>4</v>
      </c>
      <c r="H22" s="5">
        <f t="shared" si="2"/>
        <v>378</v>
      </c>
      <c r="I22" s="25">
        <f t="shared" si="3"/>
        <v>6426</v>
      </c>
      <c r="J22" s="4">
        <f t="shared" si="4"/>
        <v>786</v>
      </c>
      <c r="K22" s="4">
        <f t="shared" si="4"/>
        <v>5</v>
      </c>
      <c r="L22" s="6">
        <f t="shared" si="5"/>
        <v>791</v>
      </c>
      <c r="M22" s="15">
        <f t="shared" si="6"/>
        <v>13447</v>
      </c>
      <c r="N22" s="14"/>
      <c r="O22" s="28">
        <v>68</v>
      </c>
      <c r="P22" s="27">
        <v>813</v>
      </c>
      <c r="Q22" s="27">
        <v>0</v>
      </c>
      <c r="R22" s="5">
        <f t="shared" si="7"/>
        <v>813</v>
      </c>
      <c r="S22" s="25">
        <f t="shared" si="8"/>
        <v>55284</v>
      </c>
      <c r="T22" s="27">
        <v>845</v>
      </c>
      <c r="U22" s="27">
        <v>4</v>
      </c>
      <c r="V22" s="5">
        <f t="shared" si="9"/>
        <v>849</v>
      </c>
      <c r="W22" s="25">
        <f t="shared" si="10"/>
        <v>57732</v>
      </c>
      <c r="X22" s="4">
        <f t="shared" si="11"/>
        <v>1658</v>
      </c>
      <c r="Y22" s="4">
        <f t="shared" si="11"/>
        <v>4</v>
      </c>
      <c r="Z22" s="6">
        <f t="shared" si="12"/>
        <v>1662</v>
      </c>
      <c r="AA22" s="13">
        <f t="shared" si="13"/>
        <v>113016</v>
      </c>
    </row>
    <row r="23" spans="1:27" ht="18.75" customHeight="1" thickBot="1" x14ac:dyDescent="0.2">
      <c r="A23" s="9">
        <v>18</v>
      </c>
      <c r="B23" s="27">
        <v>430</v>
      </c>
      <c r="C23" s="27">
        <v>13</v>
      </c>
      <c r="D23" s="5">
        <f t="shared" si="0"/>
        <v>443</v>
      </c>
      <c r="E23" s="25">
        <f t="shared" si="1"/>
        <v>7974</v>
      </c>
      <c r="F23" s="27">
        <v>428</v>
      </c>
      <c r="G23" s="27">
        <v>7</v>
      </c>
      <c r="H23" s="5">
        <f t="shared" si="2"/>
        <v>435</v>
      </c>
      <c r="I23" s="25">
        <f t="shared" si="3"/>
        <v>7830</v>
      </c>
      <c r="J23" s="4">
        <f t="shared" si="4"/>
        <v>858</v>
      </c>
      <c r="K23" s="4">
        <f t="shared" si="4"/>
        <v>20</v>
      </c>
      <c r="L23" s="6">
        <f t="shared" si="5"/>
        <v>878</v>
      </c>
      <c r="M23" s="15">
        <f t="shared" si="6"/>
        <v>15804</v>
      </c>
      <c r="N23" s="14"/>
      <c r="O23" s="49">
        <v>69</v>
      </c>
      <c r="P23" s="37">
        <v>744</v>
      </c>
      <c r="Q23" s="37">
        <v>3</v>
      </c>
      <c r="R23" s="38">
        <f t="shared" si="7"/>
        <v>747</v>
      </c>
      <c r="S23" s="39">
        <f t="shared" si="8"/>
        <v>51543</v>
      </c>
      <c r="T23" s="37">
        <v>745</v>
      </c>
      <c r="U23" s="37">
        <v>0</v>
      </c>
      <c r="V23" s="38">
        <f t="shared" si="9"/>
        <v>745</v>
      </c>
      <c r="W23" s="39">
        <f t="shared" si="10"/>
        <v>51405</v>
      </c>
      <c r="X23" s="40">
        <f t="shared" si="11"/>
        <v>1489</v>
      </c>
      <c r="Y23" s="40">
        <f t="shared" si="11"/>
        <v>3</v>
      </c>
      <c r="Z23" s="41">
        <f t="shared" si="12"/>
        <v>1492</v>
      </c>
      <c r="AA23" s="13">
        <f t="shared" si="13"/>
        <v>102948</v>
      </c>
    </row>
    <row r="24" spans="1:27" ht="18.75" customHeight="1" thickBot="1" x14ac:dyDescent="0.2">
      <c r="A24" s="42">
        <v>19</v>
      </c>
      <c r="B24" s="43">
        <v>450</v>
      </c>
      <c r="C24" s="43">
        <v>10</v>
      </c>
      <c r="D24" s="44">
        <f t="shared" si="0"/>
        <v>460</v>
      </c>
      <c r="E24" s="45">
        <f t="shared" si="1"/>
        <v>8740</v>
      </c>
      <c r="F24" s="43">
        <v>446</v>
      </c>
      <c r="G24" s="43">
        <v>11</v>
      </c>
      <c r="H24" s="44">
        <f t="shared" si="2"/>
        <v>457</v>
      </c>
      <c r="I24" s="45">
        <f t="shared" si="3"/>
        <v>8683</v>
      </c>
      <c r="J24" s="46">
        <f t="shared" si="4"/>
        <v>896</v>
      </c>
      <c r="K24" s="46">
        <f t="shared" si="4"/>
        <v>21</v>
      </c>
      <c r="L24" s="47">
        <f t="shared" si="5"/>
        <v>917</v>
      </c>
      <c r="M24" s="15">
        <f t="shared" si="6"/>
        <v>17423</v>
      </c>
      <c r="N24" s="14"/>
      <c r="O24" s="48">
        <v>70</v>
      </c>
      <c r="P24" s="31">
        <v>452</v>
      </c>
      <c r="Q24" s="31">
        <v>3</v>
      </c>
      <c r="R24" s="32">
        <f t="shared" si="7"/>
        <v>455</v>
      </c>
      <c r="S24" s="33">
        <f t="shared" si="8"/>
        <v>31850</v>
      </c>
      <c r="T24" s="31">
        <v>481</v>
      </c>
      <c r="U24" s="31">
        <v>2</v>
      </c>
      <c r="V24" s="32">
        <f t="shared" si="9"/>
        <v>483</v>
      </c>
      <c r="W24" s="33">
        <f t="shared" si="10"/>
        <v>33810</v>
      </c>
      <c r="X24" s="34">
        <f t="shared" si="11"/>
        <v>933</v>
      </c>
      <c r="Y24" s="34">
        <f t="shared" si="11"/>
        <v>5</v>
      </c>
      <c r="Z24" s="35">
        <f t="shared" si="12"/>
        <v>938</v>
      </c>
      <c r="AA24" s="13">
        <f t="shared" si="13"/>
        <v>65660</v>
      </c>
    </row>
    <row r="25" spans="1:27" ht="18.75" customHeight="1" x14ac:dyDescent="0.15">
      <c r="A25" s="30">
        <v>20</v>
      </c>
      <c r="B25" s="31">
        <v>425</v>
      </c>
      <c r="C25" s="31">
        <v>22</v>
      </c>
      <c r="D25" s="32">
        <f t="shared" si="0"/>
        <v>447</v>
      </c>
      <c r="E25" s="33">
        <f t="shared" si="1"/>
        <v>8940</v>
      </c>
      <c r="F25" s="31">
        <v>420</v>
      </c>
      <c r="G25" s="31">
        <v>18</v>
      </c>
      <c r="H25" s="32">
        <f t="shared" si="2"/>
        <v>438</v>
      </c>
      <c r="I25" s="33">
        <f t="shared" si="3"/>
        <v>8760</v>
      </c>
      <c r="J25" s="34">
        <f t="shared" si="4"/>
        <v>845</v>
      </c>
      <c r="K25" s="34">
        <f t="shared" si="4"/>
        <v>40</v>
      </c>
      <c r="L25" s="35">
        <f t="shared" si="5"/>
        <v>885</v>
      </c>
      <c r="M25" s="15">
        <f t="shared" si="6"/>
        <v>17700</v>
      </c>
      <c r="N25" s="14"/>
      <c r="O25" s="28">
        <v>71</v>
      </c>
      <c r="P25" s="27">
        <v>483</v>
      </c>
      <c r="Q25" s="27">
        <v>1</v>
      </c>
      <c r="R25" s="5">
        <f t="shared" si="7"/>
        <v>484</v>
      </c>
      <c r="S25" s="25">
        <f t="shared" si="8"/>
        <v>34364</v>
      </c>
      <c r="T25" s="27">
        <v>516</v>
      </c>
      <c r="U25" s="27">
        <v>1</v>
      </c>
      <c r="V25" s="5">
        <f t="shared" si="9"/>
        <v>517</v>
      </c>
      <c r="W25" s="25">
        <f t="shared" si="10"/>
        <v>36707</v>
      </c>
      <c r="X25" s="4">
        <f t="shared" si="11"/>
        <v>999</v>
      </c>
      <c r="Y25" s="4">
        <f t="shared" si="11"/>
        <v>2</v>
      </c>
      <c r="Z25" s="6">
        <f t="shared" si="12"/>
        <v>1001</v>
      </c>
      <c r="AA25" s="13">
        <f t="shared" si="13"/>
        <v>71071</v>
      </c>
    </row>
    <row r="26" spans="1:27" ht="18.75" customHeight="1" x14ac:dyDescent="0.15">
      <c r="A26" s="9">
        <v>21</v>
      </c>
      <c r="B26" s="27">
        <v>513</v>
      </c>
      <c r="C26" s="27">
        <v>30</v>
      </c>
      <c r="D26" s="5">
        <f t="shared" si="0"/>
        <v>543</v>
      </c>
      <c r="E26" s="25">
        <f t="shared" si="1"/>
        <v>11403</v>
      </c>
      <c r="F26" s="27">
        <v>445</v>
      </c>
      <c r="G26" s="27">
        <v>14</v>
      </c>
      <c r="H26" s="5">
        <f t="shared" si="2"/>
        <v>459</v>
      </c>
      <c r="I26" s="25">
        <f t="shared" si="3"/>
        <v>9639</v>
      </c>
      <c r="J26" s="4">
        <f t="shared" si="4"/>
        <v>958</v>
      </c>
      <c r="K26" s="4">
        <f t="shared" si="4"/>
        <v>44</v>
      </c>
      <c r="L26" s="6">
        <f t="shared" si="5"/>
        <v>1002</v>
      </c>
      <c r="M26" s="15">
        <f t="shared" si="6"/>
        <v>21042</v>
      </c>
      <c r="N26" s="14"/>
      <c r="O26" s="28">
        <v>72</v>
      </c>
      <c r="P26" s="27">
        <v>626</v>
      </c>
      <c r="Q26" s="27">
        <v>0</v>
      </c>
      <c r="R26" s="5">
        <f t="shared" si="7"/>
        <v>626</v>
      </c>
      <c r="S26" s="25">
        <f t="shared" si="8"/>
        <v>45072</v>
      </c>
      <c r="T26" s="27">
        <v>685</v>
      </c>
      <c r="U26" s="27">
        <v>1</v>
      </c>
      <c r="V26" s="5">
        <f t="shared" si="9"/>
        <v>686</v>
      </c>
      <c r="W26" s="25">
        <f t="shared" si="10"/>
        <v>49392</v>
      </c>
      <c r="X26" s="4">
        <f t="shared" si="11"/>
        <v>1311</v>
      </c>
      <c r="Y26" s="4">
        <f t="shared" si="11"/>
        <v>1</v>
      </c>
      <c r="Z26" s="6">
        <f t="shared" si="12"/>
        <v>1312</v>
      </c>
      <c r="AA26" s="13">
        <f t="shared" si="13"/>
        <v>94464</v>
      </c>
    </row>
    <row r="27" spans="1:27" ht="18.75" customHeight="1" x14ac:dyDescent="0.15">
      <c r="A27" s="9">
        <v>22</v>
      </c>
      <c r="B27" s="27">
        <v>469</v>
      </c>
      <c r="C27" s="27">
        <v>32</v>
      </c>
      <c r="D27" s="5">
        <f t="shared" si="0"/>
        <v>501</v>
      </c>
      <c r="E27" s="25">
        <f t="shared" si="1"/>
        <v>11022</v>
      </c>
      <c r="F27" s="27">
        <v>400</v>
      </c>
      <c r="G27" s="27">
        <v>25</v>
      </c>
      <c r="H27" s="5">
        <f t="shared" si="2"/>
        <v>425</v>
      </c>
      <c r="I27" s="25">
        <f t="shared" si="3"/>
        <v>9350</v>
      </c>
      <c r="J27" s="4">
        <f t="shared" si="4"/>
        <v>869</v>
      </c>
      <c r="K27" s="4">
        <f t="shared" si="4"/>
        <v>57</v>
      </c>
      <c r="L27" s="6">
        <f t="shared" si="5"/>
        <v>926</v>
      </c>
      <c r="M27" s="15">
        <f t="shared" si="6"/>
        <v>20372</v>
      </c>
      <c r="N27" s="14"/>
      <c r="O27" s="28">
        <v>73</v>
      </c>
      <c r="P27" s="27">
        <v>551</v>
      </c>
      <c r="Q27" s="27">
        <v>1</v>
      </c>
      <c r="R27" s="5">
        <f t="shared" si="7"/>
        <v>552</v>
      </c>
      <c r="S27" s="25">
        <f t="shared" si="8"/>
        <v>40296</v>
      </c>
      <c r="T27" s="27">
        <v>568</v>
      </c>
      <c r="U27" s="27">
        <v>1</v>
      </c>
      <c r="V27" s="5">
        <f t="shared" si="9"/>
        <v>569</v>
      </c>
      <c r="W27" s="25">
        <f t="shared" si="10"/>
        <v>41537</v>
      </c>
      <c r="X27" s="4">
        <f t="shared" si="11"/>
        <v>1119</v>
      </c>
      <c r="Y27" s="4">
        <f t="shared" si="11"/>
        <v>2</v>
      </c>
      <c r="Z27" s="6">
        <f t="shared" si="12"/>
        <v>1121</v>
      </c>
      <c r="AA27" s="13">
        <f t="shared" si="13"/>
        <v>81833</v>
      </c>
    </row>
    <row r="28" spans="1:27" ht="18.75" customHeight="1" thickBot="1" x14ac:dyDescent="0.2">
      <c r="A28" s="9">
        <v>23</v>
      </c>
      <c r="B28" s="27">
        <v>446</v>
      </c>
      <c r="C28" s="27">
        <v>32</v>
      </c>
      <c r="D28" s="5">
        <f t="shared" si="0"/>
        <v>478</v>
      </c>
      <c r="E28" s="25">
        <f t="shared" si="1"/>
        <v>10994</v>
      </c>
      <c r="F28" s="27">
        <v>382</v>
      </c>
      <c r="G28" s="27">
        <v>14</v>
      </c>
      <c r="H28" s="5">
        <f t="shared" si="2"/>
        <v>396</v>
      </c>
      <c r="I28" s="25">
        <f t="shared" si="3"/>
        <v>9108</v>
      </c>
      <c r="J28" s="4">
        <f t="shared" si="4"/>
        <v>828</v>
      </c>
      <c r="K28" s="4">
        <f t="shared" si="4"/>
        <v>46</v>
      </c>
      <c r="L28" s="6">
        <f t="shared" si="5"/>
        <v>874</v>
      </c>
      <c r="M28" s="15">
        <f t="shared" si="6"/>
        <v>20102</v>
      </c>
      <c r="N28" s="14"/>
      <c r="O28" s="49">
        <v>74</v>
      </c>
      <c r="P28" s="37">
        <v>574</v>
      </c>
      <c r="Q28" s="37">
        <v>2</v>
      </c>
      <c r="R28" s="38">
        <f t="shared" si="7"/>
        <v>576</v>
      </c>
      <c r="S28" s="39">
        <f t="shared" si="8"/>
        <v>42624</v>
      </c>
      <c r="T28" s="37">
        <v>596</v>
      </c>
      <c r="U28" s="37">
        <v>1</v>
      </c>
      <c r="V28" s="38">
        <f t="shared" si="9"/>
        <v>597</v>
      </c>
      <c r="W28" s="39">
        <f t="shared" si="10"/>
        <v>44178</v>
      </c>
      <c r="X28" s="40">
        <f t="shared" si="11"/>
        <v>1170</v>
      </c>
      <c r="Y28" s="40">
        <f t="shared" si="11"/>
        <v>3</v>
      </c>
      <c r="Z28" s="41">
        <f t="shared" si="12"/>
        <v>1173</v>
      </c>
      <c r="AA28" s="13">
        <f t="shared" si="13"/>
        <v>86802</v>
      </c>
    </row>
    <row r="29" spans="1:27" ht="18.75" customHeight="1" thickBot="1" x14ac:dyDescent="0.2">
      <c r="A29" s="36">
        <v>24</v>
      </c>
      <c r="B29" s="37">
        <v>458</v>
      </c>
      <c r="C29" s="37">
        <v>36</v>
      </c>
      <c r="D29" s="38">
        <f t="shared" si="0"/>
        <v>494</v>
      </c>
      <c r="E29" s="39">
        <f t="shared" si="1"/>
        <v>11856</v>
      </c>
      <c r="F29" s="37">
        <v>423</v>
      </c>
      <c r="G29" s="37">
        <v>19</v>
      </c>
      <c r="H29" s="38">
        <f t="shared" si="2"/>
        <v>442</v>
      </c>
      <c r="I29" s="39">
        <f t="shared" si="3"/>
        <v>10608</v>
      </c>
      <c r="J29" s="40">
        <f t="shared" si="4"/>
        <v>881</v>
      </c>
      <c r="K29" s="40">
        <f t="shared" si="4"/>
        <v>55</v>
      </c>
      <c r="L29" s="41">
        <f t="shared" si="5"/>
        <v>936</v>
      </c>
      <c r="M29" s="15">
        <f t="shared" si="6"/>
        <v>22464</v>
      </c>
      <c r="N29" s="14"/>
      <c r="O29" s="48">
        <v>75</v>
      </c>
      <c r="P29" s="31">
        <v>500</v>
      </c>
      <c r="Q29" s="31">
        <v>0</v>
      </c>
      <c r="R29" s="32">
        <f t="shared" si="7"/>
        <v>500</v>
      </c>
      <c r="S29" s="33">
        <f t="shared" si="8"/>
        <v>37500</v>
      </c>
      <c r="T29" s="31">
        <v>539</v>
      </c>
      <c r="U29" s="31">
        <v>1</v>
      </c>
      <c r="V29" s="32">
        <f t="shared" si="9"/>
        <v>540</v>
      </c>
      <c r="W29" s="33">
        <f t="shared" si="10"/>
        <v>40500</v>
      </c>
      <c r="X29" s="34">
        <f t="shared" si="11"/>
        <v>1039</v>
      </c>
      <c r="Y29" s="34">
        <f t="shared" si="11"/>
        <v>1</v>
      </c>
      <c r="Z29" s="35">
        <f t="shared" si="12"/>
        <v>1040</v>
      </c>
      <c r="AA29" s="13">
        <f t="shared" si="13"/>
        <v>78000</v>
      </c>
    </row>
    <row r="30" spans="1:27" ht="18.75" customHeight="1" x14ac:dyDescent="0.15">
      <c r="A30" s="30">
        <v>25</v>
      </c>
      <c r="B30" s="31">
        <v>405</v>
      </c>
      <c r="C30" s="31">
        <v>37</v>
      </c>
      <c r="D30" s="32">
        <f t="shared" si="0"/>
        <v>442</v>
      </c>
      <c r="E30" s="33">
        <f t="shared" si="1"/>
        <v>11050</v>
      </c>
      <c r="F30" s="31">
        <v>405</v>
      </c>
      <c r="G30" s="31">
        <v>15</v>
      </c>
      <c r="H30" s="32">
        <f t="shared" si="2"/>
        <v>420</v>
      </c>
      <c r="I30" s="33">
        <f t="shared" si="3"/>
        <v>10500</v>
      </c>
      <c r="J30" s="34">
        <f t="shared" si="4"/>
        <v>810</v>
      </c>
      <c r="K30" s="34">
        <f t="shared" si="4"/>
        <v>52</v>
      </c>
      <c r="L30" s="35">
        <f t="shared" si="5"/>
        <v>862</v>
      </c>
      <c r="M30" s="15">
        <f t="shared" si="6"/>
        <v>21550</v>
      </c>
      <c r="N30" s="14"/>
      <c r="O30" s="28">
        <v>76</v>
      </c>
      <c r="P30" s="27">
        <v>488</v>
      </c>
      <c r="Q30" s="27">
        <v>0</v>
      </c>
      <c r="R30" s="5">
        <f t="shared" si="7"/>
        <v>488</v>
      </c>
      <c r="S30" s="25">
        <f t="shared" si="8"/>
        <v>37088</v>
      </c>
      <c r="T30" s="27">
        <v>459</v>
      </c>
      <c r="U30" s="27">
        <v>1</v>
      </c>
      <c r="V30" s="5">
        <f t="shared" si="9"/>
        <v>460</v>
      </c>
      <c r="W30" s="25">
        <f t="shared" si="10"/>
        <v>34960</v>
      </c>
      <c r="X30" s="4">
        <f t="shared" si="11"/>
        <v>947</v>
      </c>
      <c r="Y30" s="4">
        <f t="shared" si="11"/>
        <v>1</v>
      </c>
      <c r="Z30" s="6">
        <f t="shared" si="12"/>
        <v>948</v>
      </c>
      <c r="AA30" s="13">
        <f t="shared" si="13"/>
        <v>72048</v>
      </c>
    </row>
    <row r="31" spans="1:27" ht="18.75" customHeight="1" x14ac:dyDescent="0.15">
      <c r="A31" s="9">
        <v>26</v>
      </c>
      <c r="B31" s="27">
        <v>481</v>
      </c>
      <c r="C31" s="27">
        <v>40</v>
      </c>
      <c r="D31" s="5">
        <f t="shared" si="0"/>
        <v>521</v>
      </c>
      <c r="E31" s="25">
        <f t="shared" si="1"/>
        <v>13546</v>
      </c>
      <c r="F31" s="27">
        <v>385</v>
      </c>
      <c r="G31" s="27">
        <v>8</v>
      </c>
      <c r="H31" s="5">
        <f t="shared" si="2"/>
        <v>393</v>
      </c>
      <c r="I31" s="25">
        <f t="shared" si="3"/>
        <v>10218</v>
      </c>
      <c r="J31" s="4">
        <f t="shared" si="4"/>
        <v>866</v>
      </c>
      <c r="K31" s="4">
        <f t="shared" si="4"/>
        <v>48</v>
      </c>
      <c r="L31" s="6">
        <f t="shared" si="5"/>
        <v>914</v>
      </c>
      <c r="M31" s="15">
        <f t="shared" si="6"/>
        <v>23764</v>
      </c>
      <c r="N31" s="14"/>
      <c r="O31" s="28">
        <v>77</v>
      </c>
      <c r="P31" s="27">
        <v>369</v>
      </c>
      <c r="Q31" s="27">
        <v>1</v>
      </c>
      <c r="R31" s="5">
        <f t="shared" si="7"/>
        <v>370</v>
      </c>
      <c r="S31" s="25">
        <f t="shared" si="8"/>
        <v>28490</v>
      </c>
      <c r="T31" s="27">
        <v>381</v>
      </c>
      <c r="U31" s="27">
        <v>2</v>
      </c>
      <c r="V31" s="5">
        <f t="shared" si="9"/>
        <v>383</v>
      </c>
      <c r="W31" s="25">
        <f t="shared" si="10"/>
        <v>29491</v>
      </c>
      <c r="X31" s="4">
        <f t="shared" si="11"/>
        <v>750</v>
      </c>
      <c r="Y31" s="4">
        <f t="shared" si="11"/>
        <v>3</v>
      </c>
      <c r="Z31" s="6">
        <f t="shared" si="12"/>
        <v>753</v>
      </c>
      <c r="AA31" s="13">
        <f t="shared" si="13"/>
        <v>57981</v>
      </c>
    </row>
    <row r="32" spans="1:27" ht="18.75" customHeight="1" x14ac:dyDescent="0.15">
      <c r="A32" s="9">
        <v>27</v>
      </c>
      <c r="B32" s="27">
        <v>484</v>
      </c>
      <c r="C32" s="27">
        <v>29</v>
      </c>
      <c r="D32" s="5">
        <f t="shared" si="0"/>
        <v>513</v>
      </c>
      <c r="E32" s="25">
        <f t="shared" si="1"/>
        <v>13851</v>
      </c>
      <c r="F32" s="27">
        <v>414</v>
      </c>
      <c r="G32" s="27">
        <v>17</v>
      </c>
      <c r="H32" s="5">
        <f t="shared" si="2"/>
        <v>431</v>
      </c>
      <c r="I32" s="25">
        <f t="shared" si="3"/>
        <v>11637</v>
      </c>
      <c r="J32" s="4">
        <f t="shared" si="4"/>
        <v>898</v>
      </c>
      <c r="K32" s="4">
        <f t="shared" si="4"/>
        <v>46</v>
      </c>
      <c r="L32" s="6">
        <f t="shared" si="5"/>
        <v>944</v>
      </c>
      <c r="M32" s="15">
        <f t="shared" si="6"/>
        <v>25488</v>
      </c>
      <c r="N32" s="14"/>
      <c r="O32" s="28">
        <v>78</v>
      </c>
      <c r="P32" s="27">
        <v>386</v>
      </c>
      <c r="Q32" s="27">
        <v>0</v>
      </c>
      <c r="R32" s="5">
        <f t="shared" si="7"/>
        <v>386</v>
      </c>
      <c r="S32" s="25">
        <f t="shared" si="8"/>
        <v>30108</v>
      </c>
      <c r="T32" s="27">
        <v>403</v>
      </c>
      <c r="U32" s="27">
        <v>1</v>
      </c>
      <c r="V32" s="5">
        <f t="shared" si="9"/>
        <v>404</v>
      </c>
      <c r="W32" s="25">
        <f t="shared" si="10"/>
        <v>31512</v>
      </c>
      <c r="X32" s="4">
        <f t="shared" si="11"/>
        <v>789</v>
      </c>
      <c r="Y32" s="4">
        <f t="shared" si="11"/>
        <v>1</v>
      </c>
      <c r="Z32" s="6">
        <f t="shared" si="12"/>
        <v>790</v>
      </c>
      <c r="AA32" s="13">
        <f t="shared" si="13"/>
        <v>61620</v>
      </c>
    </row>
    <row r="33" spans="1:27" ht="18.75" customHeight="1" thickBot="1" x14ac:dyDescent="0.2">
      <c r="A33" s="9">
        <v>28</v>
      </c>
      <c r="B33" s="27">
        <v>489</v>
      </c>
      <c r="C33" s="27">
        <v>22</v>
      </c>
      <c r="D33" s="5">
        <f t="shared" si="0"/>
        <v>511</v>
      </c>
      <c r="E33" s="25">
        <f t="shared" si="1"/>
        <v>14308</v>
      </c>
      <c r="F33" s="27">
        <v>462</v>
      </c>
      <c r="G33" s="27">
        <v>22</v>
      </c>
      <c r="H33" s="5">
        <f t="shared" si="2"/>
        <v>484</v>
      </c>
      <c r="I33" s="25">
        <f t="shared" si="3"/>
        <v>13552</v>
      </c>
      <c r="J33" s="4">
        <f t="shared" si="4"/>
        <v>951</v>
      </c>
      <c r="K33" s="4">
        <f t="shared" si="4"/>
        <v>44</v>
      </c>
      <c r="L33" s="6">
        <f t="shared" si="5"/>
        <v>995</v>
      </c>
      <c r="M33" s="15">
        <f t="shared" si="6"/>
        <v>27860</v>
      </c>
      <c r="N33" s="14"/>
      <c r="O33" s="49">
        <v>79</v>
      </c>
      <c r="P33" s="37">
        <v>340</v>
      </c>
      <c r="Q33" s="37">
        <v>0</v>
      </c>
      <c r="R33" s="38">
        <f t="shared" si="7"/>
        <v>340</v>
      </c>
      <c r="S33" s="39">
        <f t="shared" si="8"/>
        <v>26860</v>
      </c>
      <c r="T33" s="37">
        <v>404</v>
      </c>
      <c r="U33" s="37">
        <v>1</v>
      </c>
      <c r="V33" s="38">
        <f t="shared" si="9"/>
        <v>405</v>
      </c>
      <c r="W33" s="39">
        <f t="shared" si="10"/>
        <v>31995</v>
      </c>
      <c r="X33" s="40">
        <f t="shared" si="11"/>
        <v>744</v>
      </c>
      <c r="Y33" s="40">
        <f t="shared" si="11"/>
        <v>1</v>
      </c>
      <c r="Z33" s="41">
        <f t="shared" si="12"/>
        <v>745</v>
      </c>
      <c r="AA33" s="13">
        <f t="shared" si="13"/>
        <v>58855</v>
      </c>
    </row>
    <row r="34" spans="1:27" ht="18.75" customHeight="1" thickBot="1" x14ac:dyDescent="0.2">
      <c r="A34" s="36">
        <v>29</v>
      </c>
      <c r="B34" s="37">
        <v>481</v>
      </c>
      <c r="C34" s="37">
        <v>18</v>
      </c>
      <c r="D34" s="38">
        <f t="shared" si="0"/>
        <v>499</v>
      </c>
      <c r="E34" s="39">
        <f t="shared" si="1"/>
        <v>14471</v>
      </c>
      <c r="F34" s="37">
        <v>480</v>
      </c>
      <c r="G34" s="37">
        <v>14</v>
      </c>
      <c r="H34" s="38">
        <f t="shared" si="2"/>
        <v>494</v>
      </c>
      <c r="I34" s="39">
        <f t="shared" si="3"/>
        <v>14326</v>
      </c>
      <c r="J34" s="40">
        <f t="shared" si="4"/>
        <v>961</v>
      </c>
      <c r="K34" s="40">
        <f t="shared" si="4"/>
        <v>32</v>
      </c>
      <c r="L34" s="41">
        <f t="shared" si="5"/>
        <v>993</v>
      </c>
      <c r="M34" s="15">
        <f t="shared" si="6"/>
        <v>28797</v>
      </c>
      <c r="N34" s="14"/>
      <c r="O34" s="48">
        <v>80</v>
      </c>
      <c r="P34" s="31">
        <v>324</v>
      </c>
      <c r="Q34" s="31">
        <v>1</v>
      </c>
      <c r="R34" s="32">
        <f t="shared" si="7"/>
        <v>325</v>
      </c>
      <c r="S34" s="33">
        <f t="shared" si="8"/>
        <v>26000</v>
      </c>
      <c r="T34" s="31">
        <v>435</v>
      </c>
      <c r="U34" s="31">
        <v>1</v>
      </c>
      <c r="V34" s="32">
        <f t="shared" si="9"/>
        <v>436</v>
      </c>
      <c r="W34" s="33">
        <f t="shared" si="10"/>
        <v>34880</v>
      </c>
      <c r="X34" s="34">
        <f t="shared" si="11"/>
        <v>759</v>
      </c>
      <c r="Y34" s="34">
        <f t="shared" si="11"/>
        <v>2</v>
      </c>
      <c r="Z34" s="35">
        <f t="shared" si="12"/>
        <v>761</v>
      </c>
      <c r="AA34" s="13">
        <f t="shared" si="13"/>
        <v>60880</v>
      </c>
    </row>
    <row r="35" spans="1:27" ht="18.75" customHeight="1" x14ac:dyDescent="0.15">
      <c r="A35" s="30">
        <v>30</v>
      </c>
      <c r="B35" s="31">
        <v>525</v>
      </c>
      <c r="C35" s="31">
        <v>24</v>
      </c>
      <c r="D35" s="32">
        <f t="shared" si="0"/>
        <v>549</v>
      </c>
      <c r="E35" s="33">
        <f t="shared" si="1"/>
        <v>16470</v>
      </c>
      <c r="F35" s="31">
        <v>491</v>
      </c>
      <c r="G35" s="31">
        <v>6</v>
      </c>
      <c r="H35" s="32">
        <f t="shared" si="2"/>
        <v>497</v>
      </c>
      <c r="I35" s="33">
        <f t="shared" si="3"/>
        <v>14910</v>
      </c>
      <c r="J35" s="34">
        <f t="shared" si="4"/>
        <v>1016</v>
      </c>
      <c r="K35" s="34">
        <f t="shared" si="4"/>
        <v>30</v>
      </c>
      <c r="L35" s="35">
        <f t="shared" si="5"/>
        <v>1046</v>
      </c>
      <c r="M35" s="15">
        <f t="shared" si="6"/>
        <v>31380</v>
      </c>
      <c r="N35" s="14"/>
      <c r="O35" s="28">
        <v>81</v>
      </c>
      <c r="P35" s="27">
        <v>326</v>
      </c>
      <c r="Q35" s="27">
        <v>0</v>
      </c>
      <c r="R35" s="5">
        <f t="shared" si="7"/>
        <v>326</v>
      </c>
      <c r="S35" s="25">
        <f t="shared" si="8"/>
        <v>26406</v>
      </c>
      <c r="T35" s="27">
        <v>370</v>
      </c>
      <c r="U35" s="27">
        <v>0</v>
      </c>
      <c r="V35" s="5">
        <f t="shared" si="9"/>
        <v>370</v>
      </c>
      <c r="W35" s="25">
        <f t="shared" si="10"/>
        <v>29970</v>
      </c>
      <c r="X35" s="4">
        <f t="shared" si="11"/>
        <v>696</v>
      </c>
      <c r="Y35" s="4">
        <f t="shared" si="11"/>
        <v>0</v>
      </c>
      <c r="Z35" s="6">
        <f t="shared" si="12"/>
        <v>696</v>
      </c>
      <c r="AA35" s="13">
        <f t="shared" si="13"/>
        <v>56376</v>
      </c>
    </row>
    <row r="36" spans="1:27" ht="18.75" customHeight="1" x14ac:dyDescent="0.15">
      <c r="A36" s="9">
        <v>31</v>
      </c>
      <c r="B36" s="27">
        <v>526</v>
      </c>
      <c r="C36" s="27">
        <v>13</v>
      </c>
      <c r="D36" s="5">
        <f t="shared" si="0"/>
        <v>539</v>
      </c>
      <c r="E36" s="25">
        <f t="shared" si="1"/>
        <v>16709</v>
      </c>
      <c r="F36" s="27">
        <v>486</v>
      </c>
      <c r="G36" s="27">
        <v>11</v>
      </c>
      <c r="H36" s="5">
        <f t="shared" si="2"/>
        <v>497</v>
      </c>
      <c r="I36" s="25">
        <f t="shared" si="3"/>
        <v>15407</v>
      </c>
      <c r="J36" s="4">
        <f t="shared" si="4"/>
        <v>1012</v>
      </c>
      <c r="K36" s="4">
        <f t="shared" si="4"/>
        <v>24</v>
      </c>
      <c r="L36" s="6">
        <f t="shared" si="5"/>
        <v>1036</v>
      </c>
      <c r="M36" s="15">
        <f t="shared" si="6"/>
        <v>32116</v>
      </c>
      <c r="N36" s="14"/>
      <c r="O36" s="28">
        <v>82</v>
      </c>
      <c r="P36" s="27">
        <v>243</v>
      </c>
      <c r="Q36" s="27">
        <v>0</v>
      </c>
      <c r="R36" s="5">
        <f t="shared" si="7"/>
        <v>243</v>
      </c>
      <c r="S36" s="25">
        <f t="shared" si="8"/>
        <v>19926</v>
      </c>
      <c r="T36" s="27">
        <v>326</v>
      </c>
      <c r="U36" s="27">
        <v>1</v>
      </c>
      <c r="V36" s="5">
        <f t="shared" si="9"/>
        <v>327</v>
      </c>
      <c r="W36" s="25">
        <f t="shared" si="10"/>
        <v>26814</v>
      </c>
      <c r="X36" s="4">
        <f t="shared" si="11"/>
        <v>569</v>
      </c>
      <c r="Y36" s="4">
        <f t="shared" si="11"/>
        <v>1</v>
      </c>
      <c r="Z36" s="6">
        <f t="shared" si="12"/>
        <v>570</v>
      </c>
      <c r="AA36" s="13">
        <f t="shared" si="13"/>
        <v>46740</v>
      </c>
    </row>
    <row r="37" spans="1:27" ht="18.75" customHeight="1" x14ac:dyDescent="0.15">
      <c r="A37" s="9">
        <v>32</v>
      </c>
      <c r="B37" s="27">
        <v>495</v>
      </c>
      <c r="C37" s="27">
        <v>21</v>
      </c>
      <c r="D37" s="5">
        <f t="shared" si="0"/>
        <v>516</v>
      </c>
      <c r="E37" s="25">
        <f t="shared" si="1"/>
        <v>16512</v>
      </c>
      <c r="F37" s="27">
        <v>481</v>
      </c>
      <c r="G37" s="27">
        <v>12</v>
      </c>
      <c r="H37" s="5">
        <f t="shared" si="2"/>
        <v>493</v>
      </c>
      <c r="I37" s="25">
        <f t="shared" si="3"/>
        <v>15776</v>
      </c>
      <c r="J37" s="4">
        <f t="shared" ref="J37:K55" si="14">B37+F37</f>
        <v>976</v>
      </c>
      <c r="K37" s="4">
        <f t="shared" si="14"/>
        <v>33</v>
      </c>
      <c r="L37" s="6">
        <f t="shared" si="5"/>
        <v>1009</v>
      </c>
      <c r="M37" s="15">
        <f t="shared" si="6"/>
        <v>32288</v>
      </c>
      <c r="N37" s="14"/>
      <c r="O37" s="28">
        <v>83</v>
      </c>
      <c r="P37" s="27">
        <v>243</v>
      </c>
      <c r="Q37" s="27">
        <v>0</v>
      </c>
      <c r="R37" s="5">
        <f t="shared" si="7"/>
        <v>243</v>
      </c>
      <c r="S37" s="25">
        <f t="shared" si="8"/>
        <v>20169</v>
      </c>
      <c r="T37" s="27">
        <v>324</v>
      </c>
      <c r="U37" s="27">
        <v>0</v>
      </c>
      <c r="V37" s="5">
        <f t="shared" si="9"/>
        <v>324</v>
      </c>
      <c r="W37" s="25">
        <f t="shared" si="10"/>
        <v>26892</v>
      </c>
      <c r="X37" s="4">
        <f t="shared" ref="X37:Y59" si="15">P37+T37</f>
        <v>567</v>
      </c>
      <c r="Y37" s="4">
        <f t="shared" si="15"/>
        <v>0</v>
      </c>
      <c r="Z37" s="6">
        <f t="shared" si="12"/>
        <v>567</v>
      </c>
      <c r="AA37" s="13">
        <f t="shared" si="13"/>
        <v>47061</v>
      </c>
    </row>
    <row r="38" spans="1:27" ht="18.75" customHeight="1" thickBot="1" x14ac:dyDescent="0.2">
      <c r="A38" s="9">
        <v>33</v>
      </c>
      <c r="B38" s="27">
        <v>556</v>
      </c>
      <c r="C38" s="27">
        <v>24</v>
      </c>
      <c r="D38" s="5">
        <f t="shared" si="0"/>
        <v>580</v>
      </c>
      <c r="E38" s="25">
        <f t="shared" si="1"/>
        <v>19140</v>
      </c>
      <c r="F38" s="27">
        <v>552</v>
      </c>
      <c r="G38" s="27">
        <v>24</v>
      </c>
      <c r="H38" s="5">
        <f t="shared" si="2"/>
        <v>576</v>
      </c>
      <c r="I38" s="25">
        <f t="shared" si="3"/>
        <v>19008</v>
      </c>
      <c r="J38" s="4">
        <f t="shared" si="14"/>
        <v>1108</v>
      </c>
      <c r="K38" s="4">
        <f t="shared" si="14"/>
        <v>48</v>
      </c>
      <c r="L38" s="6">
        <f t="shared" si="5"/>
        <v>1156</v>
      </c>
      <c r="M38" s="15">
        <f t="shared" si="6"/>
        <v>38148</v>
      </c>
      <c r="N38" s="14"/>
      <c r="O38" s="49">
        <v>84</v>
      </c>
      <c r="P38" s="37">
        <v>202</v>
      </c>
      <c r="Q38" s="37">
        <v>0</v>
      </c>
      <c r="R38" s="38">
        <f t="shared" si="7"/>
        <v>202</v>
      </c>
      <c r="S38" s="39">
        <f t="shared" si="8"/>
        <v>16968</v>
      </c>
      <c r="T38" s="37">
        <v>325</v>
      </c>
      <c r="U38" s="37">
        <v>1</v>
      </c>
      <c r="V38" s="38">
        <f t="shared" si="9"/>
        <v>326</v>
      </c>
      <c r="W38" s="39">
        <f t="shared" si="10"/>
        <v>27384</v>
      </c>
      <c r="X38" s="40">
        <f t="shared" si="15"/>
        <v>527</v>
      </c>
      <c r="Y38" s="40">
        <f t="shared" si="15"/>
        <v>1</v>
      </c>
      <c r="Z38" s="41">
        <f t="shared" si="12"/>
        <v>528</v>
      </c>
      <c r="AA38" s="13">
        <f t="shared" si="13"/>
        <v>44352</v>
      </c>
    </row>
    <row r="39" spans="1:27" ht="18.75" customHeight="1" thickBot="1" x14ac:dyDescent="0.2">
      <c r="A39" s="36">
        <v>34</v>
      </c>
      <c r="B39" s="37">
        <v>543</v>
      </c>
      <c r="C39" s="37">
        <v>18</v>
      </c>
      <c r="D39" s="38">
        <f t="shared" si="0"/>
        <v>561</v>
      </c>
      <c r="E39" s="39">
        <f t="shared" si="1"/>
        <v>19074</v>
      </c>
      <c r="F39" s="37">
        <v>493</v>
      </c>
      <c r="G39" s="37">
        <v>25</v>
      </c>
      <c r="H39" s="38">
        <f t="shared" si="2"/>
        <v>518</v>
      </c>
      <c r="I39" s="39">
        <f t="shared" si="3"/>
        <v>17612</v>
      </c>
      <c r="J39" s="40">
        <f t="shared" si="14"/>
        <v>1036</v>
      </c>
      <c r="K39" s="40">
        <f t="shared" si="14"/>
        <v>43</v>
      </c>
      <c r="L39" s="41">
        <f t="shared" si="5"/>
        <v>1079</v>
      </c>
      <c r="M39" s="15">
        <f t="shared" si="6"/>
        <v>36686</v>
      </c>
      <c r="N39" s="14"/>
      <c r="O39" s="48">
        <v>85</v>
      </c>
      <c r="P39" s="31">
        <v>178</v>
      </c>
      <c r="Q39" s="31">
        <v>0</v>
      </c>
      <c r="R39" s="32">
        <f t="shared" si="7"/>
        <v>178</v>
      </c>
      <c r="S39" s="33">
        <f t="shared" si="8"/>
        <v>15130</v>
      </c>
      <c r="T39" s="31">
        <v>277</v>
      </c>
      <c r="U39" s="31">
        <v>0</v>
      </c>
      <c r="V39" s="32">
        <f t="shared" si="9"/>
        <v>277</v>
      </c>
      <c r="W39" s="33">
        <f t="shared" si="10"/>
        <v>23545</v>
      </c>
      <c r="X39" s="34">
        <f t="shared" si="15"/>
        <v>455</v>
      </c>
      <c r="Y39" s="34">
        <f t="shared" si="15"/>
        <v>0</v>
      </c>
      <c r="Z39" s="35">
        <f t="shared" si="12"/>
        <v>455</v>
      </c>
      <c r="AA39" s="13">
        <f t="shared" si="13"/>
        <v>38675</v>
      </c>
    </row>
    <row r="40" spans="1:27" ht="18.75" customHeight="1" x14ac:dyDescent="0.15">
      <c r="A40" s="30">
        <v>35</v>
      </c>
      <c r="B40" s="31">
        <v>520</v>
      </c>
      <c r="C40" s="31">
        <v>10</v>
      </c>
      <c r="D40" s="32">
        <f t="shared" si="0"/>
        <v>530</v>
      </c>
      <c r="E40" s="33">
        <f t="shared" si="1"/>
        <v>18550</v>
      </c>
      <c r="F40" s="31">
        <v>468</v>
      </c>
      <c r="G40" s="31">
        <v>16</v>
      </c>
      <c r="H40" s="32">
        <f t="shared" si="2"/>
        <v>484</v>
      </c>
      <c r="I40" s="33">
        <f t="shared" si="3"/>
        <v>16940</v>
      </c>
      <c r="J40" s="34">
        <f t="shared" si="14"/>
        <v>988</v>
      </c>
      <c r="K40" s="34">
        <f t="shared" si="14"/>
        <v>26</v>
      </c>
      <c r="L40" s="35">
        <f t="shared" si="5"/>
        <v>1014</v>
      </c>
      <c r="M40" s="15">
        <f t="shared" si="6"/>
        <v>35490</v>
      </c>
      <c r="N40" s="14"/>
      <c r="O40" s="28">
        <v>86</v>
      </c>
      <c r="P40" s="27">
        <v>139</v>
      </c>
      <c r="Q40" s="27">
        <v>0</v>
      </c>
      <c r="R40" s="5">
        <f t="shared" si="7"/>
        <v>139</v>
      </c>
      <c r="S40" s="25">
        <f t="shared" si="8"/>
        <v>11954</v>
      </c>
      <c r="T40" s="27">
        <v>253</v>
      </c>
      <c r="U40" s="27">
        <v>0</v>
      </c>
      <c r="V40" s="5">
        <f t="shared" si="9"/>
        <v>253</v>
      </c>
      <c r="W40" s="25">
        <f t="shared" si="10"/>
        <v>21758</v>
      </c>
      <c r="X40" s="4">
        <f t="shared" si="15"/>
        <v>392</v>
      </c>
      <c r="Y40" s="4">
        <f t="shared" si="15"/>
        <v>0</v>
      </c>
      <c r="Z40" s="6">
        <f t="shared" si="12"/>
        <v>392</v>
      </c>
      <c r="AA40" s="13">
        <f t="shared" si="13"/>
        <v>33712</v>
      </c>
    </row>
    <row r="41" spans="1:27" ht="18.75" customHeight="1" x14ac:dyDescent="0.15">
      <c r="A41" s="9">
        <v>36</v>
      </c>
      <c r="B41" s="27">
        <v>569</v>
      </c>
      <c r="C41" s="27">
        <v>16</v>
      </c>
      <c r="D41" s="5">
        <f t="shared" si="0"/>
        <v>585</v>
      </c>
      <c r="E41" s="25">
        <f t="shared" si="1"/>
        <v>21060</v>
      </c>
      <c r="F41" s="27">
        <v>504</v>
      </c>
      <c r="G41" s="27">
        <v>18</v>
      </c>
      <c r="H41" s="5">
        <f t="shared" si="2"/>
        <v>522</v>
      </c>
      <c r="I41" s="25">
        <f t="shared" si="3"/>
        <v>18792</v>
      </c>
      <c r="J41" s="4">
        <f t="shared" si="14"/>
        <v>1073</v>
      </c>
      <c r="K41" s="4">
        <f t="shared" si="14"/>
        <v>34</v>
      </c>
      <c r="L41" s="6">
        <f t="shared" si="5"/>
        <v>1107</v>
      </c>
      <c r="M41" s="15">
        <f t="shared" si="6"/>
        <v>39852</v>
      </c>
      <c r="N41" s="14"/>
      <c r="O41" s="28">
        <v>87</v>
      </c>
      <c r="P41" s="27">
        <v>102</v>
      </c>
      <c r="Q41" s="27">
        <v>0</v>
      </c>
      <c r="R41" s="5">
        <f t="shared" si="7"/>
        <v>102</v>
      </c>
      <c r="S41" s="25">
        <f t="shared" si="8"/>
        <v>8874</v>
      </c>
      <c r="T41" s="27">
        <v>215</v>
      </c>
      <c r="U41" s="27">
        <v>1</v>
      </c>
      <c r="V41" s="5">
        <f t="shared" si="9"/>
        <v>216</v>
      </c>
      <c r="W41" s="25">
        <f t="shared" si="10"/>
        <v>18792</v>
      </c>
      <c r="X41" s="4">
        <f t="shared" si="15"/>
        <v>317</v>
      </c>
      <c r="Y41" s="4">
        <f t="shared" si="15"/>
        <v>1</v>
      </c>
      <c r="Z41" s="6">
        <f t="shared" si="12"/>
        <v>318</v>
      </c>
      <c r="AA41" s="13">
        <f t="shared" si="13"/>
        <v>27666</v>
      </c>
    </row>
    <row r="42" spans="1:27" ht="18.75" customHeight="1" x14ac:dyDescent="0.15">
      <c r="A42" s="9">
        <v>37</v>
      </c>
      <c r="B42" s="27">
        <v>578</v>
      </c>
      <c r="C42" s="27">
        <v>22</v>
      </c>
      <c r="D42" s="5">
        <f t="shared" si="0"/>
        <v>600</v>
      </c>
      <c r="E42" s="25">
        <f t="shared" si="1"/>
        <v>22200</v>
      </c>
      <c r="F42" s="27">
        <v>537</v>
      </c>
      <c r="G42" s="27">
        <v>18</v>
      </c>
      <c r="H42" s="5">
        <f t="shared" si="2"/>
        <v>555</v>
      </c>
      <c r="I42" s="25">
        <f t="shared" si="3"/>
        <v>20535</v>
      </c>
      <c r="J42" s="4">
        <f t="shared" si="14"/>
        <v>1115</v>
      </c>
      <c r="K42" s="4">
        <f t="shared" si="14"/>
        <v>40</v>
      </c>
      <c r="L42" s="6">
        <f t="shared" si="5"/>
        <v>1155</v>
      </c>
      <c r="M42" s="15">
        <f t="shared" si="6"/>
        <v>42735</v>
      </c>
      <c r="N42" s="14"/>
      <c r="O42" s="28">
        <v>88</v>
      </c>
      <c r="P42" s="27">
        <v>109</v>
      </c>
      <c r="Q42" s="27">
        <v>0</v>
      </c>
      <c r="R42" s="5">
        <f t="shared" si="7"/>
        <v>109</v>
      </c>
      <c r="S42" s="25">
        <f t="shared" si="8"/>
        <v>9592</v>
      </c>
      <c r="T42" s="27">
        <v>184</v>
      </c>
      <c r="U42" s="27">
        <v>0</v>
      </c>
      <c r="V42" s="5">
        <f t="shared" si="9"/>
        <v>184</v>
      </c>
      <c r="W42" s="25">
        <f t="shared" si="10"/>
        <v>16192</v>
      </c>
      <c r="X42" s="4">
        <f t="shared" si="15"/>
        <v>293</v>
      </c>
      <c r="Y42" s="4">
        <f t="shared" si="15"/>
        <v>0</v>
      </c>
      <c r="Z42" s="6">
        <f t="shared" si="12"/>
        <v>293</v>
      </c>
      <c r="AA42" s="13">
        <f t="shared" si="13"/>
        <v>25784</v>
      </c>
    </row>
    <row r="43" spans="1:27" ht="18.75" customHeight="1" thickBot="1" x14ac:dyDescent="0.2">
      <c r="A43" s="9">
        <v>38</v>
      </c>
      <c r="B43" s="27">
        <v>623</v>
      </c>
      <c r="C43" s="27">
        <v>17</v>
      </c>
      <c r="D43" s="5">
        <f t="shared" si="0"/>
        <v>640</v>
      </c>
      <c r="E43" s="25">
        <f t="shared" si="1"/>
        <v>24320</v>
      </c>
      <c r="F43" s="27">
        <v>543</v>
      </c>
      <c r="G43" s="27">
        <v>18</v>
      </c>
      <c r="H43" s="5">
        <f t="shared" si="2"/>
        <v>561</v>
      </c>
      <c r="I43" s="25">
        <f t="shared" si="3"/>
        <v>21318</v>
      </c>
      <c r="J43" s="4">
        <f t="shared" si="14"/>
        <v>1166</v>
      </c>
      <c r="K43" s="4">
        <f t="shared" si="14"/>
        <v>35</v>
      </c>
      <c r="L43" s="6">
        <f t="shared" si="5"/>
        <v>1201</v>
      </c>
      <c r="M43" s="15">
        <f t="shared" si="6"/>
        <v>45638</v>
      </c>
      <c r="N43" s="14"/>
      <c r="O43" s="49">
        <v>89</v>
      </c>
      <c r="P43" s="37">
        <v>67</v>
      </c>
      <c r="Q43" s="37">
        <v>1</v>
      </c>
      <c r="R43" s="38">
        <f t="shared" si="7"/>
        <v>68</v>
      </c>
      <c r="S43" s="39">
        <f t="shared" si="8"/>
        <v>6052</v>
      </c>
      <c r="T43" s="37">
        <v>182</v>
      </c>
      <c r="U43" s="37">
        <v>0</v>
      </c>
      <c r="V43" s="38">
        <f t="shared" si="9"/>
        <v>182</v>
      </c>
      <c r="W43" s="39">
        <f t="shared" si="10"/>
        <v>16198</v>
      </c>
      <c r="X43" s="40">
        <f t="shared" si="15"/>
        <v>249</v>
      </c>
      <c r="Y43" s="40">
        <f t="shared" si="15"/>
        <v>1</v>
      </c>
      <c r="Z43" s="41">
        <f t="shared" si="12"/>
        <v>250</v>
      </c>
      <c r="AA43" s="13">
        <f t="shared" si="13"/>
        <v>22250</v>
      </c>
    </row>
    <row r="44" spans="1:27" ht="18.75" customHeight="1" thickBot="1" x14ac:dyDescent="0.2">
      <c r="A44" s="36">
        <v>39</v>
      </c>
      <c r="B44" s="37">
        <v>617</v>
      </c>
      <c r="C44" s="37">
        <v>12</v>
      </c>
      <c r="D44" s="38">
        <f t="shared" si="0"/>
        <v>629</v>
      </c>
      <c r="E44" s="39">
        <f t="shared" si="1"/>
        <v>24531</v>
      </c>
      <c r="F44" s="37">
        <v>542</v>
      </c>
      <c r="G44" s="37">
        <v>21</v>
      </c>
      <c r="H44" s="38">
        <f t="shared" si="2"/>
        <v>563</v>
      </c>
      <c r="I44" s="39">
        <f t="shared" si="3"/>
        <v>21957</v>
      </c>
      <c r="J44" s="40">
        <f t="shared" si="14"/>
        <v>1159</v>
      </c>
      <c r="K44" s="40">
        <f t="shared" si="14"/>
        <v>33</v>
      </c>
      <c r="L44" s="41">
        <f t="shared" si="5"/>
        <v>1192</v>
      </c>
      <c r="M44" s="15">
        <f t="shared" si="6"/>
        <v>46488</v>
      </c>
      <c r="N44" s="14"/>
      <c r="O44" s="48">
        <v>90</v>
      </c>
      <c r="P44" s="31">
        <v>65</v>
      </c>
      <c r="Q44" s="31">
        <v>0</v>
      </c>
      <c r="R44" s="32">
        <f t="shared" si="7"/>
        <v>65</v>
      </c>
      <c r="S44" s="33">
        <f t="shared" si="8"/>
        <v>5850</v>
      </c>
      <c r="T44" s="31">
        <v>137</v>
      </c>
      <c r="U44" s="31">
        <v>0</v>
      </c>
      <c r="V44" s="32">
        <f t="shared" si="9"/>
        <v>137</v>
      </c>
      <c r="W44" s="33">
        <f t="shared" si="10"/>
        <v>12330</v>
      </c>
      <c r="X44" s="34">
        <f t="shared" si="15"/>
        <v>202</v>
      </c>
      <c r="Y44" s="34">
        <f t="shared" si="15"/>
        <v>0</v>
      </c>
      <c r="Z44" s="35">
        <f t="shared" si="12"/>
        <v>202</v>
      </c>
      <c r="AA44" s="13">
        <f t="shared" si="13"/>
        <v>18180</v>
      </c>
    </row>
    <row r="45" spans="1:27" ht="18.75" customHeight="1" x14ac:dyDescent="0.15">
      <c r="A45" s="30">
        <v>40</v>
      </c>
      <c r="B45" s="31">
        <v>603</v>
      </c>
      <c r="C45" s="31">
        <v>20</v>
      </c>
      <c r="D45" s="32">
        <f t="shared" si="0"/>
        <v>623</v>
      </c>
      <c r="E45" s="33">
        <f t="shared" si="1"/>
        <v>24920</v>
      </c>
      <c r="F45" s="31">
        <v>576</v>
      </c>
      <c r="G45" s="31">
        <v>18</v>
      </c>
      <c r="H45" s="32">
        <f t="shared" si="2"/>
        <v>594</v>
      </c>
      <c r="I45" s="33">
        <f t="shared" si="3"/>
        <v>23760</v>
      </c>
      <c r="J45" s="34">
        <f t="shared" si="14"/>
        <v>1179</v>
      </c>
      <c r="K45" s="34">
        <f t="shared" si="14"/>
        <v>38</v>
      </c>
      <c r="L45" s="35">
        <f t="shared" si="5"/>
        <v>1217</v>
      </c>
      <c r="M45" s="15">
        <f t="shared" si="6"/>
        <v>48680</v>
      </c>
      <c r="N45" s="14"/>
      <c r="O45" s="28">
        <v>91</v>
      </c>
      <c r="P45" s="27">
        <v>49</v>
      </c>
      <c r="Q45" s="27">
        <v>0</v>
      </c>
      <c r="R45" s="5">
        <f t="shared" si="7"/>
        <v>49</v>
      </c>
      <c r="S45" s="25">
        <f t="shared" si="8"/>
        <v>4459</v>
      </c>
      <c r="T45" s="27">
        <v>131</v>
      </c>
      <c r="U45" s="27">
        <v>0</v>
      </c>
      <c r="V45" s="5">
        <f t="shared" si="9"/>
        <v>131</v>
      </c>
      <c r="W45" s="25">
        <f t="shared" si="10"/>
        <v>11921</v>
      </c>
      <c r="X45" s="4">
        <f t="shared" si="15"/>
        <v>180</v>
      </c>
      <c r="Y45" s="4">
        <f t="shared" si="15"/>
        <v>0</v>
      </c>
      <c r="Z45" s="6">
        <f t="shared" si="12"/>
        <v>180</v>
      </c>
      <c r="AA45" s="13">
        <f t="shared" si="13"/>
        <v>16380</v>
      </c>
    </row>
    <row r="46" spans="1:27" ht="18.75" customHeight="1" x14ac:dyDescent="0.15">
      <c r="A46" s="9">
        <v>41</v>
      </c>
      <c r="B46" s="27">
        <v>701</v>
      </c>
      <c r="C46" s="27">
        <v>10</v>
      </c>
      <c r="D46" s="5">
        <f t="shared" si="0"/>
        <v>711</v>
      </c>
      <c r="E46" s="25">
        <f t="shared" si="1"/>
        <v>29151</v>
      </c>
      <c r="F46" s="27">
        <v>640</v>
      </c>
      <c r="G46" s="27">
        <v>15</v>
      </c>
      <c r="H46" s="5">
        <f t="shared" si="2"/>
        <v>655</v>
      </c>
      <c r="I46" s="25">
        <f t="shared" si="3"/>
        <v>26855</v>
      </c>
      <c r="J46" s="4">
        <f t="shared" si="14"/>
        <v>1341</v>
      </c>
      <c r="K46" s="4">
        <f t="shared" si="14"/>
        <v>25</v>
      </c>
      <c r="L46" s="6">
        <f t="shared" si="5"/>
        <v>1366</v>
      </c>
      <c r="M46" s="15">
        <f t="shared" si="6"/>
        <v>56006</v>
      </c>
      <c r="N46" s="14"/>
      <c r="O46" s="28">
        <v>92</v>
      </c>
      <c r="P46" s="27">
        <v>31</v>
      </c>
      <c r="Q46" s="27">
        <v>0</v>
      </c>
      <c r="R46" s="5">
        <f t="shared" si="7"/>
        <v>31</v>
      </c>
      <c r="S46" s="25">
        <f t="shared" si="8"/>
        <v>2852</v>
      </c>
      <c r="T46" s="27">
        <v>73</v>
      </c>
      <c r="U46" s="27">
        <v>0</v>
      </c>
      <c r="V46" s="5">
        <f t="shared" si="9"/>
        <v>73</v>
      </c>
      <c r="W46" s="25">
        <f t="shared" si="10"/>
        <v>6716</v>
      </c>
      <c r="X46" s="4">
        <f t="shared" si="15"/>
        <v>104</v>
      </c>
      <c r="Y46" s="4">
        <f t="shared" si="15"/>
        <v>0</v>
      </c>
      <c r="Z46" s="6">
        <f t="shared" si="12"/>
        <v>104</v>
      </c>
      <c r="AA46" s="13">
        <f t="shared" si="13"/>
        <v>9568</v>
      </c>
    </row>
    <row r="47" spans="1:27" ht="18.75" customHeight="1" x14ac:dyDescent="0.15">
      <c r="A47" s="9">
        <v>42</v>
      </c>
      <c r="B47" s="27">
        <v>712</v>
      </c>
      <c r="C47" s="27">
        <v>16</v>
      </c>
      <c r="D47" s="5">
        <f t="shared" si="0"/>
        <v>728</v>
      </c>
      <c r="E47" s="25">
        <f t="shared" si="1"/>
        <v>30576</v>
      </c>
      <c r="F47" s="27">
        <v>629</v>
      </c>
      <c r="G47" s="27">
        <v>19</v>
      </c>
      <c r="H47" s="5">
        <f t="shared" si="2"/>
        <v>648</v>
      </c>
      <c r="I47" s="25">
        <f t="shared" si="3"/>
        <v>27216</v>
      </c>
      <c r="J47" s="4">
        <f t="shared" si="14"/>
        <v>1341</v>
      </c>
      <c r="K47" s="4">
        <f t="shared" si="14"/>
        <v>35</v>
      </c>
      <c r="L47" s="6">
        <f t="shared" si="5"/>
        <v>1376</v>
      </c>
      <c r="M47" s="15">
        <f t="shared" si="6"/>
        <v>57792</v>
      </c>
      <c r="N47" s="14"/>
      <c r="O47" s="28">
        <v>93</v>
      </c>
      <c r="P47" s="27">
        <v>22</v>
      </c>
      <c r="Q47" s="27">
        <v>0</v>
      </c>
      <c r="R47" s="5">
        <f t="shared" si="7"/>
        <v>22</v>
      </c>
      <c r="S47" s="25">
        <f t="shared" si="8"/>
        <v>2046</v>
      </c>
      <c r="T47" s="27">
        <v>85</v>
      </c>
      <c r="U47" s="27">
        <v>0</v>
      </c>
      <c r="V47" s="5">
        <f t="shared" si="9"/>
        <v>85</v>
      </c>
      <c r="W47" s="25">
        <f t="shared" si="10"/>
        <v>7905</v>
      </c>
      <c r="X47" s="4">
        <f t="shared" si="15"/>
        <v>107</v>
      </c>
      <c r="Y47" s="4">
        <f t="shared" si="15"/>
        <v>0</v>
      </c>
      <c r="Z47" s="6">
        <f t="shared" si="12"/>
        <v>107</v>
      </c>
      <c r="AA47" s="13">
        <f t="shared" si="13"/>
        <v>9951</v>
      </c>
    </row>
    <row r="48" spans="1:27" ht="18.75" customHeight="1" thickBot="1" x14ac:dyDescent="0.2">
      <c r="A48" s="9">
        <v>43</v>
      </c>
      <c r="B48" s="27">
        <v>740</v>
      </c>
      <c r="C48" s="27">
        <v>11</v>
      </c>
      <c r="D48" s="5">
        <f t="shared" si="0"/>
        <v>751</v>
      </c>
      <c r="E48" s="25">
        <f t="shared" si="1"/>
        <v>32293</v>
      </c>
      <c r="F48" s="27">
        <v>611</v>
      </c>
      <c r="G48" s="27">
        <v>11</v>
      </c>
      <c r="H48" s="5">
        <f t="shared" si="2"/>
        <v>622</v>
      </c>
      <c r="I48" s="25">
        <f t="shared" si="3"/>
        <v>26746</v>
      </c>
      <c r="J48" s="4">
        <f t="shared" si="14"/>
        <v>1351</v>
      </c>
      <c r="K48" s="4">
        <f t="shared" si="14"/>
        <v>22</v>
      </c>
      <c r="L48" s="6">
        <f t="shared" si="5"/>
        <v>1373</v>
      </c>
      <c r="M48" s="15">
        <f t="shared" si="6"/>
        <v>59039</v>
      </c>
      <c r="N48" s="14"/>
      <c r="O48" s="49">
        <v>94</v>
      </c>
      <c r="P48" s="37">
        <v>15</v>
      </c>
      <c r="Q48" s="37">
        <v>0</v>
      </c>
      <c r="R48" s="38">
        <f t="shared" si="7"/>
        <v>15</v>
      </c>
      <c r="S48" s="39">
        <f t="shared" si="8"/>
        <v>1410</v>
      </c>
      <c r="T48" s="37">
        <v>60</v>
      </c>
      <c r="U48" s="37">
        <v>0</v>
      </c>
      <c r="V48" s="38">
        <f t="shared" si="9"/>
        <v>60</v>
      </c>
      <c r="W48" s="39">
        <f t="shared" si="10"/>
        <v>5640</v>
      </c>
      <c r="X48" s="40">
        <f t="shared" si="15"/>
        <v>75</v>
      </c>
      <c r="Y48" s="40">
        <f t="shared" si="15"/>
        <v>0</v>
      </c>
      <c r="Z48" s="41">
        <f t="shared" si="12"/>
        <v>75</v>
      </c>
      <c r="AA48" s="13">
        <f t="shared" si="13"/>
        <v>7050</v>
      </c>
    </row>
    <row r="49" spans="1:27" ht="18.75" customHeight="1" thickBot="1" x14ac:dyDescent="0.2">
      <c r="A49" s="36">
        <v>44</v>
      </c>
      <c r="B49" s="37">
        <v>710</v>
      </c>
      <c r="C49" s="37">
        <v>10</v>
      </c>
      <c r="D49" s="38">
        <f t="shared" si="0"/>
        <v>720</v>
      </c>
      <c r="E49" s="39">
        <f t="shared" si="1"/>
        <v>31680</v>
      </c>
      <c r="F49" s="37">
        <v>627</v>
      </c>
      <c r="G49" s="37">
        <v>17</v>
      </c>
      <c r="H49" s="38">
        <f t="shared" si="2"/>
        <v>644</v>
      </c>
      <c r="I49" s="39">
        <f t="shared" si="3"/>
        <v>28336</v>
      </c>
      <c r="J49" s="40">
        <f t="shared" si="14"/>
        <v>1337</v>
      </c>
      <c r="K49" s="40">
        <f t="shared" si="14"/>
        <v>27</v>
      </c>
      <c r="L49" s="41">
        <f t="shared" si="5"/>
        <v>1364</v>
      </c>
      <c r="M49" s="15">
        <f t="shared" si="6"/>
        <v>60016</v>
      </c>
      <c r="N49" s="14"/>
      <c r="O49" s="48">
        <v>95</v>
      </c>
      <c r="P49" s="31">
        <v>19</v>
      </c>
      <c r="Q49" s="31">
        <v>0</v>
      </c>
      <c r="R49" s="32">
        <f t="shared" si="7"/>
        <v>19</v>
      </c>
      <c r="S49" s="33">
        <f t="shared" si="8"/>
        <v>1805</v>
      </c>
      <c r="T49" s="31">
        <v>45</v>
      </c>
      <c r="U49" s="31">
        <v>0</v>
      </c>
      <c r="V49" s="32">
        <f t="shared" si="9"/>
        <v>45</v>
      </c>
      <c r="W49" s="33">
        <f t="shared" si="10"/>
        <v>4275</v>
      </c>
      <c r="X49" s="34">
        <f t="shared" si="15"/>
        <v>64</v>
      </c>
      <c r="Y49" s="34">
        <f t="shared" si="15"/>
        <v>0</v>
      </c>
      <c r="Z49" s="35">
        <f t="shared" si="12"/>
        <v>64</v>
      </c>
      <c r="AA49" s="13">
        <f t="shared" si="13"/>
        <v>6080</v>
      </c>
    </row>
    <row r="50" spans="1:27" ht="18.75" customHeight="1" x14ac:dyDescent="0.15">
      <c r="A50" s="30">
        <v>45</v>
      </c>
      <c r="B50" s="31">
        <v>660</v>
      </c>
      <c r="C50" s="31">
        <v>15</v>
      </c>
      <c r="D50" s="32">
        <f t="shared" si="0"/>
        <v>675</v>
      </c>
      <c r="E50" s="33">
        <f t="shared" si="1"/>
        <v>30375</v>
      </c>
      <c r="F50" s="31">
        <v>593</v>
      </c>
      <c r="G50" s="31">
        <v>14</v>
      </c>
      <c r="H50" s="32">
        <f t="shared" si="2"/>
        <v>607</v>
      </c>
      <c r="I50" s="33">
        <f t="shared" si="3"/>
        <v>27315</v>
      </c>
      <c r="J50" s="34">
        <f t="shared" si="14"/>
        <v>1253</v>
      </c>
      <c r="K50" s="34">
        <f t="shared" si="14"/>
        <v>29</v>
      </c>
      <c r="L50" s="35">
        <f t="shared" si="5"/>
        <v>1282</v>
      </c>
      <c r="M50" s="15">
        <f t="shared" si="6"/>
        <v>57690</v>
      </c>
      <c r="N50" s="14"/>
      <c r="O50" s="28">
        <v>96</v>
      </c>
      <c r="P50" s="27">
        <v>7</v>
      </c>
      <c r="Q50" s="27">
        <v>0</v>
      </c>
      <c r="R50" s="5">
        <f t="shared" si="7"/>
        <v>7</v>
      </c>
      <c r="S50" s="25">
        <f t="shared" si="8"/>
        <v>672</v>
      </c>
      <c r="T50" s="27">
        <v>48</v>
      </c>
      <c r="U50" s="27">
        <v>1</v>
      </c>
      <c r="V50" s="5">
        <f t="shared" si="9"/>
        <v>49</v>
      </c>
      <c r="W50" s="25">
        <f t="shared" si="10"/>
        <v>4704</v>
      </c>
      <c r="X50" s="4">
        <f t="shared" si="15"/>
        <v>55</v>
      </c>
      <c r="Y50" s="4">
        <f t="shared" si="15"/>
        <v>1</v>
      </c>
      <c r="Z50" s="6">
        <f t="shared" si="12"/>
        <v>56</v>
      </c>
      <c r="AA50" s="13">
        <f t="shared" si="13"/>
        <v>5376</v>
      </c>
    </row>
    <row r="51" spans="1:27" ht="18.75" customHeight="1" x14ac:dyDescent="0.15">
      <c r="A51" s="9">
        <v>46</v>
      </c>
      <c r="B51" s="27">
        <v>676</v>
      </c>
      <c r="C51" s="27">
        <v>19</v>
      </c>
      <c r="D51" s="5">
        <f t="shared" si="0"/>
        <v>695</v>
      </c>
      <c r="E51" s="25">
        <f t="shared" si="1"/>
        <v>31970</v>
      </c>
      <c r="F51" s="27">
        <v>646</v>
      </c>
      <c r="G51" s="27">
        <v>19</v>
      </c>
      <c r="H51" s="5">
        <f t="shared" si="2"/>
        <v>665</v>
      </c>
      <c r="I51" s="25">
        <f t="shared" si="3"/>
        <v>30590</v>
      </c>
      <c r="J51" s="4">
        <f t="shared" si="14"/>
        <v>1322</v>
      </c>
      <c r="K51" s="4">
        <f t="shared" si="14"/>
        <v>38</v>
      </c>
      <c r="L51" s="6">
        <f t="shared" si="5"/>
        <v>1360</v>
      </c>
      <c r="M51" s="15">
        <f t="shared" si="6"/>
        <v>62560</v>
      </c>
      <c r="N51" s="14"/>
      <c r="O51" s="28">
        <v>97</v>
      </c>
      <c r="P51" s="27">
        <v>2</v>
      </c>
      <c r="Q51" s="27">
        <v>0</v>
      </c>
      <c r="R51" s="5">
        <f t="shared" si="7"/>
        <v>2</v>
      </c>
      <c r="S51" s="25">
        <f t="shared" si="8"/>
        <v>194</v>
      </c>
      <c r="T51" s="27">
        <v>14</v>
      </c>
      <c r="U51" s="27">
        <v>0</v>
      </c>
      <c r="V51" s="5">
        <f t="shared" si="9"/>
        <v>14</v>
      </c>
      <c r="W51" s="25">
        <f t="shared" si="10"/>
        <v>1358</v>
      </c>
      <c r="X51" s="4">
        <f t="shared" si="15"/>
        <v>16</v>
      </c>
      <c r="Y51" s="4">
        <f t="shared" si="15"/>
        <v>0</v>
      </c>
      <c r="Z51" s="6">
        <f t="shared" si="12"/>
        <v>16</v>
      </c>
      <c r="AA51" s="13">
        <f t="shared" si="13"/>
        <v>1552</v>
      </c>
    </row>
    <row r="52" spans="1:27" ht="18.75" customHeight="1" x14ac:dyDescent="0.15">
      <c r="A52" s="9">
        <v>47</v>
      </c>
      <c r="B52" s="27">
        <v>675</v>
      </c>
      <c r="C52" s="27">
        <v>11</v>
      </c>
      <c r="D52" s="5">
        <f t="shared" si="0"/>
        <v>686</v>
      </c>
      <c r="E52" s="25">
        <f t="shared" si="1"/>
        <v>32242</v>
      </c>
      <c r="F52" s="27">
        <v>593</v>
      </c>
      <c r="G52" s="27">
        <v>28</v>
      </c>
      <c r="H52" s="5">
        <f t="shared" si="2"/>
        <v>621</v>
      </c>
      <c r="I52" s="25">
        <f t="shared" si="3"/>
        <v>29187</v>
      </c>
      <c r="J52" s="4">
        <f t="shared" si="14"/>
        <v>1268</v>
      </c>
      <c r="K52" s="4">
        <f t="shared" si="14"/>
        <v>39</v>
      </c>
      <c r="L52" s="6">
        <f t="shared" si="5"/>
        <v>1307</v>
      </c>
      <c r="M52" s="15">
        <f t="shared" si="6"/>
        <v>61429</v>
      </c>
      <c r="N52" s="14"/>
      <c r="O52" s="28">
        <v>98</v>
      </c>
      <c r="P52" s="27">
        <v>4</v>
      </c>
      <c r="Q52" s="27">
        <v>0</v>
      </c>
      <c r="R52" s="5">
        <f t="shared" si="7"/>
        <v>4</v>
      </c>
      <c r="S52" s="25">
        <f t="shared" si="8"/>
        <v>392</v>
      </c>
      <c r="T52" s="27">
        <v>27</v>
      </c>
      <c r="U52" s="27">
        <v>0</v>
      </c>
      <c r="V52" s="5">
        <f t="shared" si="9"/>
        <v>27</v>
      </c>
      <c r="W52" s="25">
        <f t="shared" si="10"/>
        <v>2646</v>
      </c>
      <c r="X52" s="4">
        <f t="shared" si="15"/>
        <v>31</v>
      </c>
      <c r="Y52" s="4">
        <f t="shared" si="15"/>
        <v>0</v>
      </c>
      <c r="Z52" s="6">
        <f t="shared" si="12"/>
        <v>31</v>
      </c>
      <c r="AA52" s="13">
        <f t="shared" si="13"/>
        <v>3038</v>
      </c>
    </row>
    <row r="53" spans="1:27" ht="18.75" customHeight="1" thickBot="1" x14ac:dyDescent="0.2">
      <c r="A53" s="9">
        <v>48</v>
      </c>
      <c r="B53" s="27">
        <v>650</v>
      </c>
      <c r="C53" s="27">
        <v>9</v>
      </c>
      <c r="D53" s="5">
        <f t="shared" si="0"/>
        <v>659</v>
      </c>
      <c r="E53" s="25">
        <f t="shared" si="1"/>
        <v>31632</v>
      </c>
      <c r="F53" s="27">
        <v>554</v>
      </c>
      <c r="G53" s="27">
        <v>18</v>
      </c>
      <c r="H53" s="5">
        <f t="shared" si="2"/>
        <v>572</v>
      </c>
      <c r="I53" s="25">
        <f t="shared" si="3"/>
        <v>27456</v>
      </c>
      <c r="J53" s="4">
        <f t="shared" si="14"/>
        <v>1204</v>
      </c>
      <c r="K53" s="4">
        <f t="shared" si="14"/>
        <v>27</v>
      </c>
      <c r="L53" s="6">
        <f t="shared" si="5"/>
        <v>1231</v>
      </c>
      <c r="M53" s="15">
        <f t="shared" si="6"/>
        <v>59088</v>
      </c>
      <c r="N53" s="14"/>
      <c r="O53" s="49">
        <v>99</v>
      </c>
      <c r="P53" s="37">
        <v>3</v>
      </c>
      <c r="Q53" s="37">
        <v>0</v>
      </c>
      <c r="R53" s="38">
        <f t="shared" si="7"/>
        <v>3</v>
      </c>
      <c r="S53" s="39">
        <f t="shared" si="8"/>
        <v>297</v>
      </c>
      <c r="T53" s="37">
        <v>15</v>
      </c>
      <c r="U53" s="37">
        <v>0</v>
      </c>
      <c r="V53" s="38">
        <f t="shared" si="9"/>
        <v>15</v>
      </c>
      <c r="W53" s="39">
        <f t="shared" si="10"/>
        <v>1485</v>
      </c>
      <c r="X53" s="40">
        <f t="shared" si="15"/>
        <v>18</v>
      </c>
      <c r="Y53" s="40">
        <f t="shared" si="15"/>
        <v>0</v>
      </c>
      <c r="Z53" s="41">
        <f t="shared" si="12"/>
        <v>18</v>
      </c>
      <c r="AA53" s="13">
        <f t="shared" si="13"/>
        <v>1782</v>
      </c>
    </row>
    <row r="54" spans="1:27" ht="18.75" customHeight="1" thickBot="1" x14ac:dyDescent="0.2">
      <c r="A54" s="36">
        <v>49</v>
      </c>
      <c r="B54" s="37">
        <v>560</v>
      </c>
      <c r="C54" s="37">
        <v>8</v>
      </c>
      <c r="D54" s="38">
        <f t="shared" si="0"/>
        <v>568</v>
      </c>
      <c r="E54" s="39">
        <f t="shared" si="1"/>
        <v>27832</v>
      </c>
      <c r="F54" s="37">
        <v>517</v>
      </c>
      <c r="G54" s="37">
        <v>14</v>
      </c>
      <c r="H54" s="38">
        <f t="shared" si="2"/>
        <v>531</v>
      </c>
      <c r="I54" s="39">
        <f t="shared" si="3"/>
        <v>26019</v>
      </c>
      <c r="J54" s="40">
        <f t="shared" si="14"/>
        <v>1077</v>
      </c>
      <c r="K54" s="40">
        <f t="shared" si="14"/>
        <v>22</v>
      </c>
      <c r="L54" s="41">
        <f t="shared" si="5"/>
        <v>1099</v>
      </c>
      <c r="M54" s="15">
        <f t="shared" si="6"/>
        <v>53851</v>
      </c>
      <c r="N54" s="14"/>
      <c r="O54" s="48">
        <v>100</v>
      </c>
      <c r="P54" s="31">
        <v>2</v>
      </c>
      <c r="Q54" s="31">
        <v>0</v>
      </c>
      <c r="R54" s="32">
        <f t="shared" si="7"/>
        <v>2</v>
      </c>
      <c r="S54" s="33">
        <f>100*R54</f>
        <v>200</v>
      </c>
      <c r="T54" s="31">
        <v>8</v>
      </c>
      <c r="U54" s="31">
        <v>0</v>
      </c>
      <c r="V54" s="32">
        <f t="shared" si="9"/>
        <v>8</v>
      </c>
      <c r="W54" s="33">
        <f>100*V54</f>
        <v>800</v>
      </c>
      <c r="X54" s="34">
        <f t="shared" si="15"/>
        <v>10</v>
      </c>
      <c r="Y54" s="34">
        <f t="shared" si="15"/>
        <v>0</v>
      </c>
      <c r="Z54" s="35">
        <f t="shared" si="12"/>
        <v>10</v>
      </c>
      <c r="AA54" s="13">
        <f>100*Z54</f>
        <v>1000</v>
      </c>
    </row>
    <row r="55" spans="1:27" ht="18.75" customHeight="1" x14ac:dyDescent="0.15">
      <c r="A55" s="30">
        <v>50</v>
      </c>
      <c r="B55" s="31">
        <v>481</v>
      </c>
      <c r="C55" s="31">
        <v>10</v>
      </c>
      <c r="D55" s="32">
        <f t="shared" si="0"/>
        <v>491</v>
      </c>
      <c r="E55" s="33">
        <f t="shared" si="1"/>
        <v>24550</v>
      </c>
      <c r="F55" s="31">
        <v>492</v>
      </c>
      <c r="G55" s="31">
        <v>21</v>
      </c>
      <c r="H55" s="32">
        <f t="shared" si="2"/>
        <v>513</v>
      </c>
      <c r="I55" s="33">
        <f t="shared" si="3"/>
        <v>25650</v>
      </c>
      <c r="J55" s="34">
        <f t="shared" si="14"/>
        <v>973</v>
      </c>
      <c r="K55" s="34">
        <f t="shared" si="14"/>
        <v>31</v>
      </c>
      <c r="L55" s="35">
        <f t="shared" si="5"/>
        <v>1004</v>
      </c>
      <c r="M55" s="15">
        <f t="shared" si="6"/>
        <v>50200</v>
      </c>
      <c r="N55" s="3"/>
      <c r="O55" s="48">
        <v>101</v>
      </c>
      <c r="P55" s="31">
        <v>0</v>
      </c>
      <c r="Q55" s="31">
        <v>0</v>
      </c>
      <c r="R55" s="32">
        <f t="shared" si="7"/>
        <v>0</v>
      </c>
      <c r="S55" s="33">
        <f>101*R55</f>
        <v>0</v>
      </c>
      <c r="T55" s="31">
        <v>5</v>
      </c>
      <c r="U55" s="31">
        <v>0</v>
      </c>
      <c r="V55" s="32">
        <f t="shared" si="9"/>
        <v>5</v>
      </c>
      <c r="W55" s="33">
        <f>101*V55</f>
        <v>505</v>
      </c>
      <c r="X55" s="34">
        <f t="shared" si="15"/>
        <v>5</v>
      </c>
      <c r="Y55" s="34">
        <f t="shared" si="15"/>
        <v>0</v>
      </c>
      <c r="Z55" s="35">
        <f t="shared" si="12"/>
        <v>5</v>
      </c>
      <c r="AA55" s="16">
        <f>101*Z55</f>
        <v>505</v>
      </c>
    </row>
    <row r="56" spans="1:27" ht="18.75" customHeight="1" x14ac:dyDescent="0.15">
      <c r="A56" s="20"/>
      <c r="B56" s="21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19"/>
      <c r="N56" s="3"/>
      <c r="O56" s="48">
        <v>102</v>
      </c>
      <c r="P56" s="31">
        <v>0</v>
      </c>
      <c r="Q56" s="31">
        <v>0</v>
      </c>
      <c r="R56" s="32">
        <f t="shared" si="7"/>
        <v>0</v>
      </c>
      <c r="S56" s="33">
        <f t="shared" ref="S56:S59" si="16">O56*R56</f>
        <v>0</v>
      </c>
      <c r="T56" s="31">
        <v>3</v>
      </c>
      <c r="U56" s="31">
        <v>0</v>
      </c>
      <c r="V56" s="32">
        <f t="shared" si="9"/>
        <v>3</v>
      </c>
      <c r="W56" s="33">
        <f>102*V56</f>
        <v>306</v>
      </c>
      <c r="X56" s="34">
        <f t="shared" si="15"/>
        <v>3</v>
      </c>
      <c r="Y56" s="34">
        <f t="shared" si="15"/>
        <v>0</v>
      </c>
      <c r="Z56" s="35">
        <f t="shared" si="12"/>
        <v>3</v>
      </c>
      <c r="AA56" s="16">
        <f>102*Z56</f>
        <v>306</v>
      </c>
    </row>
    <row r="57" spans="1:27" ht="18.75" customHeight="1" x14ac:dyDescent="0.15">
      <c r="A57" s="1"/>
      <c r="B57" s="109" t="s">
        <v>1</v>
      </c>
      <c r="C57" s="110"/>
      <c r="D57" s="111"/>
      <c r="E57" s="18"/>
      <c r="F57" s="109" t="s">
        <v>2</v>
      </c>
      <c r="G57" s="110"/>
      <c r="H57" s="111"/>
      <c r="I57" s="18"/>
      <c r="J57" s="109" t="s">
        <v>7</v>
      </c>
      <c r="K57" s="110"/>
      <c r="L57" s="111"/>
      <c r="M57" s="1"/>
      <c r="N57" s="3"/>
      <c r="O57" s="48">
        <v>103</v>
      </c>
      <c r="P57" s="31">
        <v>0</v>
      </c>
      <c r="Q57" s="31">
        <v>0</v>
      </c>
      <c r="R57" s="32">
        <f t="shared" si="7"/>
        <v>0</v>
      </c>
      <c r="S57" s="33">
        <f t="shared" si="16"/>
        <v>0</v>
      </c>
      <c r="T57" s="31">
        <v>3</v>
      </c>
      <c r="U57" s="31">
        <v>0</v>
      </c>
      <c r="V57" s="32">
        <f t="shared" si="9"/>
        <v>3</v>
      </c>
      <c r="W57" s="33">
        <f t="shared" ref="W57:W58" si="17">S57*V57</f>
        <v>0</v>
      </c>
      <c r="X57" s="34">
        <f t="shared" si="15"/>
        <v>3</v>
      </c>
      <c r="Y57" s="34">
        <f t="shared" si="15"/>
        <v>0</v>
      </c>
      <c r="Z57" s="35">
        <f t="shared" si="12"/>
        <v>3</v>
      </c>
      <c r="AA57">
        <f>103*Z57</f>
        <v>309</v>
      </c>
    </row>
    <row r="58" spans="1:27" ht="18.75" customHeight="1" x14ac:dyDescent="0.15">
      <c r="B58" s="10" t="s">
        <v>3</v>
      </c>
      <c r="C58" s="10" t="s">
        <v>4</v>
      </c>
      <c r="D58" s="10" t="s">
        <v>5</v>
      </c>
      <c r="E58" s="10"/>
      <c r="F58" s="10" t="s">
        <v>3</v>
      </c>
      <c r="G58" s="10" t="s">
        <v>4</v>
      </c>
      <c r="H58" s="10" t="s">
        <v>5</v>
      </c>
      <c r="I58" s="10"/>
      <c r="J58" s="10" t="s">
        <v>3</v>
      </c>
      <c r="K58" s="10" t="s">
        <v>4</v>
      </c>
      <c r="L58" s="10" t="s">
        <v>5</v>
      </c>
      <c r="O58" s="48">
        <v>104</v>
      </c>
      <c r="P58" s="31">
        <v>0</v>
      </c>
      <c r="Q58" s="31">
        <v>0</v>
      </c>
      <c r="R58" s="32">
        <f t="shared" si="7"/>
        <v>0</v>
      </c>
      <c r="S58" s="33">
        <f t="shared" si="16"/>
        <v>0</v>
      </c>
      <c r="T58" s="31">
        <v>1</v>
      </c>
      <c r="U58" s="31">
        <v>0</v>
      </c>
      <c r="V58" s="32">
        <f t="shared" si="9"/>
        <v>1</v>
      </c>
      <c r="W58" s="33">
        <f t="shared" si="17"/>
        <v>0</v>
      </c>
      <c r="X58" s="34">
        <f t="shared" si="15"/>
        <v>1</v>
      </c>
      <c r="Y58" s="34">
        <f t="shared" si="15"/>
        <v>0</v>
      </c>
      <c r="Z58" s="35">
        <f t="shared" si="12"/>
        <v>1</v>
      </c>
      <c r="AA58">
        <f>104*Z58</f>
        <v>104</v>
      </c>
    </row>
    <row r="59" spans="1:27" ht="18.75" customHeight="1" x14ac:dyDescent="0.15">
      <c r="A59" s="29" t="s">
        <v>7</v>
      </c>
      <c r="B59" s="7">
        <f>SUM(B5:B55)+SUM(P5:P59)</f>
        <v>44118</v>
      </c>
      <c r="C59" s="7">
        <f t="shared" ref="C59:L59" si="18">SUM(C5:C55)+SUM(Q5:Q59)</f>
        <v>889</v>
      </c>
      <c r="D59" s="7">
        <f t="shared" si="18"/>
        <v>45007</v>
      </c>
      <c r="E59" s="7">
        <f t="shared" si="18"/>
        <v>2011563</v>
      </c>
      <c r="F59" s="7">
        <f t="shared" si="18"/>
        <v>43876</v>
      </c>
      <c r="G59" s="7">
        <f t="shared" si="18"/>
        <v>814</v>
      </c>
      <c r="H59" s="7">
        <f t="shared" si="18"/>
        <v>44690</v>
      </c>
      <c r="I59" s="7">
        <f t="shared" si="18"/>
        <v>2091337</v>
      </c>
      <c r="J59" s="7">
        <f t="shared" si="18"/>
        <v>87994</v>
      </c>
      <c r="K59" s="7">
        <f t="shared" si="18"/>
        <v>1703</v>
      </c>
      <c r="L59" s="7">
        <f t="shared" si="18"/>
        <v>89697</v>
      </c>
      <c r="O59" s="61" t="s">
        <v>31</v>
      </c>
      <c r="P59" s="31">
        <v>0</v>
      </c>
      <c r="Q59" s="31">
        <v>0</v>
      </c>
      <c r="R59" s="32">
        <f t="shared" si="7"/>
        <v>0</v>
      </c>
      <c r="S59" s="33">
        <f t="shared" si="16"/>
        <v>0</v>
      </c>
      <c r="T59" s="31">
        <v>0</v>
      </c>
      <c r="U59" s="31">
        <v>0</v>
      </c>
      <c r="V59" s="32">
        <f t="shared" si="9"/>
        <v>0</v>
      </c>
      <c r="W59" s="33">
        <f>105*V59</f>
        <v>0</v>
      </c>
      <c r="X59" s="34">
        <f t="shared" si="15"/>
        <v>0</v>
      </c>
      <c r="Y59" s="34">
        <f t="shared" si="15"/>
        <v>0</v>
      </c>
      <c r="Z59" s="35">
        <f t="shared" si="12"/>
        <v>0</v>
      </c>
      <c r="AA59">
        <f>105*Z59</f>
        <v>0</v>
      </c>
    </row>
    <row r="60" spans="1:27" ht="18.75" customHeight="1" x14ac:dyDescent="0.15">
      <c r="S60">
        <f>(SUM(E5:E55)+SUM(S5:S59))/D59</f>
        <v>44.69444753038416</v>
      </c>
      <c r="W60">
        <f>(SUM(I5:I55)+SUM(W5:W59))/H59</f>
        <v>46.796531662564334</v>
      </c>
      <c r="AA60">
        <f>(SUM(M5:M55)+SUM(AA5:AA59))/L59</f>
        <v>45.7463794775745</v>
      </c>
    </row>
    <row r="61" spans="1:27" ht="18.75" customHeight="1" x14ac:dyDescent="0.15">
      <c r="A61" s="62" t="s">
        <v>14</v>
      </c>
      <c r="B61" s="72"/>
      <c r="C61" s="72"/>
      <c r="D61" s="117" t="s">
        <v>8</v>
      </c>
      <c r="E61" s="118"/>
      <c r="F61" s="118"/>
      <c r="G61" s="119"/>
      <c r="H61" s="117" t="s">
        <v>9</v>
      </c>
      <c r="I61" s="118"/>
      <c r="J61" s="118"/>
      <c r="K61" s="120"/>
      <c r="L61" s="121" t="s">
        <v>7</v>
      </c>
      <c r="M61" s="125"/>
      <c r="N61" s="125"/>
      <c r="O61" s="125"/>
      <c r="P61" s="125"/>
      <c r="Q61" s="122"/>
    </row>
    <row r="62" spans="1:27" ht="18.75" customHeight="1" x14ac:dyDescent="0.15">
      <c r="A62" s="73"/>
      <c r="B62" s="74"/>
      <c r="C62" s="74"/>
      <c r="D62" s="65" t="s">
        <v>10</v>
      </c>
      <c r="E62" s="66"/>
      <c r="F62" s="65" t="s">
        <v>11</v>
      </c>
      <c r="G62" s="65" t="s">
        <v>12</v>
      </c>
      <c r="H62" s="65" t="s">
        <v>10</v>
      </c>
      <c r="I62" s="66"/>
      <c r="J62" s="65" t="s">
        <v>11</v>
      </c>
      <c r="K62" s="70" t="s">
        <v>12</v>
      </c>
      <c r="L62" s="68" t="s">
        <v>10</v>
      </c>
      <c r="M62" s="68" t="s">
        <v>11</v>
      </c>
      <c r="N62" s="121" t="s">
        <v>11</v>
      </c>
      <c r="O62" s="122"/>
      <c r="P62" s="121" t="s">
        <v>12</v>
      </c>
      <c r="Q62" s="122"/>
      <c r="S62" s="23" t="s">
        <v>16</v>
      </c>
      <c r="T62" s="22"/>
      <c r="U62" s="23" t="s">
        <v>17</v>
      </c>
      <c r="V62" s="64"/>
      <c r="X62" s="63">
        <f>S60</f>
        <v>44.69444753038416</v>
      </c>
    </row>
    <row r="63" spans="1:27" ht="18.75" customHeight="1" x14ac:dyDescent="0.15">
      <c r="A63" s="56" t="s">
        <v>15</v>
      </c>
      <c r="B63" s="71"/>
      <c r="C63" s="71"/>
      <c r="D63" s="8">
        <f>SUM(B5:B10)</f>
        <v>2170</v>
      </c>
      <c r="F63" s="8">
        <f>SUM(C5:C10)</f>
        <v>43</v>
      </c>
      <c r="G63" s="11">
        <f>SUM(D5:D10)</f>
        <v>2213</v>
      </c>
      <c r="H63" s="8">
        <f>SUM(F5:F10)</f>
        <v>2024</v>
      </c>
      <c r="J63" s="8">
        <f>SUM(G5:G10)</f>
        <v>46</v>
      </c>
      <c r="K63" s="11">
        <f>SUM(H5:H10)</f>
        <v>2070</v>
      </c>
      <c r="L63" s="60">
        <f>SUM(J5:J10)</f>
        <v>4194</v>
      </c>
      <c r="M63" s="60">
        <f>SUM(K5:K10)</f>
        <v>89</v>
      </c>
      <c r="N63" s="123">
        <f>SUM(K5:K10)</f>
        <v>89</v>
      </c>
      <c r="O63" s="124"/>
      <c r="P63" s="107">
        <f>SUM(L5:L10)</f>
        <v>4283</v>
      </c>
      <c r="Q63" s="108"/>
      <c r="S63" s="23"/>
      <c r="T63" s="22"/>
      <c r="U63" s="23" t="s">
        <v>18</v>
      </c>
      <c r="V63" s="64"/>
      <c r="X63" s="63">
        <f>W60</f>
        <v>46.796531662564334</v>
      </c>
    </row>
    <row r="64" spans="1:27" ht="18.75" customHeight="1" x14ac:dyDescent="0.15">
      <c r="A64" s="56" t="s">
        <v>20</v>
      </c>
      <c r="B64" s="71"/>
      <c r="C64" s="71"/>
      <c r="D64" s="8">
        <f>SUM(B11:B16)</f>
        <v>2186</v>
      </c>
      <c r="F64" s="8">
        <f>SUM(C11:C16)</f>
        <v>49</v>
      </c>
      <c r="G64" s="11">
        <f>SUM(D11:D16)</f>
        <v>2235</v>
      </c>
      <c r="H64" s="8">
        <f>SUM(F11:F16)</f>
        <v>2163</v>
      </c>
      <c r="J64" s="8">
        <f>SUM(G11:G16)</f>
        <v>34</v>
      </c>
      <c r="K64" s="11">
        <f>SUM(H11:H16)</f>
        <v>2197</v>
      </c>
      <c r="L64" s="60">
        <f>SUM(J11:J16)</f>
        <v>4349</v>
      </c>
      <c r="M64" s="60">
        <f>SUM(K11:K16)</f>
        <v>83</v>
      </c>
      <c r="N64" s="123">
        <f>SUM(K11:K16)</f>
        <v>83</v>
      </c>
      <c r="O64" s="124"/>
      <c r="P64" s="107">
        <f>SUM(L11:L16)</f>
        <v>4432</v>
      </c>
      <c r="Q64" s="108"/>
      <c r="S64" s="23"/>
      <c r="T64" s="22"/>
      <c r="U64" s="23" t="s">
        <v>7</v>
      </c>
      <c r="V64" s="64"/>
      <c r="X64" s="63">
        <f>AA60</f>
        <v>45.7463794775745</v>
      </c>
    </row>
    <row r="65" spans="1:17" ht="18.75" customHeight="1" x14ac:dyDescent="0.15">
      <c r="A65" s="56" t="s">
        <v>21</v>
      </c>
      <c r="B65" s="71"/>
      <c r="C65" s="71"/>
      <c r="D65" s="8">
        <f>SUM(B17:B19)</f>
        <v>1136</v>
      </c>
      <c r="F65" s="8">
        <f>SUM(C17:C19)</f>
        <v>14</v>
      </c>
      <c r="G65" s="11">
        <f>SUM(D17:D19)</f>
        <v>1150</v>
      </c>
      <c r="H65" s="8">
        <f>SUM(F17:F19)</f>
        <v>1083</v>
      </c>
      <c r="J65" s="8">
        <f>SUM(G17:G19)</f>
        <v>15</v>
      </c>
      <c r="K65" s="11">
        <f>SUM(H17:H19)</f>
        <v>1098</v>
      </c>
      <c r="L65" s="60">
        <f>SUM(J17:J19)</f>
        <v>2219</v>
      </c>
      <c r="M65" s="60">
        <f>SUM(K17:K19)</f>
        <v>29</v>
      </c>
      <c r="N65" s="123">
        <f>SUM(K17:K19)</f>
        <v>29</v>
      </c>
      <c r="O65" s="124"/>
      <c r="P65" s="107">
        <f>SUM(L17:L19)</f>
        <v>2248</v>
      </c>
      <c r="Q65" s="108"/>
    </row>
    <row r="66" spans="1:17" ht="18.75" customHeight="1" x14ac:dyDescent="0.15">
      <c r="A66" s="56" t="s">
        <v>22</v>
      </c>
      <c r="B66" s="71"/>
      <c r="C66" s="71"/>
      <c r="D66" s="8">
        <f>SUM(B5:B24)</f>
        <v>7553</v>
      </c>
      <c r="F66" s="8">
        <f>SUM(C5:C24)</f>
        <v>145</v>
      </c>
      <c r="G66" s="11">
        <f>SUM(D5:D24)</f>
        <v>7698</v>
      </c>
      <c r="H66" s="8">
        <f>SUM(F5:F24)</f>
        <v>7275</v>
      </c>
      <c r="J66" s="8">
        <f>SUM(G5:G24)</f>
        <v>130</v>
      </c>
      <c r="K66" s="11">
        <f>SUM(H5:H24)</f>
        <v>7405</v>
      </c>
      <c r="L66" s="60">
        <f>SUM(J5:J24)</f>
        <v>14828</v>
      </c>
      <c r="M66" s="60">
        <f>SUM(K5:K24)</f>
        <v>275</v>
      </c>
      <c r="N66" s="123">
        <f>SUM(K5:K24)</f>
        <v>275</v>
      </c>
      <c r="O66" s="124"/>
      <c r="P66" s="107">
        <f>SUM(L5:L24)</f>
        <v>15103</v>
      </c>
      <c r="Q66" s="108"/>
    </row>
    <row r="67" spans="1:17" ht="18.75" customHeight="1" x14ac:dyDescent="0.15">
      <c r="A67" s="56" t="s">
        <v>23</v>
      </c>
      <c r="B67" s="71"/>
      <c r="C67" s="71"/>
      <c r="D67" s="8">
        <f>SUM(B45:B55)+SUM(P5:P18)</f>
        <v>15502</v>
      </c>
      <c r="F67" s="8">
        <f>SUM(C45:C55)+SUM(Q5:Q18)</f>
        <v>247</v>
      </c>
      <c r="G67" s="11">
        <f>SUM(D45:D55)+SUM(R5:R18)</f>
        <v>15749</v>
      </c>
      <c r="H67" s="8">
        <f>SUM(F45:F55)+SUM(T5:T18)</f>
        <v>14802</v>
      </c>
      <c r="J67" s="8">
        <f>SUM(G45:G55)+SUM(U5:U18)</f>
        <v>322</v>
      </c>
      <c r="K67" s="11">
        <f>SUM(H45:H55)+SUM(V5:V18)</f>
        <v>15124</v>
      </c>
      <c r="L67" s="60">
        <f>SUM(J45:J55)+SUM(X5:X18)</f>
        <v>30304</v>
      </c>
      <c r="M67" s="60">
        <f>SUM(K45:K55)+SUM(Y5:Y18)</f>
        <v>569</v>
      </c>
      <c r="N67" s="123">
        <f>SUM(K45:K55)+SUM(Y5:Y18)</f>
        <v>569</v>
      </c>
      <c r="O67" s="124"/>
      <c r="P67" s="107">
        <f>SUM(L45:L55)+SUM(Z5:Z18)</f>
        <v>30873</v>
      </c>
      <c r="Q67" s="108"/>
    </row>
    <row r="68" spans="1:17" ht="18.75" customHeight="1" x14ac:dyDescent="0.15">
      <c r="A68" s="56" t="s">
        <v>24</v>
      </c>
      <c r="B68" s="71"/>
      <c r="C68" s="71"/>
      <c r="D68" s="8">
        <f>SUM(P19:P28)</f>
        <v>6625</v>
      </c>
      <c r="F68" s="8">
        <f>SUM(Q19:Q28)</f>
        <v>19</v>
      </c>
      <c r="G68" s="11">
        <f>SUM(R19:R28)</f>
        <v>6644</v>
      </c>
      <c r="H68" s="8">
        <f>SUM(T19:T28)</f>
        <v>6754</v>
      </c>
      <c r="J68" s="8">
        <f>SUM(U19:U28)</f>
        <v>16</v>
      </c>
      <c r="K68" s="11">
        <f>SUM(V19:V28)</f>
        <v>6770</v>
      </c>
      <c r="L68" s="60">
        <f>SUM(X19:X28)</f>
        <v>13379</v>
      </c>
      <c r="M68" s="60">
        <f>SUM(Y19:Y28)</f>
        <v>35</v>
      </c>
      <c r="N68" s="123">
        <f>SUM(Y19:Y28)</f>
        <v>35</v>
      </c>
      <c r="O68" s="124"/>
      <c r="P68" s="107">
        <f>SUM(Z19:Z28)</f>
        <v>13414</v>
      </c>
      <c r="Q68" s="108"/>
    </row>
    <row r="69" spans="1:17" ht="18.75" customHeight="1" x14ac:dyDescent="0.15">
      <c r="A69" s="56" t="s">
        <v>25</v>
      </c>
      <c r="B69" s="71"/>
      <c r="C69" s="71"/>
      <c r="D69" s="8">
        <f>SUM(P19:P59)</f>
        <v>10860</v>
      </c>
      <c r="F69" s="8">
        <f>SUM(Q19:Q59)</f>
        <v>22</v>
      </c>
      <c r="G69" s="11">
        <f>SUM(R19:R59)</f>
        <v>10882</v>
      </c>
      <c r="H69" s="8">
        <f>SUM(T19:T59)</f>
        <v>12486</v>
      </c>
      <c r="J69" s="8">
        <f>SUM(U19:U59)</f>
        <v>27</v>
      </c>
      <c r="K69" s="11">
        <f>SUM(V19:V59)</f>
        <v>12513</v>
      </c>
      <c r="L69" s="60">
        <f>SUM(X19:X59)</f>
        <v>23346</v>
      </c>
      <c r="M69" s="60">
        <f>SUM(Y19:Y54)</f>
        <v>49</v>
      </c>
      <c r="N69" s="123">
        <f>SUM(Y19:Y54)</f>
        <v>49</v>
      </c>
      <c r="O69" s="124"/>
      <c r="P69" s="107">
        <f>SUM(Z19:Z59)</f>
        <v>23395</v>
      </c>
      <c r="Q69" s="108"/>
    </row>
    <row r="70" spans="1:17" ht="18.75" customHeight="1" x14ac:dyDescent="0.15">
      <c r="A70" s="57" t="s">
        <v>13</v>
      </c>
      <c r="B70" s="58"/>
      <c r="C70" s="58"/>
      <c r="D70" s="8">
        <f>SUM(P29:P59)</f>
        <v>4235</v>
      </c>
      <c r="F70" s="8">
        <f>SUM(Q29:Q59)</f>
        <v>3</v>
      </c>
      <c r="G70" s="11">
        <f>SUM(R29:R59)</f>
        <v>4238</v>
      </c>
      <c r="H70" s="8">
        <f>SUM(T29:T59)</f>
        <v>5732</v>
      </c>
      <c r="J70" s="8">
        <f>SUM(U29:U59)</f>
        <v>11</v>
      </c>
      <c r="K70" s="11">
        <f>SUM(V29:V59)</f>
        <v>5743</v>
      </c>
      <c r="L70" s="60">
        <f>SUM(X29:X59)</f>
        <v>9967</v>
      </c>
      <c r="M70" s="60">
        <f>SUM(Y29:Y54)</f>
        <v>14</v>
      </c>
      <c r="N70" s="123">
        <f>SUM(Y29:Y54)</f>
        <v>14</v>
      </c>
      <c r="O70" s="124"/>
      <c r="P70" s="107">
        <f>SUM(Z29:Z59)</f>
        <v>9981</v>
      </c>
      <c r="Q70" s="108"/>
    </row>
    <row r="71" spans="1:17" x14ac:dyDescent="0.15">
      <c r="H71" s="2"/>
      <c r="I71" s="2"/>
      <c r="J71" s="2"/>
      <c r="K71" s="59"/>
      <c r="L71" s="1"/>
    </row>
  </sheetData>
  <mergeCells count="32">
    <mergeCell ref="D61:G61"/>
    <mergeCell ref="H61:K61"/>
    <mergeCell ref="L61:Q61"/>
    <mergeCell ref="A3:A4"/>
    <mergeCell ref="B3:D3"/>
    <mergeCell ref="F3:H3"/>
    <mergeCell ref="J3:L3"/>
    <mergeCell ref="O3:O4"/>
    <mergeCell ref="P3:R3"/>
    <mergeCell ref="T3:V3"/>
    <mergeCell ref="X3:Z3"/>
    <mergeCell ref="B57:D57"/>
    <mergeCell ref="F57:H57"/>
    <mergeCell ref="J57:L57"/>
    <mergeCell ref="N62:O62"/>
    <mergeCell ref="P62:Q62"/>
    <mergeCell ref="N63:O63"/>
    <mergeCell ref="P63:Q63"/>
    <mergeCell ref="N64:O64"/>
    <mergeCell ref="P64:Q64"/>
    <mergeCell ref="N65:O65"/>
    <mergeCell ref="P65:Q65"/>
    <mergeCell ref="N66:O66"/>
    <mergeCell ref="P66:Q66"/>
    <mergeCell ref="N67:O67"/>
    <mergeCell ref="P67:Q67"/>
    <mergeCell ref="N68:O68"/>
    <mergeCell ref="P68:Q68"/>
    <mergeCell ref="N69:O69"/>
    <mergeCell ref="P69:Q69"/>
    <mergeCell ref="N70:O70"/>
    <mergeCell ref="P70:Q70"/>
  </mergeCells>
  <phoneticPr fontId="2"/>
  <pageMargins left="0.59055118110236227" right="0.59055118110236227" top="0.78740157480314965" bottom="0.78740157480314965" header="0.51181102362204722" footer="0.51181102362204722"/>
  <pageSetup paperSize="9" scale="54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AA71"/>
  <sheetViews>
    <sheetView defaultGridColor="0" colorId="22" zoomScale="80" zoomScaleNormal="80" workbookViewId="0"/>
  </sheetViews>
  <sheetFormatPr defaultColWidth="10.625" defaultRowHeight="14.25" x14ac:dyDescent="0.15"/>
  <cols>
    <col min="1" max="1" width="5.25" customWidth="1"/>
    <col min="2" max="3" width="7.75" customWidth="1"/>
    <col min="4" max="4" width="8.375" customWidth="1"/>
    <col min="5" max="5" width="10.625" hidden="1" customWidth="1"/>
    <col min="6" max="6" width="7.75" customWidth="1"/>
    <col min="7" max="7" width="7.75" bestFit="1" customWidth="1"/>
    <col min="8" max="8" width="8.375" customWidth="1"/>
    <col min="9" max="9" width="10.625" hidden="1" customWidth="1"/>
    <col min="10" max="10" width="7.5" customWidth="1"/>
    <col min="11" max="11" width="6.875" customWidth="1"/>
    <col min="12" max="12" width="8.375" customWidth="1"/>
    <col min="13" max="13" width="10.625" hidden="1" customWidth="1"/>
    <col min="14" max="14" width="3" customWidth="1"/>
    <col min="15" max="15" width="5.25" customWidth="1"/>
    <col min="16" max="17" width="7.75" customWidth="1"/>
    <col min="18" max="18" width="8.375" customWidth="1"/>
    <col min="19" max="19" width="19.875" hidden="1" customWidth="1"/>
    <col min="20" max="21" width="7.75" customWidth="1"/>
    <col min="22" max="22" width="8.375" customWidth="1"/>
    <col min="23" max="23" width="11.75" hidden="1" customWidth="1"/>
    <col min="24" max="25" width="7.75" customWidth="1"/>
    <col min="26" max="26" width="8.75" customWidth="1"/>
    <col min="27" max="27" width="17" hidden="1" customWidth="1"/>
  </cols>
  <sheetData>
    <row r="1" spans="1:27" ht="24" x14ac:dyDescent="0.25">
      <c r="B1" s="12" t="s">
        <v>6</v>
      </c>
      <c r="X1" s="50" t="str">
        <f>'4月'!X1</f>
        <v>平成28</v>
      </c>
      <c r="Y1" s="51" t="s">
        <v>35</v>
      </c>
    </row>
    <row r="3" spans="1:27" ht="18.75" customHeight="1" x14ac:dyDescent="0.15">
      <c r="A3" s="114" t="s">
        <v>0</v>
      </c>
      <c r="B3" s="109" t="s">
        <v>1</v>
      </c>
      <c r="C3" s="110"/>
      <c r="D3" s="116"/>
      <c r="E3" s="24"/>
      <c r="F3" s="109" t="s">
        <v>2</v>
      </c>
      <c r="G3" s="110"/>
      <c r="H3" s="116"/>
      <c r="I3" s="24"/>
      <c r="J3" s="109" t="s">
        <v>7</v>
      </c>
      <c r="K3" s="110"/>
      <c r="L3" s="116"/>
      <c r="M3" s="17"/>
      <c r="N3" s="14"/>
      <c r="O3" s="112" t="s">
        <v>0</v>
      </c>
      <c r="P3" s="109" t="s">
        <v>1</v>
      </c>
      <c r="Q3" s="110"/>
      <c r="R3" s="111"/>
      <c r="S3" s="24"/>
      <c r="T3" s="109" t="s">
        <v>2</v>
      </c>
      <c r="U3" s="110"/>
      <c r="V3" s="111"/>
      <c r="W3" s="24"/>
      <c r="X3" s="109" t="s">
        <v>7</v>
      </c>
      <c r="Y3" s="110"/>
      <c r="Z3" s="111"/>
    </row>
    <row r="4" spans="1:27" ht="18.75" customHeight="1" x14ac:dyDescent="0.15">
      <c r="A4" s="115"/>
      <c r="B4" s="69" t="s">
        <v>3</v>
      </c>
      <c r="C4" s="69" t="s">
        <v>4</v>
      </c>
      <c r="D4" s="10" t="s">
        <v>5</v>
      </c>
      <c r="E4" s="24"/>
      <c r="F4" s="69" t="s">
        <v>3</v>
      </c>
      <c r="G4" s="69" t="s">
        <v>4</v>
      </c>
      <c r="H4" s="10" t="s">
        <v>5</v>
      </c>
      <c r="I4" s="24"/>
      <c r="J4" s="10" t="s">
        <v>3</v>
      </c>
      <c r="K4" s="10" t="s">
        <v>4</v>
      </c>
      <c r="L4" s="10" t="s">
        <v>5</v>
      </c>
      <c r="M4" s="17"/>
      <c r="N4" s="14"/>
      <c r="O4" s="113"/>
      <c r="P4" s="10" t="s">
        <v>3</v>
      </c>
      <c r="Q4" s="10" t="s">
        <v>4</v>
      </c>
      <c r="R4" s="10" t="s">
        <v>5</v>
      </c>
      <c r="S4" s="24"/>
      <c r="T4" s="10" t="s">
        <v>3</v>
      </c>
      <c r="U4" s="10" t="s">
        <v>4</v>
      </c>
      <c r="V4" s="10" t="s">
        <v>5</v>
      </c>
      <c r="W4" s="24"/>
      <c r="X4" s="10" t="s">
        <v>3</v>
      </c>
      <c r="Y4" s="10" t="s">
        <v>4</v>
      </c>
      <c r="Z4" s="10" t="s">
        <v>5</v>
      </c>
    </row>
    <row r="5" spans="1:27" ht="18.75" customHeight="1" x14ac:dyDescent="0.15">
      <c r="A5" s="9">
        <v>0</v>
      </c>
      <c r="B5" s="27">
        <v>352</v>
      </c>
      <c r="C5" s="27">
        <v>8</v>
      </c>
      <c r="D5" s="5">
        <f t="shared" ref="D5:D55" si="0">B5+C5</f>
        <v>360</v>
      </c>
      <c r="E5" s="25">
        <f t="shared" ref="E5:E55" si="1">A5*D5</f>
        <v>0</v>
      </c>
      <c r="F5" s="27">
        <v>321</v>
      </c>
      <c r="G5" s="27">
        <v>4</v>
      </c>
      <c r="H5" s="5">
        <f t="shared" ref="H5:H55" si="2">F5+G5</f>
        <v>325</v>
      </c>
      <c r="I5" s="25">
        <f t="shared" ref="I5:I55" si="3">A5*H5</f>
        <v>0</v>
      </c>
      <c r="J5" s="4">
        <f t="shared" ref="J5:K36" si="4">B5+F5</f>
        <v>673</v>
      </c>
      <c r="K5" s="4">
        <f t="shared" si="4"/>
        <v>12</v>
      </c>
      <c r="L5" s="6">
        <f t="shared" ref="L5:L55" si="5">J5+K5</f>
        <v>685</v>
      </c>
      <c r="M5" s="15">
        <f t="shared" ref="M5:M55" si="6">A5*L5</f>
        <v>0</v>
      </c>
      <c r="N5" s="14"/>
      <c r="O5" s="28">
        <v>51</v>
      </c>
      <c r="P5" s="27">
        <v>560</v>
      </c>
      <c r="Q5" s="27">
        <v>7</v>
      </c>
      <c r="R5" s="5">
        <f t="shared" ref="R5:R59" si="7">P5+Q5</f>
        <v>567</v>
      </c>
      <c r="S5" s="25">
        <f t="shared" ref="S5:S53" si="8">O5*R5</f>
        <v>28917</v>
      </c>
      <c r="T5" s="27">
        <v>507</v>
      </c>
      <c r="U5" s="27">
        <v>20</v>
      </c>
      <c r="V5" s="5">
        <f t="shared" ref="V5:V59" si="9">T5+U5</f>
        <v>527</v>
      </c>
      <c r="W5" s="25">
        <f t="shared" ref="W5:W53" si="10">O5*V5</f>
        <v>26877</v>
      </c>
      <c r="X5" s="4">
        <f t="shared" ref="X5:Y36" si="11">P5+T5</f>
        <v>1067</v>
      </c>
      <c r="Y5" s="4">
        <f t="shared" si="11"/>
        <v>27</v>
      </c>
      <c r="Z5" s="6">
        <f t="shared" ref="Z5:Z59" si="12">X5+Y5</f>
        <v>1094</v>
      </c>
      <c r="AA5" s="13">
        <f t="shared" ref="AA5:AA53" si="13">O5*Z5</f>
        <v>55794</v>
      </c>
    </row>
    <row r="6" spans="1:27" ht="18.75" customHeight="1" x14ac:dyDescent="0.15">
      <c r="A6" s="9">
        <v>1</v>
      </c>
      <c r="B6" s="27">
        <v>358</v>
      </c>
      <c r="C6" s="27">
        <v>8</v>
      </c>
      <c r="D6" s="5">
        <f t="shared" si="0"/>
        <v>366</v>
      </c>
      <c r="E6" s="25">
        <f t="shared" si="1"/>
        <v>366</v>
      </c>
      <c r="F6" s="27">
        <v>360</v>
      </c>
      <c r="G6" s="27">
        <v>7</v>
      </c>
      <c r="H6" s="5">
        <f t="shared" si="2"/>
        <v>367</v>
      </c>
      <c r="I6" s="25">
        <f t="shared" si="3"/>
        <v>367</v>
      </c>
      <c r="J6" s="4">
        <f t="shared" si="4"/>
        <v>718</v>
      </c>
      <c r="K6" s="4">
        <f t="shared" si="4"/>
        <v>15</v>
      </c>
      <c r="L6" s="6">
        <f t="shared" si="5"/>
        <v>733</v>
      </c>
      <c r="M6" s="15">
        <f t="shared" si="6"/>
        <v>733</v>
      </c>
      <c r="N6" s="14"/>
      <c r="O6" s="28">
        <v>52</v>
      </c>
      <c r="P6" s="27">
        <v>515</v>
      </c>
      <c r="Q6" s="27">
        <v>4</v>
      </c>
      <c r="R6" s="5">
        <f t="shared" si="7"/>
        <v>519</v>
      </c>
      <c r="S6" s="25">
        <f t="shared" si="8"/>
        <v>26988</v>
      </c>
      <c r="T6" s="27">
        <v>527</v>
      </c>
      <c r="U6" s="27">
        <v>10</v>
      </c>
      <c r="V6" s="5">
        <f t="shared" si="9"/>
        <v>537</v>
      </c>
      <c r="W6" s="25">
        <f t="shared" si="10"/>
        <v>27924</v>
      </c>
      <c r="X6" s="4">
        <f t="shared" si="11"/>
        <v>1042</v>
      </c>
      <c r="Y6" s="4">
        <f t="shared" si="11"/>
        <v>14</v>
      </c>
      <c r="Z6" s="6">
        <f t="shared" si="12"/>
        <v>1056</v>
      </c>
      <c r="AA6" s="13">
        <f t="shared" si="13"/>
        <v>54912</v>
      </c>
    </row>
    <row r="7" spans="1:27" ht="18.75" customHeight="1" x14ac:dyDescent="0.15">
      <c r="A7" s="9">
        <v>2</v>
      </c>
      <c r="B7" s="27">
        <v>334</v>
      </c>
      <c r="C7" s="27">
        <v>7</v>
      </c>
      <c r="D7" s="5">
        <f t="shared" si="0"/>
        <v>341</v>
      </c>
      <c r="E7" s="25">
        <f t="shared" si="1"/>
        <v>682</v>
      </c>
      <c r="F7" s="27">
        <v>336</v>
      </c>
      <c r="G7" s="27">
        <v>12</v>
      </c>
      <c r="H7" s="5">
        <f t="shared" si="2"/>
        <v>348</v>
      </c>
      <c r="I7" s="25">
        <f t="shared" si="3"/>
        <v>696</v>
      </c>
      <c r="J7" s="4">
        <f t="shared" si="4"/>
        <v>670</v>
      </c>
      <c r="K7" s="4">
        <f t="shared" si="4"/>
        <v>19</v>
      </c>
      <c r="L7" s="6">
        <f t="shared" si="5"/>
        <v>689</v>
      </c>
      <c r="M7" s="15">
        <f t="shared" si="6"/>
        <v>1378</v>
      </c>
      <c r="N7" s="14"/>
      <c r="O7" s="28">
        <v>53</v>
      </c>
      <c r="P7" s="27">
        <v>538</v>
      </c>
      <c r="Q7" s="27">
        <v>13</v>
      </c>
      <c r="R7" s="5">
        <f t="shared" si="7"/>
        <v>551</v>
      </c>
      <c r="S7" s="25">
        <f t="shared" si="8"/>
        <v>29203</v>
      </c>
      <c r="T7" s="27">
        <v>523</v>
      </c>
      <c r="U7" s="27">
        <v>23</v>
      </c>
      <c r="V7" s="5">
        <f t="shared" si="9"/>
        <v>546</v>
      </c>
      <c r="W7" s="25">
        <f t="shared" si="10"/>
        <v>28938</v>
      </c>
      <c r="X7" s="4">
        <f t="shared" si="11"/>
        <v>1061</v>
      </c>
      <c r="Y7" s="4">
        <f t="shared" si="11"/>
        <v>36</v>
      </c>
      <c r="Z7" s="6">
        <f t="shared" si="12"/>
        <v>1097</v>
      </c>
      <c r="AA7" s="13">
        <f t="shared" si="13"/>
        <v>58141</v>
      </c>
    </row>
    <row r="8" spans="1:27" ht="18.75" customHeight="1" thickBot="1" x14ac:dyDescent="0.2">
      <c r="A8" s="9">
        <v>3</v>
      </c>
      <c r="B8" s="27">
        <v>368</v>
      </c>
      <c r="C8" s="27">
        <v>8</v>
      </c>
      <c r="D8" s="5">
        <f t="shared" si="0"/>
        <v>376</v>
      </c>
      <c r="E8" s="25">
        <f t="shared" si="1"/>
        <v>1128</v>
      </c>
      <c r="F8" s="27">
        <v>315</v>
      </c>
      <c r="G8" s="27">
        <v>5</v>
      </c>
      <c r="H8" s="5">
        <f t="shared" si="2"/>
        <v>320</v>
      </c>
      <c r="I8" s="25">
        <f t="shared" si="3"/>
        <v>960</v>
      </c>
      <c r="J8" s="4">
        <f t="shared" si="4"/>
        <v>683</v>
      </c>
      <c r="K8" s="4">
        <f t="shared" si="4"/>
        <v>13</v>
      </c>
      <c r="L8" s="6">
        <f t="shared" si="5"/>
        <v>696</v>
      </c>
      <c r="M8" s="15">
        <f t="shared" si="6"/>
        <v>2088</v>
      </c>
      <c r="N8" s="14"/>
      <c r="O8" s="49">
        <v>54</v>
      </c>
      <c r="P8" s="37">
        <v>547</v>
      </c>
      <c r="Q8" s="37">
        <v>13</v>
      </c>
      <c r="R8" s="38">
        <f t="shared" si="7"/>
        <v>560</v>
      </c>
      <c r="S8" s="39">
        <f t="shared" si="8"/>
        <v>30240</v>
      </c>
      <c r="T8" s="37">
        <v>551</v>
      </c>
      <c r="U8" s="37">
        <v>9</v>
      </c>
      <c r="V8" s="38">
        <f t="shared" si="9"/>
        <v>560</v>
      </c>
      <c r="W8" s="39">
        <f t="shared" si="10"/>
        <v>30240</v>
      </c>
      <c r="X8" s="40">
        <f t="shared" si="11"/>
        <v>1098</v>
      </c>
      <c r="Y8" s="40">
        <f t="shared" si="11"/>
        <v>22</v>
      </c>
      <c r="Z8" s="41">
        <f t="shared" si="12"/>
        <v>1120</v>
      </c>
      <c r="AA8" s="13">
        <f t="shared" si="13"/>
        <v>60480</v>
      </c>
    </row>
    <row r="9" spans="1:27" ht="18.75" customHeight="1" thickBot="1" x14ac:dyDescent="0.2">
      <c r="A9" s="36">
        <v>4</v>
      </c>
      <c r="B9" s="37">
        <v>345</v>
      </c>
      <c r="C9" s="37">
        <v>6</v>
      </c>
      <c r="D9" s="38">
        <f t="shared" si="0"/>
        <v>351</v>
      </c>
      <c r="E9" s="39">
        <f t="shared" si="1"/>
        <v>1404</v>
      </c>
      <c r="F9" s="37">
        <v>349</v>
      </c>
      <c r="G9" s="37">
        <v>9</v>
      </c>
      <c r="H9" s="38">
        <f t="shared" si="2"/>
        <v>358</v>
      </c>
      <c r="I9" s="39">
        <f t="shared" si="3"/>
        <v>1432</v>
      </c>
      <c r="J9" s="40">
        <f t="shared" si="4"/>
        <v>694</v>
      </c>
      <c r="K9" s="40">
        <f t="shared" si="4"/>
        <v>15</v>
      </c>
      <c r="L9" s="41">
        <f t="shared" si="5"/>
        <v>709</v>
      </c>
      <c r="M9" s="15">
        <f t="shared" si="6"/>
        <v>2836</v>
      </c>
      <c r="N9" s="14"/>
      <c r="O9" s="48">
        <v>55</v>
      </c>
      <c r="P9" s="31">
        <v>515</v>
      </c>
      <c r="Q9" s="31">
        <v>9</v>
      </c>
      <c r="R9" s="32">
        <f t="shared" si="7"/>
        <v>524</v>
      </c>
      <c r="S9" s="33">
        <f t="shared" si="8"/>
        <v>28820</v>
      </c>
      <c r="T9" s="31">
        <v>513</v>
      </c>
      <c r="U9" s="31">
        <v>5</v>
      </c>
      <c r="V9" s="32">
        <f t="shared" si="9"/>
        <v>518</v>
      </c>
      <c r="W9" s="33">
        <f t="shared" si="10"/>
        <v>28490</v>
      </c>
      <c r="X9" s="34">
        <f t="shared" si="11"/>
        <v>1028</v>
      </c>
      <c r="Y9" s="34">
        <f t="shared" si="11"/>
        <v>14</v>
      </c>
      <c r="Z9" s="35">
        <f t="shared" si="12"/>
        <v>1042</v>
      </c>
      <c r="AA9" s="13">
        <f t="shared" si="13"/>
        <v>57310</v>
      </c>
    </row>
    <row r="10" spans="1:27" ht="18.75" customHeight="1" x14ac:dyDescent="0.15">
      <c r="A10" s="30">
        <v>5</v>
      </c>
      <c r="B10" s="31">
        <v>407</v>
      </c>
      <c r="C10" s="31">
        <v>6</v>
      </c>
      <c r="D10" s="32">
        <f t="shared" si="0"/>
        <v>413</v>
      </c>
      <c r="E10" s="33">
        <f t="shared" si="1"/>
        <v>2065</v>
      </c>
      <c r="F10" s="31">
        <v>336</v>
      </c>
      <c r="G10" s="31">
        <v>7</v>
      </c>
      <c r="H10" s="32">
        <f t="shared" si="2"/>
        <v>343</v>
      </c>
      <c r="I10" s="33">
        <f t="shared" si="3"/>
        <v>1715</v>
      </c>
      <c r="J10" s="34">
        <f t="shared" si="4"/>
        <v>743</v>
      </c>
      <c r="K10" s="34">
        <f t="shared" si="4"/>
        <v>13</v>
      </c>
      <c r="L10" s="35">
        <f t="shared" si="5"/>
        <v>756</v>
      </c>
      <c r="M10" s="15">
        <f t="shared" si="6"/>
        <v>3780</v>
      </c>
      <c r="N10" s="14"/>
      <c r="O10" s="28">
        <v>56</v>
      </c>
      <c r="P10" s="27">
        <v>524</v>
      </c>
      <c r="Q10" s="27">
        <v>7</v>
      </c>
      <c r="R10" s="5">
        <f t="shared" si="7"/>
        <v>531</v>
      </c>
      <c r="S10" s="25">
        <f t="shared" si="8"/>
        <v>29736</v>
      </c>
      <c r="T10" s="27">
        <v>578</v>
      </c>
      <c r="U10" s="27">
        <v>8</v>
      </c>
      <c r="V10" s="5">
        <f t="shared" si="9"/>
        <v>586</v>
      </c>
      <c r="W10" s="25">
        <f t="shared" si="10"/>
        <v>32816</v>
      </c>
      <c r="X10" s="4">
        <f t="shared" si="11"/>
        <v>1102</v>
      </c>
      <c r="Y10" s="4">
        <f t="shared" si="11"/>
        <v>15</v>
      </c>
      <c r="Z10" s="6">
        <f t="shared" si="12"/>
        <v>1117</v>
      </c>
      <c r="AA10" s="13">
        <f t="shared" si="13"/>
        <v>62552</v>
      </c>
    </row>
    <row r="11" spans="1:27" ht="18.75" customHeight="1" x14ac:dyDescent="0.15">
      <c r="A11" s="9">
        <v>6</v>
      </c>
      <c r="B11" s="27">
        <v>360</v>
      </c>
      <c r="C11" s="27">
        <v>8</v>
      </c>
      <c r="D11" s="5">
        <f t="shared" si="0"/>
        <v>368</v>
      </c>
      <c r="E11" s="25">
        <f t="shared" si="1"/>
        <v>2208</v>
      </c>
      <c r="F11" s="27">
        <v>369</v>
      </c>
      <c r="G11" s="27">
        <v>5</v>
      </c>
      <c r="H11" s="5">
        <f t="shared" si="2"/>
        <v>374</v>
      </c>
      <c r="I11" s="25">
        <f t="shared" si="3"/>
        <v>2244</v>
      </c>
      <c r="J11" s="4">
        <f t="shared" si="4"/>
        <v>729</v>
      </c>
      <c r="K11" s="4">
        <f t="shared" si="4"/>
        <v>13</v>
      </c>
      <c r="L11" s="6">
        <f t="shared" si="5"/>
        <v>742</v>
      </c>
      <c r="M11" s="15">
        <f t="shared" si="6"/>
        <v>4452</v>
      </c>
      <c r="N11" s="14"/>
      <c r="O11" s="28">
        <v>57</v>
      </c>
      <c r="P11" s="27">
        <v>603</v>
      </c>
      <c r="Q11" s="27">
        <v>6</v>
      </c>
      <c r="R11" s="5">
        <f t="shared" si="7"/>
        <v>609</v>
      </c>
      <c r="S11" s="25">
        <f t="shared" si="8"/>
        <v>34713</v>
      </c>
      <c r="T11" s="27">
        <v>598</v>
      </c>
      <c r="U11" s="27">
        <v>12</v>
      </c>
      <c r="V11" s="5">
        <f t="shared" si="9"/>
        <v>610</v>
      </c>
      <c r="W11" s="25">
        <f t="shared" si="10"/>
        <v>34770</v>
      </c>
      <c r="X11" s="4">
        <f t="shared" si="11"/>
        <v>1201</v>
      </c>
      <c r="Y11" s="4">
        <f t="shared" si="11"/>
        <v>18</v>
      </c>
      <c r="Z11" s="6">
        <f t="shared" si="12"/>
        <v>1219</v>
      </c>
      <c r="AA11" s="13">
        <f t="shared" si="13"/>
        <v>69483</v>
      </c>
    </row>
    <row r="12" spans="1:27" ht="18.75" customHeight="1" x14ac:dyDescent="0.15">
      <c r="A12" s="9">
        <v>7</v>
      </c>
      <c r="B12" s="27">
        <v>373</v>
      </c>
      <c r="C12" s="27">
        <v>4</v>
      </c>
      <c r="D12" s="5">
        <f t="shared" si="0"/>
        <v>377</v>
      </c>
      <c r="E12" s="25">
        <f t="shared" si="1"/>
        <v>2639</v>
      </c>
      <c r="F12" s="27">
        <v>356</v>
      </c>
      <c r="G12" s="27">
        <v>11</v>
      </c>
      <c r="H12" s="5">
        <f t="shared" si="2"/>
        <v>367</v>
      </c>
      <c r="I12" s="25">
        <f t="shared" si="3"/>
        <v>2569</v>
      </c>
      <c r="J12" s="4">
        <f t="shared" si="4"/>
        <v>729</v>
      </c>
      <c r="K12" s="4">
        <f t="shared" si="4"/>
        <v>15</v>
      </c>
      <c r="L12" s="6">
        <f t="shared" si="5"/>
        <v>744</v>
      </c>
      <c r="M12" s="15">
        <f t="shared" si="6"/>
        <v>5208</v>
      </c>
      <c r="N12" s="14"/>
      <c r="O12" s="28">
        <v>58</v>
      </c>
      <c r="P12" s="27">
        <v>574</v>
      </c>
      <c r="Q12" s="27">
        <v>16</v>
      </c>
      <c r="R12" s="5">
        <f t="shared" si="7"/>
        <v>590</v>
      </c>
      <c r="S12" s="25">
        <f t="shared" si="8"/>
        <v>34220</v>
      </c>
      <c r="T12" s="27">
        <v>542</v>
      </c>
      <c r="U12" s="27">
        <v>8</v>
      </c>
      <c r="V12" s="5">
        <f t="shared" si="9"/>
        <v>550</v>
      </c>
      <c r="W12" s="25">
        <f t="shared" si="10"/>
        <v>31900</v>
      </c>
      <c r="X12" s="4">
        <f t="shared" si="11"/>
        <v>1116</v>
      </c>
      <c r="Y12" s="4">
        <f t="shared" si="11"/>
        <v>24</v>
      </c>
      <c r="Z12" s="6">
        <f t="shared" si="12"/>
        <v>1140</v>
      </c>
      <c r="AA12" s="13">
        <f t="shared" si="13"/>
        <v>66120</v>
      </c>
    </row>
    <row r="13" spans="1:27" ht="18.75" customHeight="1" thickBot="1" x14ac:dyDescent="0.2">
      <c r="A13" s="9">
        <v>8</v>
      </c>
      <c r="B13" s="27">
        <v>382</v>
      </c>
      <c r="C13" s="27">
        <v>12</v>
      </c>
      <c r="D13" s="5">
        <f t="shared" si="0"/>
        <v>394</v>
      </c>
      <c r="E13" s="25">
        <f t="shared" si="1"/>
        <v>3152</v>
      </c>
      <c r="F13" s="27">
        <v>353</v>
      </c>
      <c r="G13" s="27">
        <v>2</v>
      </c>
      <c r="H13" s="5">
        <f t="shared" si="2"/>
        <v>355</v>
      </c>
      <c r="I13" s="25">
        <f t="shared" si="3"/>
        <v>2840</v>
      </c>
      <c r="J13" s="4">
        <f t="shared" si="4"/>
        <v>735</v>
      </c>
      <c r="K13" s="4">
        <f t="shared" si="4"/>
        <v>14</v>
      </c>
      <c r="L13" s="6">
        <f t="shared" si="5"/>
        <v>749</v>
      </c>
      <c r="M13" s="15">
        <f t="shared" si="6"/>
        <v>5992</v>
      </c>
      <c r="N13" s="14"/>
      <c r="O13" s="49">
        <v>59</v>
      </c>
      <c r="P13" s="37">
        <v>577</v>
      </c>
      <c r="Q13" s="37">
        <v>6</v>
      </c>
      <c r="R13" s="38">
        <f t="shared" si="7"/>
        <v>583</v>
      </c>
      <c r="S13" s="39">
        <f t="shared" si="8"/>
        <v>34397</v>
      </c>
      <c r="T13" s="37">
        <v>626</v>
      </c>
      <c r="U13" s="37">
        <v>8</v>
      </c>
      <c r="V13" s="38">
        <f t="shared" si="9"/>
        <v>634</v>
      </c>
      <c r="W13" s="39">
        <f t="shared" si="10"/>
        <v>37406</v>
      </c>
      <c r="X13" s="40">
        <f t="shared" si="11"/>
        <v>1203</v>
      </c>
      <c r="Y13" s="40">
        <f t="shared" si="11"/>
        <v>14</v>
      </c>
      <c r="Z13" s="41">
        <f t="shared" si="12"/>
        <v>1217</v>
      </c>
      <c r="AA13" s="13">
        <f t="shared" si="13"/>
        <v>71803</v>
      </c>
    </row>
    <row r="14" spans="1:27" ht="18.75" customHeight="1" thickBot="1" x14ac:dyDescent="0.2">
      <c r="A14" s="36">
        <v>9</v>
      </c>
      <c r="B14" s="37">
        <v>335</v>
      </c>
      <c r="C14" s="37">
        <v>10</v>
      </c>
      <c r="D14" s="38">
        <f t="shared" si="0"/>
        <v>345</v>
      </c>
      <c r="E14" s="39">
        <f t="shared" si="1"/>
        <v>3105</v>
      </c>
      <c r="F14" s="37">
        <v>360</v>
      </c>
      <c r="G14" s="37">
        <v>4</v>
      </c>
      <c r="H14" s="38">
        <f t="shared" si="2"/>
        <v>364</v>
      </c>
      <c r="I14" s="39">
        <f t="shared" si="3"/>
        <v>3276</v>
      </c>
      <c r="J14" s="40">
        <f t="shared" si="4"/>
        <v>695</v>
      </c>
      <c r="K14" s="40">
        <f t="shared" si="4"/>
        <v>14</v>
      </c>
      <c r="L14" s="41">
        <f t="shared" si="5"/>
        <v>709</v>
      </c>
      <c r="M14" s="15">
        <f t="shared" si="6"/>
        <v>6381</v>
      </c>
      <c r="N14" s="14"/>
      <c r="O14" s="48">
        <v>60</v>
      </c>
      <c r="P14" s="31">
        <v>612</v>
      </c>
      <c r="Q14" s="31">
        <v>3</v>
      </c>
      <c r="R14" s="32">
        <f t="shared" si="7"/>
        <v>615</v>
      </c>
      <c r="S14" s="33">
        <f t="shared" si="8"/>
        <v>36900</v>
      </c>
      <c r="T14" s="31">
        <v>603</v>
      </c>
      <c r="U14" s="31">
        <v>8</v>
      </c>
      <c r="V14" s="32">
        <f t="shared" si="9"/>
        <v>611</v>
      </c>
      <c r="W14" s="33">
        <f t="shared" si="10"/>
        <v>36660</v>
      </c>
      <c r="X14" s="34">
        <f t="shared" si="11"/>
        <v>1215</v>
      </c>
      <c r="Y14" s="34">
        <f t="shared" si="11"/>
        <v>11</v>
      </c>
      <c r="Z14" s="35">
        <f t="shared" si="12"/>
        <v>1226</v>
      </c>
      <c r="AA14" s="13">
        <f t="shared" si="13"/>
        <v>73560</v>
      </c>
    </row>
    <row r="15" spans="1:27" ht="18.75" customHeight="1" x14ac:dyDescent="0.15">
      <c r="A15" s="30">
        <v>10</v>
      </c>
      <c r="B15" s="31">
        <v>376</v>
      </c>
      <c r="C15" s="31">
        <v>6</v>
      </c>
      <c r="D15" s="32">
        <f t="shared" si="0"/>
        <v>382</v>
      </c>
      <c r="E15" s="33">
        <f t="shared" si="1"/>
        <v>3820</v>
      </c>
      <c r="F15" s="31">
        <v>358</v>
      </c>
      <c r="G15" s="31">
        <v>8</v>
      </c>
      <c r="H15" s="32">
        <f t="shared" si="2"/>
        <v>366</v>
      </c>
      <c r="I15" s="33">
        <f t="shared" si="3"/>
        <v>3660</v>
      </c>
      <c r="J15" s="34">
        <f t="shared" si="4"/>
        <v>734</v>
      </c>
      <c r="K15" s="34">
        <f t="shared" si="4"/>
        <v>14</v>
      </c>
      <c r="L15" s="35">
        <f t="shared" si="5"/>
        <v>748</v>
      </c>
      <c r="M15" s="15">
        <f t="shared" si="6"/>
        <v>7480</v>
      </c>
      <c r="N15" s="14"/>
      <c r="O15" s="28">
        <v>61</v>
      </c>
      <c r="P15" s="27">
        <v>665</v>
      </c>
      <c r="Q15" s="27">
        <v>5</v>
      </c>
      <c r="R15" s="5">
        <f t="shared" si="7"/>
        <v>670</v>
      </c>
      <c r="S15" s="25">
        <f t="shared" si="8"/>
        <v>40870</v>
      </c>
      <c r="T15" s="27">
        <v>646</v>
      </c>
      <c r="U15" s="27">
        <v>8</v>
      </c>
      <c r="V15" s="5">
        <f t="shared" si="9"/>
        <v>654</v>
      </c>
      <c r="W15" s="25">
        <f t="shared" si="10"/>
        <v>39894</v>
      </c>
      <c r="X15" s="4">
        <f t="shared" si="11"/>
        <v>1311</v>
      </c>
      <c r="Y15" s="4">
        <f t="shared" si="11"/>
        <v>13</v>
      </c>
      <c r="Z15" s="6">
        <f t="shared" si="12"/>
        <v>1324</v>
      </c>
      <c r="AA15" s="13">
        <f t="shared" si="13"/>
        <v>80764</v>
      </c>
    </row>
    <row r="16" spans="1:27" ht="18.75" customHeight="1" x14ac:dyDescent="0.15">
      <c r="A16" s="9">
        <v>11</v>
      </c>
      <c r="B16" s="27">
        <v>361</v>
      </c>
      <c r="C16" s="27">
        <v>9</v>
      </c>
      <c r="D16" s="5">
        <f t="shared" si="0"/>
        <v>370</v>
      </c>
      <c r="E16" s="25">
        <f t="shared" si="1"/>
        <v>4070</v>
      </c>
      <c r="F16" s="27">
        <v>378</v>
      </c>
      <c r="G16" s="27">
        <v>5</v>
      </c>
      <c r="H16" s="5">
        <f t="shared" si="2"/>
        <v>383</v>
      </c>
      <c r="I16" s="25">
        <f t="shared" si="3"/>
        <v>4213</v>
      </c>
      <c r="J16" s="4">
        <f t="shared" si="4"/>
        <v>739</v>
      </c>
      <c r="K16" s="4">
        <f t="shared" si="4"/>
        <v>14</v>
      </c>
      <c r="L16" s="6">
        <f t="shared" si="5"/>
        <v>753</v>
      </c>
      <c r="M16" s="15">
        <f t="shared" si="6"/>
        <v>8283</v>
      </c>
      <c r="N16" s="14"/>
      <c r="O16" s="28">
        <v>62</v>
      </c>
      <c r="P16" s="27">
        <v>664</v>
      </c>
      <c r="Q16" s="27">
        <v>9</v>
      </c>
      <c r="R16" s="5">
        <f t="shared" si="7"/>
        <v>673</v>
      </c>
      <c r="S16" s="25">
        <f t="shared" si="8"/>
        <v>41726</v>
      </c>
      <c r="T16" s="27">
        <v>594</v>
      </c>
      <c r="U16" s="27">
        <v>3</v>
      </c>
      <c r="V16" s="5">
        <f t="shared" si="9"/>
        <v>597</v>
      </c>
      <c r="W16" s="25">
        <f t="shared" si="10"/>
        <v>37014</v>
      </c>
      <c r="X16" s="4">
        <f t="shared" si="11"/>
        <v>1258</v>
      </c>
      <c r="Y16" s="4">
        <f t="shared" si="11"/>
        <v>12</v>
      </c>
      <c r="Z16" s="6">
        <f t="shared" si="12"/>
        <v>1270</v>
      </c>
      <c r="AA16" s="13">
        <f t="shared" si="13"/>
        <v>78740</v>
      </c>
    </row>
    <row r="17" spans="1:27" ht="18.75" customHeight="1" x14ac:dyDescent="0.15">
      <c r="A17" s="9">
        <v>12</v>
      </c>
      <c r="B17" s="27">
        <v>406</v>
      </c>
      <c r="C17" s="27">
        <v>4</v>
      </c>
      <c r="D17" s="5">
        <f t="shared" si="0"/>
        <v>410</v>
      </c>
      <c r="E17" s="25">
        <f t="shared" si="1"/>
        <v>4920</v>
      </c>
      <c r="F17" s="27">
        <v>355</v>
      </c>
      <c r="G17" s="27">
        <v>6</v>
      </c>
      <c r="H17" s="5">
        <f t="shared" si="2"/>
        <v>361</v>
      </c>
      <c r="I17" s="25">
        <f t="shared" si="3"/>
        <v>4332</v>
      </c>
      <c r="J17" s="4">
        <f t="shared" si="4"/>
        <v>761</v>
      </c>
      <c r="K17" s="4">
        <f t="shared" si="4"/>
        <v>10</v>
      </c>
      <c r="L17" s="6">
        <f t="shared" si="5"/>
        <v>771</v>
      </c>
      <c r="M17" s="15">
        <f t="shared" si="6"/>
        <v>9252</v>
      </c>
      <c r="N17" s="14"/>
      <c r="O17" s="28">
        <v>63</v>
      </c>
      <c r="P17" s="27">
        <v>722</v>
      </c>
      <c r="Q17" s="27">
        <v>6</v>
      </c>
      <c r="R17" s="5">
        <f t="shared" si="7"/>
        <v>728</v>
      </c>
      <c r="S17" s="25">
        <f t="shared" si="8"/>
        <v>45864</v>
      </c>
      <c r="T17" s="27">
        <v>744</v>
      </c>
      <c r="U17" s="27">
        <v>5</v>
      </c>
      <c r="V17" s="5">
        <f t="shared" si="9"/>
        <v>749</v>
      </c>
      <c r="W17" s="25">
        <f t="shared" si="10"/>
        <v>47187</v>
      </c>
      <c r="X17" s="4">
        <f t="shared" si="11"/>
        <v>1466</v>
      </c>
      <c r="Y17" s="4">
        <f t="shared" si="11"/>
        <v>11</v>
      </c>
      <c r="Z17" s="6">
        <f t="shared" si="12"/>
        <v>1477</v>
      </c>
      <c r="AA17" s="13">
        <f t="shared" si="13"/>
        <v>93051</v>
      </c>
    </row>
    <row r="18" spans="1:27" ht="18.75" customHeight="1" thickBot="1" x14ac:dyDescent="0.2">
      <c r="A18" s="9">
        <v>13</v>
      </c>
      <c r="B18" s="27">
        <v>351</v>
      </c>
      <c r="C18" s="27">
        <v>5</v>
      </c>
      <c r="D18" s="5">
        <f t="shared" si="0"/>
        <v>356</v>
      </c>
      <c r="E18" s="25">
        <f t="shared" si="1"/>
        <v>4628</v>
      </c>
      <c r="F18" s="27">
        <v>327</v>
      </c>
      <c r="G18" s="27">
        <v>6</v>
      </c>
      <c r="H18" s="5">
        <f t="shared" si="2"/>
        <v>333</v>
      </c>
      <c r="I18" s="25">
        <f t="shared" si="3"/>
        <v>4329</v>
      </c>
      <c r="J18" s="4">
        <f t="shared" si="4"/>
        <v>678</v>
      </c>
      <c r="K18" s="4">
        <f t="shared" si="4"/>
        <v>11</v>
      </c>
      <c r="L18" s="6">
        <f t="shared" si="5"/>
        <v>689</v>
      </c>
      <c r="M18" s="15">
        <f t="shared" si="6"/>
        <v>8957</v>
      </c>
      <c r="N18" s="14"/>
      <c r="O18" s="49">
        <v>64</v>
      </c>
      <c r="P18" s="37">
        <v>709</v>
      </c>
      <c r="Q18" s="37">
        <v>3</v>
      </c>
      <c r="R18" s="38">
        <f t="shared" si="7"/>
        <v>712</v>
      </c>
      <c r="S18" s="39">
        <f t="shared" si="8"/>
        <v>45568</v>
      </c>
      <c r="T18" s="37">
        <v>753</v>
      </c>
      <c r="U18" s="37">
        <v>3</v>
      </c>
      <c r="V18" s="38">
        <f t="shared" si="9"/>
        <v>756</v>
      </c>
      <c r="W18" s="39">
        <f t="shared" si="10"/>
        <v>48384</v>
      </c>
      <c r="X18" s="40">
        <f t="shared" si="11"/>
        <v>1462</v>
      </c>
      <c r="Y18" s="40">
        <f t="shared" si="11"/>
        <v>6</v>
      </c>
      <c r="Z18" s="41">
        <f t="shared" si="12"/>
        <v>1468</v>
      </c>
      <c r="AA18" s="13">
        <f t="shared" si="13"/>
        <v>93952</v>
      </c>
    </row>
    <row r="19" spans="1:27" ht="18.75" customHeight="1" thickBot="1" x14ac:dyDescent="0.2">
      <c r="A19" s="36">
        <v>14</v>
      </c>
      <c r="B19" s="37">
        <v>389</v>
      </c>
      <c r="C19" s="37">
        <v>5</v>
      </c>
      <c r="D19" s="38">
        <f t="shared" si="0"/>
        <v>394</v>
      </c>
      <c r="E19" s="39">
        <f t="shared" si="1"/>
        <v>5516</v>
      </c>
      <c r="F19" s="37">
        <v>388</v>
      </c>
      <c r="G19" s="37">
        <v>4</v>
      </c>
      <c r="H19" s="38">
        <f t="shared" si="2"/>
        <v>392</v>
      </c>
      <c r="I19" s="39">
        <f t="shared" si="3"/>
        <v>5488</v>
      </c>
      <c r="J19" s="40">
        <f t="shared" si="4"/>
        <v>777</v>
      </c>
      <c r="K19" s="40">
        <f t="shared" si="4"/>
        <v>9</v>
      </c>
      <c r="L19" s="41">
        <f t="shared" si="5"/>
        <v>786</v>
      </c>
      <c r="M19" s="15">
        <f t="shared" si="6"/>
        <v>11004</v>
      </c>
      <c r="N19" s="14"/>
      <c r="O19" s="48">
        <v>65</v>
      </c>
      <c r="P19" s="31">
        <v>755</v>
      </c>
      <c r="Q19" s="31">
        <v>3</v>
      </c>
      <c r="R19" s="32">
        <f t="shared" si="7"/>
        <v>758</v>
      </c>
      <c r="S19" s="33">
        <f t="shared" si="8"/>
        <v>49270</v>
      </c>
      <c r="T19" s="31">
        <v>724</v>
      </c>
      <c r="U19" s="31">
        <v>3</v>
      </c>
      <c r="V19" s="32">
        <f t="shared" si="9"/>
        <v>727</v>
      </c>
      <c r="W19" s="33">
        <f t="shared" si="10"/>
        <v>47255</v>
      </c>
      <c r="X19" s="34">
        <f t="shared" si="11"/>
        <v>1479</v>
      </c>
      <c r="Y19" s="34">
        <f t="shared" si="11"/>
        <v>6</v>
      </c>
      <c r="Z19" s="35">
        <f t="shared" si="12"/>
        <v>1485</v>
      </c>
      <c r="AA19" s="13">
        <f t="shared" si="13"/>
        <v>96525</v>
      </c>
    </row>
    <row r="20" spans="1:27" ht="18.75" customHeight="1" x14ac:dyDescent="0.15">
      <c r="A20" s="30">
        <v>15</v>
      </c>
      <c r="B20" s="31">
        <v>383</v>
      </c>
      <c r="C20" s="31">
        <v>8</v>
      </c>
      <c r="D20" s="32">
        <f t="shared" si="0"/>
        <v>391</v>
      </c>
      <c r="E20" s="33">
        <f t="shared" si="1"/>
        <v>5865</v>
      </c>
      <c r="F20" s="31">
        <v>407</v>
      </c>
      <c r="G20" s="31">
        <v>8</v>
      </c>
      <c r="H20" s="32">
        <f t="shared" si="2"/>
        <v>415</v>
      </c>
      <c r="I20" s="33">
        <f t="shared" si="3"/>
        <v>6225</v>
      </c>
      <c r="J20" s="34">
        <f t="shared" si="4"/>
        <v>790</v>
      </c>
      <c r="K20" s="34">
        <f t="shared" si="4"/>
        <v>16</v>
      </c>
      <c r="L20" s="35">
        <f t="shared" si="5"/>
        <v>806</v>
      </c>
      <c r="M20" s="15">
        <f t="shared" si="6"/>
        <v>12090</v>
      </c>
      <c r="N20" s="14"/>
      <c r="O20" s="28">
        <v>66</v>
      </c>
      <c r="P20" s="27">
        <v>790</v>
      </c>
      <c r="Q20" s="27">
        <v>2</v>
      </c>
      <c r="R20" s="5">
        <f t="shared" si="7"/>
        <v>792</v>
      </c>
      <c r="S20" s="25">
        <f t="shared" si="8"/>
        <v>52272</v>
      </c>
      <c r="T20" s="27">
        <v>818</v>
      </c>
      <c r="U20" s="27">
        <v>3</v>
      </c>
      <c r="V20" s="5">
        <f t="shared" si="9"/>
        <v>821</v>
      </c>
      <c r="W20" s="25">
        <f t="shared" si="10"/>
        <v>54186</v>
      </c>
      <c r="X20" s="4">
        <f t="shared" si="11"/>
        <v>1608</v>
      </c>
      <c r="Y20" s="4">
        <f t="shared" si="11"/>
        <v>5</v>
      </c>
      <c r="Z20" s="6">
        <f t="shared" si="12"/>
        <v>1613</v>
      </c>
      <c r="AA20" s="13">
        <f t="shared" si="13"/>
        <v>106458</v>
      </c>
    </row>
    <row r="21" spans="1:27" ht="18.75" customHeight="1" x14ac:dyDescent="0.15">
      <c r="A21" s="9">
        <v>16</v>
      </c>
      <c r="B21" s="27">
        <v>382</v>
      </c>
      <c r="C21" s="27">
        <v>7</v>
      </c>
      <c r="D21" s="5">
        <f t="shared" si="0"/>
        <v>389</v>
      </c>
      <c r="E21" s="25">
        <f t="shared" si="1"/>
        <v>6224</v>
      </c>
      <c r="F21" s="27">
        <v>350</v>
      </c>
      <c r="G21" s="27">
        <v>5</v>
      </c>
      <c r="H21" s="5">
        <f t="shared" si="2"/>
        <v>355</v>
      </c>
      <c r="I21" s="25">
        <f t="shared" si="3"/>
        <v>5680</v>
      </c>
      <c r="J21" s="4">
        <f t="shared" si="4"/>
        <v>732</v>
      </c>
      <c r="K21" s="4">
        <f t="shared" si="4"/>
        <v>12</v>
      </c>
      <c r="L21" s="6">
        <f t="shared" si="5"/>
        <v>744</v>
      </c>
      <c r="M21" s="15">
        <f t="shared" si="6"/>
        <v>11904</v>
      </c>
      <c r="N21" s="14"/>
      <c r="O21" s="28">
        <v>67</v>
      </c>
      <c r="P21" s="27">
        <v>816</v>
      </c>
      <c r="Q21" s="27">
        <v>3</v>
      </c>
      <c r="R21" s="5">
        <f t="shared" si="7"/>
        <v>819</v>
      </c>
      <c r="S21" s="25">
        <f t="shared" si="8"/>
        <v>54873</v>
      </c>
      <c r="T21" s="27">
        <v>768</v>
      </c>
      <c r="U21" s="27">
        <v>1</v>
      </c>
      <c r="V21" s="5">
        <f t="shared" si="9"/>
        <v>769</v>
      </c>
      <c r="W21" s="25">
        <f t="shared" si="10"/>
        <v>51523</v>
      </c>
      <c r="X21" s="4">
        <f t="shared" si="11"/>
        <v>1584</v>
      </c>
      <c r="Y21" s="4">
        <f t="shared" si="11"/>
        <v>4</v>
      </c>
      <c r="Z21" s="6">
        <f t="shared" si="12"/>
        <v>1588</v>
      </c>
      <c r="AA21" s="13">
        <f t="shared" si="13"/>
        <v>106396</v>
      </c>
    </row>
    <row r="22" spans="1:27" ht="18.75" customHeight="1" x14ac:dyDescent="0.15">
      <c r="A22" s="9">
        <v>17</v>
      </c>
      <c r="B22" s="27">
        <v>412</v>
      </c>
      <c r="C22" s="27">
        <v>1</v>
      </c>
      <c r="D22" s="5">
        <f t="shared" si="0"/>
        <v>413</v>
      </c>
      <c r="E22" s="25">
        <f t="shared" si="1"/>
        <v>7021</v>
      </c>
      <c r="F22" s="27">
        <v>382</v>
      </c>
      <c r="G22" s="27">
        <v>5</v>
      </c>
      <c r="H22" s="5">
        <f t="shared" si="2"/>
        <v>387</v>
      </c>
      <c r="I22" s="25">
        <f t="shared" si="3"/>
        <v>6579</v>
      </c>
      <c r="J22" s="4">
        <f t="shared" si="4"/>
        <v>794</v>
      </c>
      <c r="K22" s="4">
        <f t="shared" si="4"/>
        <v>6</v>
      </c>
      <c r="L22" s="6">
        <f t="shared" si="5"/>
        <v>800</v>
      </c>
      <c r="M22" s="15">
        <f t="shared" si="6"/>
        <v>13600</v>
      </c>
      <c r="N22" s="14"/>
      <c r="O22" s="28">
        <v>68</v>
      </c>
      <c r="P22" s="27">
        <v>816</v>
      </c>
      <c r="Q22" s="27">
        <v>1</v>
      </c>
      <c r="R22" s="5">
        <f t="shared" si="7"/>
        <v>817</v>
      </c>
      <c r="S22" s="25">
        <f t="shared" si="8"/>
        <v>55556</v>
      </c>
      <c r="T22" s="27">
        <v>842</v>
      </c>
      <c r="U22" s="27">
        <v>4</v>
      </c>
      <c r="V22" s="5">
        <f t="shared" si="9"/>
        <v>846</v>
      </c>
      <c r="W22" s="25">
        <f t="shared" si="10"/>
        <v>57528</v>
      </c>
      <c r="X22" s="4">
        <f t="shared" si="11"/>
        <v>1658</v>
      </c>
      <c r="Y22" s="4">
        <f t="shared" si="11"/>
        <v>5</v>
      </c>
      <c r="Z22" s="6">
        <f t="shared" si="12"/>
        <v>1663</v>
      </c>
      <c r="AA22" s="13">
        <f t="shared" si="13"/>
        <v>113084</v>
      </c>
    </row>
    <row r="23" spans="1:27" ht="18.75" customHeight="1" thickBot="1" x14ac:dyDescent="0.2">
      <c r="A23" s="9">
        <v>18</v>
      </c>
      <c r="B23" s="27">
        <v>425</v>
      </c>
      <c r="C23" s="27">
        <v>14</v>
      </c>
      <c r="D23" s="5">
        <f t="shared" si="0"/>
        <v>439</v>
      </c>
      <c r="E23" s="25">
        <f t="shared" si="1"/>
        <v>7902</v>
      </c>
      <c r="F23" s="27">
        <v>413</v>
      </c>
      <c r="G23" s="27">
        <v>7</v>
      </c>
      <c r="H23" s="5">
        <f t="shared" si="2"/>
        <v>420</v>
      </c>
      <c r="I23" s="25">
        <f t="shared" si="3"/>
        <v>7560</v>
      </c>
      <c r="J23" s="4">
        <f t="shared" si="4"/>
        <v>838</v>
      </c>
      <c r="K23" s="4">
        <f t="shared" si="4"/>
        <v>21</v>
      </c>
      <c r="L23" s="6">
        <f t="shared" si="5"/>
        <v>859</v>
      </c>
      <c r="M23" s="15">
        <f t="shared" si="6"/>
        <v>15462</v>
      </c>
      <c r="N23" s="14"/>
      <c r="O23" s="49">
        <v>69</v>
      </c>
      <c r="P23" s="37">
        <v>767</v>
      </c>
      <c r="Q23" s="37">
        <v>2</v>
      </c>
      <c r="R23" s="38">
        <f t="shared" si="7"/>
        <v>769</v>
      </c>
      <c r="S23" s="39">
        <f t="shared" si="8"/>
        <v>53061</v>
      </c>
      <c r="T23" s="37">
        <v>759</v>
      </c>
      <c r="U23" s="37">
        <v>0</v>
      </c>
      <c r="V23" s="38">
        <f t="shared" si="9"/>
        <v>759</v>
      </c>
      <c r="W23" s="39">
        <f t="shared" si="10"/>
        <v>52371</v>
      </c>
      <c r="X23" s="40">
        <f t="shared" si="11"/>
        <v>1526</v>
      </c>
      <c r="Y23" s="40">
        <f t="shared" si="11"/>
        <v>2</v>
      </c>
      <c r="Z23" s="41">
        <f t="shared" si="12"/>
        <v>1528</v>
      </c>
      <c r="AA23" s="13">
        <f t="shared" si="13"/>
        <v>105432</v>
      </c>
    </row>
    <row r="24" spans="1:27" ht="18.75" customHeight="1" thickBot="1" x14ac:dyDescent="0.2">
      <c r="A24" s="42">
        <v>19</v>
      </c>
      <c r="B24" s="43">
        <v>459</v>
      </c>
      <c r="C24" s="43">
        <v>9</v>
      </c>
      <c r="D24" s="44">
        <f t="shared" si="0"/>
        <v>468</v>
      </c>
      <c r="E24" s="45">
        <f t="shared" si="1"/>
        <v>8892</v>
      </c>
      <c r="F24" s="43">
        <v>454</v>
      </c>
      <c r="G24" s="43">
        <v>11</v>
      </c>
      <c r="H24" s="44">
        <f t="shared" si="2"/>
        <v>465</v>
      </c>
      <c r="I24" s="45">
        <f t="shared" si="3"/>
        <v>8835</v>
      </c>
      <c r="J24" s="46">
        <f t="shared" si="4"/>
        <v>913</v>
      </c>
      <c r="K24" s="46">
        <f t="shared" si="4"/>
        <v>20</v>
      </c>
      <c r="L24" s="47">
        <f t="shared" si="5"/>
        <v>933</v>
      </c>
      <c r="M24" s="15">
        <f t="shared" si="6"/>
        <v>17727</v>
      </c>
      <c r="N24" s="14"/>
      <c r="O24" s="48">
        <v>70</v>
      </c>
      <c r="P24" s="31">
        <v>445</v>
      </c>
      <c r="Q24" s="31">
        <v>3</v>
      </c>
      <c r="R24" s="32">
        <f t="shared" si="7"/>
        <v>448</v>
      </c>
      <c r="S24" s="33">
        <f t="shared" si="8"/>
        <v>31360</v>
      </c>
      <c r="T24" s="31">
        <v>491</v>
      </c>
      <c r="U24" s="31">
        <v>2</v>
      </c>
      <c r="V24" s="32">
        <f t="shared" si="9"/>
        <v>493</v>
      </c>
      <c r="W24" s="33">
        <f t="shared" si="10"/>
        <v>34510</v>
      </c>
      <c r="X24" s="34">
        <f t="shared" si="11"/>
        <v>936</v>
      </c>
      <c r="Y24" s="34">
        <f t="shared" si="11"/>
        <v>5</v>
      </c>
      <c r="Z24" s="35">
        <f t="shared" si="12"/>
        <v>941</v>
      </c>
      <c r="AA24" s="13">
        <f t="shared" si="13"/>
        <v>65870</v>
      </c>
    </row>
    <row r="25" spans="1:27" ht="18.75" customHeight="1" x14ac:dyDescent="0.15">
      <c r="A25" s="30">
        <v>20</v>
      </c>
      <c r="B25" s="31">
        <v>417</v>
      </c>
      <c r="C25" s="31">
        <v>24</v>
      </c>
      <c r="D25" s="32">
        <f t="shared" si="0"/>
        <v>441</v>
      </c>
      <c r="E25" s="33">
        <f t="shared" si="1"/>
        <v>8820</v>
      </c>
      <c r="F25" s="31">
        <v>426</v>
      </c>
      <c r="G25" s="31">
        <v>16</v>
      </c>
      <c r="H25" s="32">
        <f t="shared" si="2"/>
        <v>442</v>
      </c>
      <c r="I25" s="33">
        <f t="shared" si="3"/>
        <v>8840</v>
      </c>
      <c r="J25" s="34">
        <f t="shared" si="4"/>
        <v>843</v>
      </c>
      <c r="K25" s="34">
        <f t="shared" si="4"/>
        <v>40</v>
      </c>
      <c r="L25" s="35">
        <f t="shared" si="5"/>
        <v>883</v>
      </c>
      <c r="M25" s="15">
        <f t="shared" si="6"/>
        <v>17660</v>
      </c>
      <c r="N25" s="14"/>
      <c r="O25" s="28">
        <v>71</v>
      </c>
      <c r="P25" s="27">
        <v>486</v>
      </c>
      <c r="Q25" s="27">
        <v>1</v>
      </c>
      <c r="R25" s="5">
        <f t="shared" si="7"/>
        <v>487</v>
      </c>
      <c r="S25" s="25">
        <f t="shared" si="8"/>
        <v>34577</v>
      </c>
      <c r="T25" s="27">
        <v>529</v>
      </c>
      <c r="U25" s="27">
        <v>0</v>
      </c>
      <c r="V25" s="5">
        <f t="shared" si="9"/>
        <v>529</v>
      </c>
      <c r="W25" s="25">
        <f t="shared" si="10"/>
        <v>37559</v>
      </c>
      <c r="X25" s="4">
        <f t="shared" si="11"/>
        <v>1015</v>
      </c>
      <c r="Y25" s="4">
        <f t="shared" si="11"/>
        <v>1</v>
      </c>
      <c r="Z25" s="6">
        <f t="shared" si="12"/>
        <v>1016</v>
      </c>
      <c r="AA25" s="13">
        <f t="shared" si="13"/>
        <v>72136</v>
      </c>
    </row>
    <row r="26" spans="1:27" ht="18.75" customHeight="1" x14ac:dyDescent="0.15">
      <c r="A26" s="9">
        <v>21</v>
      </c>
      <c r="B26" s="27">
        <v>505</v>
      </c>
      <c r="C26" s="27">
        <v>28</v>
      </c>
      <c r="D26" s="5">
        <f t="shared" si="0"/>
        <v>533</v>
      </c>
      <c r="E26" s="25">
        <f t="shared" si="1"/>
        <v>11193</v>
      </c>
      <c r="F26" s="27">
        <v>434</v>
      </c>
      <c r="G26" s="27">
        <v>14</v>
      </c>
      <c r="H26" s="5">
        <f t="shared" si="2"/>
        <v>448</v>
      </c>
      <c r="I26" s="25">
        <f t="shared" si="3"/>
        <v>9408</v>
      </c>
      <c r="J26" s="4">
        <f t="shared" si="4"/>
        <v>939</v>
      </c>
      <c r="K26" s="4">
        <f t="shared" si="4"/>
        <v>42</v>
      </c>
      <c r="L26" s="6">
        <f t="shared" si="5"/>
        <v>981</v>
      </c>
      <c r="M26" s="15">
        <f t="shared" si="6"/>
        <v>20601</v>
      </c>
      <c r="N26" s="14"/>
      <c r="O26" s="28">
        <v>72</v>
      </c>
      <c r="P26" s="27">
        <v>626</v>
      </c>
      <c r="Q26" s="27">
        <v>0</v>
      </c>
      <c r="R26" s="5">
        <f t="shared" si="7"/>
        <v>626</v>
      </c>
      <c r="S26" s="25">
        <f t="shared" si="8"/>
        <v>45072</v>
      </c>
      <c r="T26" s="27">
        <v>660</v>
      </c>
      <c r="U26" s="27">
        <v>2</v>
      </c>
      <c r="V26" s="5">
        <f t="shared" si="9"/>
        <v>662</v>
      </c>
      <c r="W26" s="25">
        <f t="shared" si="10"/>
        <v>47664</v>
      </c>
      <c r="X26" s="4">
        <f t="shared" si="11"/>
        <v>1286</v>
      </c>
      <c r="Y26" s="4">
        <f t="shared" si="11"/>
        <v>2</v>
      </c>
      <c r="Z26" s="6">
        <f t="shared" si="12"/>
        <v>1288</v>
      </c>
      <c r="AA26" s="13">
        <f t="shared" si="13"/>
        <v>92736</v>
      </c>
    </row>
    <row r="27" spans="1:27" ht="18.75" customHeight="1" x14ac:dyDescent="0.15">
      <c r="A27" s="9">
        <v>22</v>
      </c>
      <c r="B27" s="27">
        <v>474</v>
      </c>
      <c r="C27" s="27">
        <v>31</v>
      </c>
      <c r="D27" s="5">
        <f t="shared" si="0"/>
        <v>505</v>
      </c>
      <c r="E27" s="25">
        <f t="shared" si="1"/>
        <v>11110</v>
      </c>
      <c r="F27" s="27">
        <v>415</v>
      </c>
      <c r="G27" s="27">
        <v>29</v>
      </c>
      <c r="H27" s="5">
        <f t="shared" si="2"/>
        <v>444</v>
      </c>
      <c r="I27" s="25">
        <f t="shared" si="3"/>
        <v>9768</v>
      </c>
      <c r="J27" s="4">
        <f t="shared" si="4"/>
        <v>889</v>
      </c>
      <c r="K27" s="4">
        <f t="shared" si="4"/>
        <v>60</v>
      </c>
      <c r="L27" s="6">
        <f t="shared" si="5"/>
        <v>949</v>
      </c>
      <c r="M27" s="15">
        <f t="shared" si="6"/>
        <v>20878</v>
      </c>
      <c r="N27" s="14"/>
      <c r="O27" s="28">
        <v>73</v>
      </c>
      <c r="P27" s="27">
        <v>564</v>
      </c>
      <c r="Q27" s="27">
        <v>0</v>
      </c>
      <c r="R27" s="5">
        <f t="shared" si="7"/>
        <v>564</v>
      </c>
      <c r="S27" s="25">
        <f t="shared" si="8"/>
        <v>41172</v>
      </c>
      <c r="T27" s="27">
        <v>575</v>
      </c>
      <c r="U27" s="27">
        <v>1</v>
      </c>
      <c r="V27" s="5">
        <f t="shared" si="9"/>
        <v>576</v>
      </c>
      <c r="W27" s="25">
        <f t="shared" si="10"/>
        <v>42048</v>
      </c>
      <c r="X27" s="4">
        <f t="shared" si="11"/>
        <v>1139</v>
      </c>
      <c r="Y27" s="4">
        <f t="shared" si="11"/>
        <v>1</v>
      </c>
      <c r="Z27" s="6">
        <f t="shared" si="12"/>
        <v>1140</v>
      </c>
      <c r="AA27" s="13">
        <f t="shared" si="13"/>
        <v>83220</v>
      </c>
    </row>
    <row r="28" spans="1:27" ht="18.75" customHeight="1" thickBot="1" x14ac:dyDescent="0.2">
      <c r="A28" s="9">
        <v>23</v>
      </c>
      <c r="B28" s="27">
        <v>442</v>
      </c>
      <c r="C28" s="27">
        <v>34</v>
      </c>
      <c r="D28" s="5">
        <f t="shared" si="0"/>
        <v>476</v>
      </c>
      <c r="E28" s="25">
        <f t="shared" si="1"/>
        <v>10948</v>
      </c>
      <c r="F28" s="27">
        <v>385</v>
      </c>
      <c r="G28" s="27">
        <v>13</v>
      </c>
      <c r="H28" s="5">
        <f t="shared" si="2"/>
        <v>398</v>
      </c>
      <c r="I28" s="25">
        <f t="shared" si="3"/>
        <v>9154</v>
      </c>
      <c r="J28" s="4">
        <f t="shared" si="4"/>
        <v>827</v>
      </c>
      <c r="K28" s="4">
        <f t="shared" si="4"/>
        <v>47</v>
      </c>
      <c r="L28" s="6">
        <f t="shared" si="5"/>
        <v>874</v>
      </c>
      <c r="M28" s="15">
        <f t="shared" si="6"/>
        <v>20102</v>
      </c>
      <c r="N28" s="14"/>
      <c r="O28" s="49">
        <v>74</v>
      </c>
      <c r="P28" s="37">
        <v>559</v>
      </c>
      <c r="Q28" s="37">
        <v>3</v>
      </c>
      <c r="R28" s="38">
        <f t="shared" si="7"/>
        <v>562</v>
      </c>
      <c r="S28" s="39">
        <f t="shared" si="8"/>
        <v>41588</v>
      </c>
      <c r="T28" s="37">
        <v>600</v>
      </c>
      <c r="U28" s="37">
        <v>1</v>
      </c>
      <c r="V28" s="38">
        <f t="shared" si="9"/>
        <v>601</v>
      </c>
      <c r="W28" s="39">
        <f t="shared" si="10"/>
        <v>44474</v>
      </c>
      <c r="X28" s="40">
        <f t="shared" si="11"/>
        <v>1159</v>
      </c>
      <c r="Y28" s="40">
        <f t="shared" si="11"/>
        <v>4</v>
      </c>
      <c r="Z28" s="41">
        <f t="shared" si="12"/>
        <v>1163</v>
      </c>
      <c r="AA28" s="13">
        <f t="shared" si="13"/>
        <v>86062</v>
      </c>
    </row>
    <row r="29" spans="1:27" ht="18.75" customHeight="1" thickBot="1" x14ac:dyDescent="0.2">
      <c r="A29" s="36">
        <v>24</v>
      </c>
      <c r="B29" s="37">
        <v>452</v>
      </c>
      <c r="C29" s="37">
        <v>37</v>
      </c>
      <c r="D29" s="38">
        <f t="shared" si="0"/>
        <v>489</v>
      </c>
      <c r="E29" s="39">
        <f t="shared" si="1"/>
        <v>11736</v>
      </c>
      <c r="F29" s="37">
        <v>413</v>
      </c>
      <c r="G29" s="37">
        <v>18</v>
      </c>
      <c r="H29" s="38">
        <f t="shared" si="2"/>
        <v>431</v>
      </c>
      <c r="I29" s="39">
        <f t="shared" si="3"/>
        <v>10344</v>
      </c>
      <c r="J29" s="40">
        <f t="shared" si="4"/>
        <v>865</v>
      </c>
      <c r="K29" s="40">
        <f t="shared" si="4"/>
        <v>55</v>
      </c>
      <c r="L29" s="41">
        <f t="shared" si="5"/>
        <v>920</v>
      </c>
      <c r="M29" s="15">
        <f t="shared" si="6"/>
        <v>22080</v>
      </c>
      <c r="N29" s="14"/>
      <c r="O29" s="48">
        <v>75</v>
      </c>
      <c r="P29" s="31">
        <v>510</v>
      </c>
      <c r="Q29" s="31">
        <v>0</v>
      </c>
      <c r="R29" s="32">
        <f t="shared" si="7"/>
        <v>510</v>
      </c>
      <c r="S29" s="33">
        <f t="shared" si="8"/>
        <v>38250</v>
      </c>
      <c r="T29" s="31">
        <v>550</v>
      </c>
      <c r="U29" s="31">
        <v>1</v>
      </c>
      <c r="V29" s="32">
        <f t="shared" si="9"/>
        <v>551</v>
      </c>
      <c r="W29" s="33">
        <f t="shared" si="10"/>
        <v>41325</v>
      </c>
      <c r="X29" s="34">
        <f t="shared" si="11"/>
        <v>1060</v>
      </c>
      <c r="Y29" s="34">
        <f t="shared" si="11"/>
        <v>1</v>
      </c>
      <c r="Z29" s="35">
        <f t="shared" si="12"/>
        <v>1061</v>
      </c>
      <c r="AA29" s="13">
        <f t="shared" si="13"/>
        <v>79575</v>
      </c>
    </row>
    <row r="30" spans="1:27" ht="18.75" customHeight="1" x14ac:dyDescent="0.15">
      <c r="A30" s="30">
        <v>25</v>
      </c>
      <c r="B30" s="31">
        <v>413</v>
      </c>
      <c r="C30" s="31">
        <v>35</v>
      </c>
      <c r="D30" s="32">
        <f t="shared" si="0"/>
        <v>448</v>
      </c>
      <c r="E30" s="33">
        <f t="shared" si="1"/>
        <v>11200</v>
      </c>
      <c r="F30" s="31">
        <v>409</v>
      </c>
      <c r="G30" s="31">
        <v>15</v>
      </c>
      <c r="H30" s="32">
        <f t="shared" si="2"/>
        <v>424</v>
      </c>
      <c r="I30" s="33">
        <f t="shared" si="3"/>
        <v>10600</v>
      </c>
      <c r="J30" s="34">
        <f t="shared" si="4"/>
        <v>822</v>
      </c>
      <c r="K30" s="34">
        <f t="shared" si="4"/>
        <v>50</v>
      </c>
      <c r="L30" s="35">
        <f t="shared" si="5"/>
        <v>872</v>
      </c>
      <c r="M30" s="15">
        <f t="shared" si="6"/>
        <v>21800</v>
      </c>
      <c r="N30" s="14"/>
      <c r="O30" s="28">
        <v>76</v>
      </c>
      <c r="P30" s="27">
        <v>485</v>
      </c>
      <c r="Q30" s="27">
        <v>0</v>
      </c>
      <c r="R30" s="5">
        <f t="shared" si="7"/>
        <v>485</v>
      </c>
      <c r="S30" s="25">
        <f t="shared" si="8"/>
        <v>36860</v>
      </c>
      <c r="T30" s="27">
        <v>463</v>
      </c>
      <c r="U30" s="27">
        <v>1</v>
      </c>
      <c r="V30" s="5">
        <f t="shared" si="9"/>
        <v>464</v>
      </c>
      <c r="W30" s="25">
        <f t="shared" si="10"/>
        <v>35264</v>
      </c>
      <c r="X30" s="4">
        <f t="shared" si="11"/>
        <v>948</v>
      </c>
      <c r="Y30" s="4">
        <f t="shared" si="11"/>
        <v>1</v>
      </c>
      <c r="Z30" s="6">
        <f t="shared" si="12"/>
        <v>949</v>
      </c>
      <c r="AA30" s="13">
        <f t="shared" si="13"/>
        <v>72124</v>
      </c>
    </row>
    <row r="31" spans="1:27" ht="18.75" customHeight="1" x14ac:dyDescent="0.15">
      <c r="A31" s="9">
        <v>26</v>
      </c>
      <c r="B31" s="27">
        <v>492</v>
      </c>
      <c r="C31" s="27">
        <v>42</v>
      </c>
      <c r="D31" s="5">
        <f t="shared" si="0"/>
        <v>534</v>
      </c>
      <c r="E31" s="25">
        <f t="shared" si="1"/>
        <v>13884</v>
      </c>
      <c r="F31" s="27">
        <v>390</v>
      </c>
      <c r="G31" s="27">
        <v>9</v>
      </c>
      <c r="H31" s="5">
        <f t="shared" si="2"/>
        <v>399</v>
      </c>
      <c r="I31" s="25">
        <f t="shared" si="3"/>
        <v>10374</v>
      </c>
      <c r="J31" s="4">
        <f t="shared" si="4"/>
        <v>882</v>
      </c>
      <c r="K31" s="4">
        <f t="shared" si="4"/>
        <v>51</v>
      </c>
      <c r="L31" s="6">
        <f t="shared" si="5"/>
        <v>933</v>
      </c>
      <c r="M31" s="15">
        <f t="shared" si="6"/>
        <v>24258</v>
      </c>
      <c r="N31" s="14"/>
      <c r="O31" s="28">
        <v>77</v>
      </c>
      <c r="P31" s="27">
        <v>368</v>
      </c>
      <c r="Q31" s="27">
        <v>1</v>
      </c>
      <c r="R31" s="5">
        <f t="shared" si="7"/>
        <v>369</v>
      </c>
      <c r="S31" s="25">
        <f t="shared" si="8"/>
        <v>28413</v>
      </c>
      <c r="T31" s="27">
        <v>393</v>
      </c>
      <c r="U31" s="27">
        <v>2</v>
      </c>
      <c r="V31" s="5">
        <f t="shared" si="9"/>
        <v>395</v>
      </c>
      <c r="W31" s="25">
        <f t="shared" si="10"/>
        <v>30415</v>
      </c>
      <c r="X31" s="4">
        <f t="shared" si="11"/>
        <v>761</v>
      </c>
      <c r="Y31" s="4">
        <f t="shared" si="11"/>
        <v>3</v>
      </c>
      <c r="Z31" s="6">
        <f t="shared" si="12"/>
        <v>764</v>
      </c>
      <c r="AA31" s="13">
        <f t="shared" si="13"/>
        <v>58828</v>
      </c>
    </row>
    <row r="32" spans="1:27" ht="18.75" customHeight="1" x14ac:dyDescent="0.15">
      <c r="A32" s="9">
        <v>27</v>
      </c>
      <c r="B32" s="27">
        <v>465</v>
      </c>
      <c r="C32" s="27">
        <v>28</v>
      </c>
      <c r="D32" s="5">
        <f t="shared" si="0"/>
        <v>493</v>
      </c>
      <c r="E32" s="25">
        <f t="shared" si="1"/>
        <v>13311</v>
      </c>
      <c r="F32" s="27">
        <v>401</v>
      </c>
      <c r="G32" s="27">
        <v>18</v>
      </c>
      <c r="H32" s="5">
        <f t="shared" si="2"/>
        <v>419</v>
      </c>
      <c r="I32" s="25">
        <f t="shared" si="3"/>
        <v>11313</v>
      </c>
      <c r="J32" s="4">
        <f t="shared" si="4"/>
        <v>866</v>
      </c>
      <c r="K32" s="4">
        <f t="shared" si="4"/>
        <v>46</v>
      </c>
      <c r="L32" s="6">
        <f t="shared" si="5"/>
        <v>912</v>
      </c>
      <c r="M32" s="15">
        <f t="shared" si="6"/>
        <v>24624</v>
      </c>
      <c r="N32" s="14"/>
      <c r="O32" s="28">
        <v>78</v>
      </c>
      <c r="P32" s="27">
        <v>396</v>
      </c>
      <c r="Q32" s="27">
        <v>0</v>
      </c>
      <c r="R32" s="5">
        <f t="shared" si="7"/>
        <v>396</v>
      </c>
      <c r="S32" s="25">
        <f t="shared" si="8"/>
        <v>30888</v>
      </c>
      <c r="T32" s="27">
        <v>396</v>
      </c>
      <c r="U32" s="27">
        <v>1</v>
      </c>
      <c r="V32" s="5">
        <f t="shared" si="9"/>
        <v>397</v>
      </c>
      <c r="W32" s="25">
        <f t="shared" si="10"/>
        <v>30966</v>
      </c>
      <c r="X32" s="4">
        <f t="shared" si="11"/>
        <v>792</v>
      </c>
      <c r="Y32" s="4">
        <f t="shared" si="11"/>
        <v>1</v>
      </c>
      <c r="Z32" s="6">
        <f t="shared" si="12"/>
        <v>793</v>
      </c>
      <c r="AA32" s="13">
        <f t="shared" si="13"/>
        <v>61854</v>
      </c>
    </row>
    <row r="33" spans="1:27" ht="18.75" customHeight="1" thickBot="1" x14ac:dyDescent="0.2">
      <c r="A33" s="9">
        <v>28</v>
      </c>
      <c r="B33" s="27">
        <v>487</v>
      </c>
      <c r="C33" s="27">
        <v>25</v>
      </c>
      <c r="D33" s="5">
        <f t="shared" si="0"/>
        <v>512</v>
      </c>
      <c r="E33" s="25">
        <f t="shared" si="1"/>
        <v>14336</v>
      </c>
      <c r="F33" s="27">
        <v>457</v>
      </c>
      <c r="G33" s="27">
        <v>19</v>
      </c>
      <c r="H33" s="5">
        <f t="shared" si="2"/>
        <v>476</v>
      </c>
      <c r="I33" s="25">
        <f t="shared" si="3"/>
        <v>13328</v>
      </c>
      <c r="J33" s="4">
        <f t="shared" si="4"/>
        <v>944</v>
      </c>
      <c r="K33" s="4">
        <f t="shared" si="4"/>
        <v>44</v>
      </c>
      <c r="L33" s="6">
        <f t="shared" si="5"/>
        <v>988</v>
      </c>
      <c r="M33" s="15">
        <f t="shared" si="6"/>
        <v>27664</v>
      </c>
      <c r="N33" s="14"/>
      <c r="O33" s="49">
        <v>79</v>
      </c>
      <c r="P33" s="37">
        <v>343</v>
      </c>
      <c r="Q33" s="37">
        <v>0</v>
      </c>
      <c r="R33" s="38">
        <f t="shared" si="7"/>
        <v>343</v>
      </c>
      <c r="S33" s="39">
        <f t="shared" si="8"/>
        <v>27097</v>
      </c>
      <c r="T33" s="37">
        <v>396</v>
      </c>
      <c r="U33" s="37">
        <v>0</v>
      </c>
      <c r="V33" s="38">
        <f t="shared" si="9"/>
        <v>396</v>
      </c>
      <c r="W33" s="39">
        <f t="shared" si="10"/>
        <v>31284</v>
      </c>
      <c r="X33" s="40">
        <f t="shared" si="11"/>
        <v>739</v>
      </c>
      <c r="Y33" s="40">
        <f t="shared" si="11"/>
        <v>0</v>
      </c>
      <c r="Z33" s="41">
        <f t="shared" si="12"/>
        <v>739</v>
      </c>
      <c r="AA33" s="13">
        <f t="shared" si="13"/>
        <v>58381</v>
      </c>
    </row>
    <row r="34" spans="1:27" ht="18.75" customHeight="1" thickBot="1" x14ac:dyDescent="0.2">
      <c r="A34" s="36">
        <v>29</v>
      </c>
      <c r="B34" s="37">
        <v>475</v>
      </c>
      <c r="C34" s="37">
        <v>18</v>
      </c>
      <c r="D34" s="38">
        <f t="shared" si="0"/>
        <v>493</v>
      </c>
      <c r="E34" s="39">
        <f t="shared" si="1"/>
        <v>14297</v>
      </c>
      <c r="F34" s="37">
        <v>470</v>
      </c>
      <c r="G34" s="37">
        <v>16</v>
      </c>
      <c r="H34" s="38">
        <f t="shared" si="2"/>
        <v>486</v>
      </c>
      <c r="I34" s="39">
        <f t="shared" si="3"/>
        <v>14094</v>
      </c>
      <c r="J34" s="40">
        <f t="shared" si="4"/>
        <v>945</v>
      </c>
      <c r="K34" s="40">
        <f t="shared" si="4"/>
        <v>34</v>
      </c>
      <c r="L34" s="41">
        <f t="shared" si="5"/>
        <v>979</v>
      </c>
      <c r="M34" s="15">
        <f t="shared" si="6"/>
        <v>28391</v>
      </c>
      <c r="N34" s="14"/>
      <c r="O34" s="48">
        <v>80</v>
      </c>
      <c r="P34" s="31">
        <v>326</v>
      </c>
      <c r="Q34" s="31">
        <v>1</v>
      </c>
      <c r="R34" s="32">
        <f t="shared" si="7"/>
        <v>327</v>
      </c>
      <c r="S34" s="33">
        <f t="shared" si="8"/>
        <v>26160</v>
      </c>
      <c r="T34" s="31">
        <v>445</v>
      </c>
      <c r="U34" s="31">
        <v>2</v>
      </c>
      <c r="V34" s="32">
        <f t="shared" si="9"/>
        <v>447</v>
      </c>
      <c r="W34" s="33">
        <f t="shared" si="10"/>
        <v>35760</v>
      </c>
      <c r="X34" s="34">
        <f t="shared" si="11"/>
        <v>771</v>
      </c>
      <c r="Y34" s="34">
        <f t="shared" si="11"/>
        <v>3</v>
      </c>
      <c r="Z34" s="35">
        <f t="shared" si="12"/>
        <v>774</v>
      </c>
      <c r="AA34" s="13">
        <f t="shared" si="13"/>
        <v>61920</v>
      </c>
    </row>
    <row r="35" spans="1:27" ht="18.75" customHeight="1" x14ac:dyDescent="0.15">
      <c r="A35" s="30">
        <v>30</v>
      </c>
      <c r="B35" s="31">
        <v>523</v>
      </c>
      <c r="C35" s="31">
        <v>20</v>
      </c>
      <c r="D35" s="32">
        <f t="shared" si="0"/>
        <v>543</v>
      </c>
      <c r="E35" s="33">
        <f t="shared" si="1"/>
        <v>16290</v>
      </c>
      <c r="F35" s="31">
        <v>492</v>
      </c>
      <c r="G35" s="31">
        <v>9</v>
      </c>
      <c r="H35" s="32">
        <f t="shared" si="2"/>
        <v>501</v>
      </c>
      <c r="I35" s="33">
        <f t="shared" si="3"/>
        <v>15030</v>
      </c>
      <c r="J35" s="34">
        <f t="shared" si="4"/>
        <v>1015</v>
      </c>
      <c r="K35" s="34">
        <f t="shared" si="4"/>
        <v>29</v>
      </c>
      <c r="L35" s="35">
        <f t="shared" si="5"/>
        <v>1044</v>
      </c>
      <c r="M35" s="15">
        <f t="shared" si="6"/>
        <v>31320</v>
      </c>
      <c r="N35" s="14"/>
      <c r="O35" s="28">
        <v>81</v>
      </c>
      <c r="P35" s="27">
        <v>326</v>
      </c>
      <c r="Q35" s="27">
        <v>0</v>
      </c>
      <c r="R35" s="5">
        <f t="shared" si="7"/>
        <v>326</v>
      </c>
      <c r="S35" s="25">
        <f t="shared" si="8"/>
        <v>26406</v>
      </c>
      <c r="T35" s="27">
        <v>364</v>
      </c>
      <c r="U35" s="27">
        <v>0</v>
      </c>
      <c r="V35" s="5">
        <f t="shared" si="9"/>
        <v>364</v>
      </c>
      <c r="W35" s="25">
        <f t="shared" si="10"/>
        <v>29484</v>
      </c>
      <c r="X35" s="4">
        <f t="shared" si="11"/>
        <v>690</v>
      </c>
      <c r="Y35" s="4">
        <f t="shared" si="11"/>
        <v>0</v>
      </c>
      <c r="Z35" s="6">
        <f t="shared" si="12"/>
        <v>690</v>
      </c>
      <c r="AA35" s="13">
        <f t="shared" si="13"/>
        <v>55890</v>
      </c>
    </row>
    <row r="36" spans="1:27" ht="18.75" customHeight="1" x14ac:dyDescent="0.15">
      <c r="A36" s="9">
        <v>31</v>
      </c>
      <c r="B36" s="27">
        <v>528</v>
      </c>
      <c r="C36" s="27">
        <v>18</v>
      </c>
      <c r="D36" s="5">
        <f t="shared" si="0"/>
        <v>546</v>
      </c>
      <c r="E36" s="25">
        <f t="shared" si="1"/>
        <v>16926</v>
      </c>
      <c r="F36" s="27">
        <v>497</v>
      </c>
      <c r="G36" s="27">
        <v>11</v>
      </c>
      <c r="H36" s="5">
        <f t="shared" si="2"/>
        <v>508</v>
      </c>
      <c r="I36" s="25">
        <f t="shared" si="3"/>
        <v>15748</v>
      </c>
      <c r="J36" s="4">
        <f t="shared" si="4"/>
        <v>1025</v>
      </c>
      <c r="K36" s="4">
        <f t="shared" si="4"/>
        <v>29</v>
      </c>
      <c r="L36" s="6">
        <f t="shared" si="5"/>
        <v>1054</v>
      </c>
      <c r="M36" s="15">
        <f t="shared" si="6"/>
        <v>32674</v>
      </c>
      <c r="N36" s="14"/>
      <c r="O36" s="28">
        <v>82</v>
      </c>
      <c r="P36" s="27">
        <v>247</v>
      </c>
      <c r="Q36" s="27">
        <v>0</v>
      </c>
      <c r="R36" s="5">
        <f t="shared" si="7"/>
        <v>247</v>
      </c>
      <c r="S36" s="25">
        <f t="shared" si="8"/>
        <v>20254</v>
      </c>
      <c r="T36" s="27">
        <v>330</v>
      </c>
      <c r="U36" s="27">
        <v>1</v>
      </c>
      <c r="V36" s="5">
        <f t="shared" si="9"/>
        <v>331</v>
      </c>
      <c r="W36" s="25">
        <f t="shared" si="10"/>
        <v>27142</v>
      </c>
      <c r="X36" s="4">
        <f t="shared" si="11"/>
        <v>577</v>
      </c>
      <c r="Y36" s="4">
        <f t="shared" si="11"/>
        <v>1</v>
      </c>
      <c r="Z36" s="6">
        <f t="shared" si="12"/>
        <v>578</v>
      </c>
      <c r="AA36" s="13">
        <f t="shared" si="13"/>
        <v>47396</v>
      </c>
    </row>
    <row r="37" spans="1:27" ht="18.75" customHeight="1" x14ac:dyDescent="0.15">
      <c r="A37" s="9">
        <v>32</v>
      </c>
      <c r="B37" s="27">
        <v>502</v>
      </c>
      <c r="C37" s="27">
        <v>18</v>
      </c>
      <c r="D37" s="5">
        <f t="shared" si="0"/>
        <v>520</v>
      </c>
      <c r="E37" s="25">
        <f t="shared" si="1"/>
        <v>16640</v>
      </c>
      <c r="F37" s="27">
        <v>473</v>
      </c>
      <c r="G37" s="27">
        <v>12</v>
      </c>
      <c r="H37" s="5">
        <f t="shared" si="2"/>
        <v>485</v>
      </c>
      <c r="I37" s="25">
        <f t="shared" si="3"/>
        <v>15520</v>
      </c>
      <c r="J37" s="4">
        <f t="shared" ref="J37:K55" si="14">B37+F37</f>
        <v>975</v>
      </c>
      <c r="K37" s="4">
        <f t="shared" si="14"/>
        <v>30</v>
      </c>
      <c r="L37" s="6">
        <f t="shared" si="5"/>
        <v>1005</v>
      </c>
      <c r="M37" s="15">
        <f t="shared" si="6"/>
        <v>32160</v>
      </c>
      <c r="N37" s="14"/>
      <c r="O37" s="28">
        <v>83</v>
      </c>
      <c r="P37" s="27">
        <v>236</v>
      </c>
      <c r="Q37" s="27">
        <v>0</v>
      </c>
      <c r="R37" s="5">
        <f t="shared" si="7"/>
        <v>236</v>
      </c>
      <c r="S37" s="25">
        <f t="shared" si="8"/>
        <v>19588</v>
      </c>
      <c r="T37" s="27">
        <v>330</v>
      </c>
      <c r="U37" s="27">
        <v>0</v>
      </c>
      <c r="V37" s="5">
        <f t="shared" si="9"/>
        <v>330</v>
      </c>
      <c r="W37" s="25">
        <f t="shared" si="10"/>
        <v>27390</v>
      </c>
      <c r="X37" s="4">
        <f t="shared" ref="X37:Y59" si="15">P37+T37</f>
        <v>566</v>
      </c>
      <c r="Y37" s="4">
        <f t="shared" si="15"/>
        <v>0</v>
      </c>
      <c r="Z37" s="6">
        <f t="shared" si="12"/>
        <v>566</v>
      </c>
      <c r="AA37" s="13">
        <f t="shared" si="13"/>
        <v>46978</v>
      </c>
    </row>
    <row r="38" spans="1:27" ht="18.75" customHeight="1" thickBot="1" x14ac:dyDescent="0.2">
      <c r="A38" s="9">
        <v>33</v>
      </c>
      <c r="B38" s="27">
        <v>540</v>
      </c>
      <c r="C38" s="27">
        <v>27</v>
      </c>
      <c r="D38" s="5">
        <f t="shared" si="0"/>
        <v>567</v>
      </c>
      <c r="E38" s="25">
        <f t="shared" si="1"/>
        <v>18711</v>
      </c>
      <c r="F38" s="27">
        <v>553</v>
      </c>
      <c r="G38" s="27">
        <v>24</v>
      </c>
      <c r="H38" s="5">
        <f t="shared" si="2"/>
        <v>577</v>
      </c>
      <c r="I38" s="25">
        <f t="shared" si="3"/>
        <v>19041</v>
      </c>
      <c r="J38" s="4">
        <f t="shared" si="14"/>
        <v>1093</v>
      </c>
      <c r="K38" s="4">
        <f t="shared" si="14"/>
        <v>51</v>
      </c>
      <c r="L38" s="6">
        <f t="shared" si="5"/>
        <v>1144</v>
      </c>
      <c r="M38" s="15">
        <f t="shared" si="6"/>
        <v>37752</v>
      </c>
      <c r="N38" s="14"/>
      <c r="O38" s="49">
        <v>84</v>
      </c>
      <c r="P38" s="37">
        <v>208</v>
      </c>
      <c r="Q38" s="37">
        <v>0</v>
      </c>
      <c r="R38" s="38">
        <f t="shared" si="7"/>
        <v>208</v>
      </c>
      <c r="S38" s="39">
        <f t="shared" si="8"/>
        <v>17472</v>
      </c>
      <c r="T38" s="37">
        <v>318</v>
      </c>
      <c r="U38" s="37">
        <v>1</v>
      </c>
      <c r="V38" s="38">
        <f t="shared" si="9"/>
        <v>319</v>
      </c>
      <c r="W38" s="39">
        <f t="shared" si="10"/>
        <v>26796</v>
      </c>
      <c r="X38" s="40">
        <f t="shared" si="15"/>
        <v>526</v>
      </c>
      <c r="Y38" s="40">
        <f t="shared" si="15"/>
        <v>1</v>
      </c>
      <c r="Z38" s="41">
        <f t="shared" si="12"/>
        <v>527</v>
      </c>
      <c r="AA38" s="13">
        <f t="shared" si="13"/>
        <v>44268</v>
      </c>
    </row>
    <row r="39" spans="1:27" ht="18.75" customHeight="1" thickBot="1" x14ac:dyDescent="0.2">
      <c r="A39" s="36">
        <v>34</v>
      </c>
      <c r="B39" s="37">
        <v>551</v>
      </c>
      <c r="C39" s="37">
        <v>18</v>
      </c>
      <c r="D39" s="38">
        <f t="shared" si="0"/>
        <v>569</v>
      </c>
      <c r="E39" s="39">
        <f t="shared" si="1"/>
        <v>19346</v>
      </c>
      <c r="F39" s="37">
        <v>500</v>
      </c>
      <c r="G39" s="37">
        <v>23</v>
      </c>
      <c r="H39" s="38">
        <f t="shared" si="2"/>
        <v>523</v>
      </c>
      <c r="I39" s="39">
        <f t="shared" si="3"/>
        <v>17782</v>
      </c>
      <c r="J39" s="40">
        <f t="shared" si="14"/>
        <v>1051</v>
      </c>
      <c r="K39" s="40">
        <f t="shared" si="14"/>
        <v>41</v>
      </c>
      <c r="L39" s="41">
        <f t="shared" si="5"/>
        <v>1092</v>
      </c>
      <c r="M39" s="15">
        <f t="shared" si="6"/>
        <v>37128</v>
      </c>
      <c r="N39" s="14"/>
      <c r="O39" s="48">
        <v>85</v>
      </c>
      <c r="P39" s="31">
        <v>179</v>
      </c>
      <c r="Q39" s="31">
        <v>0</v>
      </c>
      <c r="R39" s="32">
        <f t="shared" si="7"/>
        <v>179</v>
      </c>
      <c r="S39" s="33">
        <f t="shared" si="8"/>
        <v>15215</v>
      </c>
      <c r="T39" s="31">
        <v>282</v>
      </c>
      <c r="U39" s="31">
        <v>0</v>
      </c>
      <c r="V39" s="32">
        <f t="shared" si="9"/>
        <v>282</v>
      </c>
      <c r="W39" s="33">
        <f t="shared" si="10"/>
        <v>23970</v>
      </c>
      <c r="X39" s="34">
        <f t="shared" si="15"/>
        <v>461</v>
      </c>
      <c r="Y39" s="34">
        <f t="shared" si="15"/>
        <v>0</v>
      </c>
      <c r="Z39" s="35">
        <f t="shared" si="12"/>
        <v>461</v>
      </c>
      <c r="AA39" s="13">
        <f t="shared" si="13"/>
        <v>39185</v>
      </c>
    </row>
    <row r="40" spans="1:27" ht="18.75" customHeight="1" x14ac:dyDescent="0.15">
      <c r="A40" s="30">
        <v>35</v>
      </c>
      <c r="B40" s="31">
        <v>521</v>
      </c>
      <c r="C40" s="31">
        <v>9</v>
      </c>
      <c r="D40" s="32">
        <f t="shared" si="0"/>
        <v>530</v>
      </c>
      <c r="E40" s="33">
        <f t="shared" si="1"/>
        <v>18550</v>
      </c>
      <c r="F40" s="31">
        <v>470</v>
      </c>
      <c r="G40" s="31">
        <v>15</v>
      </c>
      <c r="H40" s="32">
        <f t="shared" si="2"/>
        <v>485</v>
      </c>
      <c r="I40" s="33">
        <f t="shared" si="3"/>
        <v>16975</v>
      </c>
      <c r="J40" s="34">
        <f t="shared" si="14"/>
        <v>991</v>
      </c>
      <c r="K40" s="34">
        <f t="shared" si="14"/>
        <v>24</v>
      </c>
      <c r="L40" s="35">
        <f t="shared" si="5"/>
        <v>1015</v>
      </c>
      <c r="M40" s="15">
        <f t="shared" si="6"/>
        <v>35525</v>
      </c>
      <c r="N40" s="14"/>
      <c r="O40" s="28">
        <v>86</v>
      </c>
      <c r="P40" s="27">
        <v>140</v>
      </c>
      <c r="Q40" s="27">
        <v>0</v>
      </c>
      <c r="R40" s="5">
        <f t="shared" si="7"/>
        <v>140</v>
      </c>
      <c r="S40" s="25">
        <f t="shared" si="8"/>
        <v>12040</v>
      </c>
      <c r="T40" s="27">
        <v>254</v>
      </c>
      <c r="U40" s="27">
        <v>0</v>
      </c>
      <c r="V40" s="5">
        <f t="shared" si="9"/>
        <v>254</v>
      </c>
      <c r="W40" s="25">
        <f t="shared" si="10"/>
        <v>21844</v>
      </c>
      <c r="X40" s="4">
        <f t="shared" si="15"/>
        <v>394</v>
      </c>
      <c r="Y40" s="4">
        <f t="shared" si="15"/>
        <v>0</v>
      </c>
      <c r="Z40" s="6">
        <f t="shared" si="12"/>
        <v>394</v>
      </c>
      <c r="AA40" s="13">
        <f t="shared" si="13"/>
        <v>33884</v>
      </c>
    </row>
    <row r="41" spans="1:27" ht="18.75" customHeight="1" x14ac:dyDescent="0.15">
      <c r="A41" s="9">
        <v>36</v>
      </c>
      <c r="B41" s="27">
        <v>568</v>
      </c>
      <c r="C41" s="27">
        <v>19</v>
      </c>
      <c r="D41" s="5">
        <f t="shared" si="0"/>
        <v>587</v>
      </c>
      <c r="E41" s="25">
        <f t="shared" si="1"/>
        <v>21132</v>
      </c>
      <c r="F41" s="27">
        <v>515</v>
      </c>
      <c r="G41" s="27">
        <v>18</v>
      </c>
      <c r="H41" s="5">
        <f t="shared" si="2"/>
        <v>533</v>
      </c>
      <c r="I41" s="25">
        <f t="shared" si="3"/>
        <v>19188</v>
      </c>
      <c r="J41" s="4">
        <f t="shared" si="14"/>
        <v>1083</v>
      </c>
      <c r="K41" s="4">
        <f t="shared" si="14"/>
        <v>37</v>
      </c>
      <c r="L41" s="6">
        <f t="shared" si="5"/>
        <v>1120</v>
      </c>
      <c r="M41" s="15">
        <f t="shared" si="6"/>
        <v>40320</v>
      </c>
      <c r="N41" s="14"/>
      <c r="O41" s="28">
        <v>87</v>
      </c>
      <c r="P41" s="27">
        <v>105</v>
      </c>
      <c r="Q41" s="27">
        <v>0</v>
      </c>
      <c r="R41" s="5">
        <f t="shared" si="7"/>
        <v>105</v>
      </c>
      <c r="S41" s="25">
        <f t="shared" si="8"/>
        <v>9135</v>
      </c>
      <c r="T41" s="27">
        <v>215</v>
      </c>
      <c r="U41" s="27">
        <v>1</v>
      </c>
      <c r="V41" s="5">
        <f t="shared" si="9"/>
        <v>216</v>
      </c>
      <c r="W41" s="25">
        <f t="shared" si="10"/>
        <v>18792</v>
      </c>
      <c r="X41" s="4">
        <f t="shared" si="15"/>
        <v>320</v>
      </c>
      <c r="Y41" s="4">
        <f t="shared" si="15"/>
        <v>1</v>
      </c>
      <c r="Z41" s="6">
        <f t="shared" si="12"/>
        <v>321</v>
      </c>
      <c r="AA41" s="13">
        <f t="shared" si="13"/>
        <v>27927</v>
      </c>
    </row>
    <row r="42" spans="1:27" ht="18.75" customHeight="1" x14ac:dyDescent="0.15">
      <c r="A42" s="9">
        <v>37</v>
      </c>
      <c r="B42" s="27">
        <v>581</v>
      </c>
      <c r="C42" s="27">
        <v>23</v>
      </c>
      <c r="D42" s="5">
        <f t="shared" si="0"/>
        <v>604</v>
      </c>
      <c r="E42" s="25">
        <f t="shared" si="1"/>
        <v>22348</v>
      </c>
      <c r="F42" s="27">
        <v>523</v>
      </c>
      <c r="G42" s="27">
        <v>18</v>
      </c>
      <c r="H42" s="5">
        <f t="shared" si="2"/>
        <v>541</v>
      </c>
      <c r="I42" s="25">
        <f t="shared" si="3"/>
        <v>20017</v>
      </c>
      <c r="J42" s="4">
        <f t="shared" si="14"/>
        <v>1104</v>
      </c>
      <c r="K42" s="4">
        <f t="shared" si="14"/>
        <v>41</v>
      </c>
      <c r="L42" s="6">
        <f t="shared" si="5"/>
        <v>1145</v>
      </c>
      <c r="M42" s="15">
        <f t="shared" si="6"/>
        <v>42365</v>
      </c>
      <c r="N42" s="14"/>
      <c r="O42" s="28">
        <v>88</v>
      </c>
      <c r="P42" s="27">
        <v>110</v>
      </c>
      <c r="Q42" s="27">
        <v>0</v>
      </c>
      <c r="R42" s="5">
        <f t="shared" si="7"/>
        <v>110</v>
      </c>
      <c r="S42" s="25">
        <f t="shared" si="8"/>
        <v>9680</v>
      </c>
      <c r="T42" s="27">
        <v>183</v>
      </c>
      <c r="U42" s="27">
        <v>0</v>
      </c>
      <c r="V42" s="5">
        <f t="shared" si="9"/>
        <v>183</v>
      </c>
      <c r="W42" s="25">
        <f t="shared" si="10"/>
        <v>16104</v>
      </c>
      <c r="X42" s="4">
        <f t="shared" si="15"/>
        <v>293</v>
      </c>
      <c r="Y42" s="4">
        <f t="shared" si="15"/>
        <v>0</v>
      </c>
      <c r="Z42" s="6">
        <f t="shared" si="12"/>
        <v>293</v>
      </c>
      <c r="AA42" s="13">
        <f t="shared" si="13"/>
        <v>25784</v>
      </c>
    </row>
    <row r="43" spans="1:27" ht="18.75" customHeight="1" thickBot="1" x14ac:dyDescent="0.2">
      <c r="A43" s="9">
        <v>38</v>
      </c>
      <c r="B43" s="27">
        <v>619</v>
      </c>
      <c r="C43" s="27">
        <v>17</v>
      </c>
      <c r="D43" s="5">
        <f t="shared" si="0"/>
        <v>636</v>
      </c>
      <c r="E43" s="25">
        <f t="shared" si="1"/>
        <v>24168</v>
      </c>
      <c r="F43" s="27">
        <v>543</v>
      </c>
      <c r="G43" s="27">
        <v>20</v>
      </c>
      <c r="H43" s="5">
        <f t="shared" si="2"/>
        <v>563</v>
      </c>
      <c r="I43" s="25">
        <f t="shared" si="3"/>
        <v>21394</v>
      </c>
      <c r="J43" s="4">
        <f t="shared" si="14"/>
        <v>1162</v>
      </c>
      <c r="K43" s="4">
        <f t="shared" si="14"/>
        <v>37</v>
      </c>
      <c r="L43" s="6">
        <f t="shared" si="5"/>
        <v>1199</v>
      </c>
      <c r="M43" s="15">
        <f t="shared" si="6"/>
        <v>45562</v>
      </c>
      <c r="N43" s="14"/>
      <c r="O43" s="49">
        <v>89</v>
      </c>
      <c r="P43" s="37">
        <v>68</v>
      </c>
      <c r="Q43" s="37">
        <v>1</v>
      </c>
      <c r="R43" s="38">
        <f t="shared" si="7"/>
        <v>69</v>
      </c>
      <c r="S43" s="39">
        <f t="shared" si="8"/>
        <v>6141</v>
      </c>
      <c r="T43" s="37">
        <v>180</v>
      </c>
      <c r="U43" s="37">
        <v>0</v>
      </c>
      <c r="V43" s="38">
        <f t="shared" si="9"/>
        <v>180</v>
      </c>
      <c r="W43" s="39">
        <f t="shared" si="10"/>
        <v>16020</v>
      </c>
      <c r="X43" s="40">
        <f t="shared" si="15"/>
        <v>248</v>
      </c>
      <c r="Y43" s="40">
        <f t="shared" si="15"/>
        <v>1</v>
      </c>
      <c r="Z43" s="41">
        <f t="shared" si="12"/>
        <v>249</v>
      </c>
      <c r="AA43" s="13">
        <f t="shared" si="13"/>
        <v>22161</v>
      </c>
    </row>
    <row r="44" spans="1:27" ht="18.75" customHeight="1" thickBot="1" x14ac:dyDescent="0.2">
      <c r="A44" s="36">
        <v>39</v>
      </c>
      <c r="B44" s="37">
        <v>626</v>
      </c>
      <c r="C44" s="37">
        <v>13</v>
      </c>
      <c r="D44" s="38">
        <f t="shared" si="0"/>
        <v>639</v>
      </c>
      <c r="E44" s="39">
        <f t="shared" si="1"/>
        <v>24921</v>
      </c>
      <c r="F44" s="37">
        <v>558</v>
      </c>
      <c r="G44" s="37">
        <v>18</v>
      </c>
      <c r="H44" s="38">
        <f t="shared" si="2"/>
        <v>576</v>
      </c>
      <c r="I44" s="39">
        <f t="shared" si="3"/>
        <v>22464</v>
      </c>
      <c r="J44" s="40">
        <f t="shared" si="14"/>
        <v>1184</v>
      </c>
      <c r="K44" s="40">
        <f t="shared" si="14"/>
        <v>31</v>
      </c>
      <c r="L44" s="41">
        <f t="shared" si="5"/>
        <v>1215</v>
      </c>
      <c r="M44" s="15">
        <f t="shared" si="6"/>
        <v>47385</v>
      </c>
      <c r="N44" s="14"/>
      <c r="O44" s="48">
        <v>90</v>
      </c>
      <c r="P44" s="31">
        <v>64</v>
      </c>
      <c r="Q44" s="31">
        <v>0</v>
      </c>
      <c r="R44" s="32">
        <f t="shared" si="7"/>
        <v>64</v>
      </c>
      <c r="S44" s="33">
        <f t="shared" si="8"/>
        <v>5760</v>
      </c>
      <c r="T44" s="31">
        <v>145</v>
      </c>
      <c r="U44" s="31">
        <v>0</v>
      </c>
      <c r="V44" s="32">
        <f t="shared" si="9"/>
        <v>145</v>
      </c>
      <c r="W44" s="33">
        <f t="shared" si="10"/>
        <v>13050</v>
      </c>
      <c r="X44" s="34">
        <f t="shared" si="15"/>
        <v>209</v>
      </c>
      <c r="Y44" s="34">
        <f t="shared" si="15"/>
        <v>0</v>
      </c>
      <c r="Z44" s="35">
        <f t="shared" si="12"/>
        <v>209</v>
      </c>
      <c r="AA44" s="13">
        <f t="shared" si="13"/>
        <v>18810</v>
      </c>
    </row>
    <row r="45" spans="1:27" ht="18.75" customHeight="1" x14ac:dyDescent="0.15">
      <c r="A45" s="30">
        <v>40</v>
      </c>
      <c r="B45" s="31">
        <v>592</v>
      </c>
      <c r="C45" s="31">
        <v>17</v>
      </c>
      <c r="D45" s="32">
        <f t="shared" si="0"/>
        <v>609</v>
      </c>
      <c r="E45" s="33">
        <f t="shared" si="1"/>
        <v>24360</v>
      </c>
      <c r="F45" s="31">
        <v>560</v>
      </c>
      <c r="G45" s="31">
        <v>22</v>
      </c>
      <c r="H45" s="32">
        <f t="shared" si="2"/>
        <v>582</v>
      </c>
      <c r="I45" s="33">
        <f t="shared" si="3"/>
        <v>23280</v>
      </c>
      <c r="J45" s="34">
        <f t="shared" si="14"/>
        <v>1152</v>
      </c>
      <c r="K45" s="34">
        <f t="shared" si="14"/>
        <v>39</v>
      </c>
      <c r="L45" s="35">
        <f t="shared" si="5"/>
        <v>1191</v>
      </c>
      <c r="M45" s="15">
        <f t="shared" si="6"/>
        <v>47640</v>
      </c>
      <c r="N45" s="14"/>
      <c r="O45" s="28">
        <v>91</v>
      </c>
      <c r="P45" s="27">
        <v>48</v>
      </c>
      <c r="Q45" s="27">
        <v>0</v>
      </c>
      <c r="R45" s="5">
        <f t="shared" si="7"/>
        <v>48</v>
      </c>
      <c r="S45" s="25">
        <f t="shared" si="8"/>
        <v>4368</v>
      </c>
      <c r="T45" s="27">
        <v>129</v>
      </c>
      <c r="U45" s="27">
        <v>0</v>
      </c>
      <c r="V45" s="5">
        <f t="shared" si="9"/>
        <v>129</v>
      </c>
      <c r="W45" s="25">
        <f t="shared" si="10"/>
        <v>11739</v>
      </c>
      <c r="X45" s="4">
        <f t="shared" si="15"/>
        <v>177</v>
      </c>
      <c r="Y45" s="4">
        <f t="shared" si="15"/>
        <v>0</v>
      </c>
      <c r="Z45" s="6">
        <f t="shared" si="12"/>
        <v>177</v>
      </c>
      <c r="AA45" s="13">
        <f t="shared" si="13"/>
        <v>16107</v>
      </c>
    </row>
    <row r="46" spans="1:27" ht="18.75" customHeight="1" x14ac:dyDescent="0.15">
      <c r="A46" s="9">
        <v>41</v>
      </c>
      <c r="B46" s="27">
        <v>692</v>
      </c>
      <c r="C46" s="27">
        <v>10</v>
      </c>
      <c r="D46" s="5">
        <f t="shared" si="0"/>
        <v>702</v>
      </c>
      <c r="E46" s="25">
        <f t="shared" si="1"/>
        <v>28782</v>
      </c>
      <c r="F46" s="27">
        <v>638</v>
      </c>
      <c r="G46" s="27">
        <v>13</v>
      </c>
      <c r="H46" s="5">
        <f t="shared" si="2"/>
        <v>651</v>
      </c>
      <c r="I46" s="25">
        <f t="shared" si="3"/>
        <v>26691</v>
      </c>
      <c r="J46" s="4">
        <f t="shared" si="14"/>
        <v>1330</v>
      </c>
      <c r="K46" s="4">
        <f t="shared" si="14"/>
        <v>23</v>
      </c>
      <c r="L46" s="6">
        <f t="shared" si="5"/>
        <v>1353</v>
      </c>
      <c r="M46" s="15">
        <f t="shared" si="6"/>
        <v>55473</v>
      </c>
      <c r="N46" s="14"/>
      <c r="O46" s="28">
        <v>92</v>
      </c>
      <c r="P46" s="27">
        <v>32</v>
      </c>
      <c r="Q46" s="27">
        <v>0</v>
      </c>
      <c r="R46" s="5">
        <f t="shared" si="7"/>
        <v>32</v>
      </c>
      <c r="S46" s="25">
        <f t="shared" si="8"/>
        <v>2944</v>
      </c>
      <c r="T46" s="27">
        <v>78</v>
      </c>
      <c r="U46" s="27">
        <v>0</v>
      </c>
      <c r="V46" s="5">
        <f t="shared" si="9"/>
        <v>78</v>
      </c>
      <c r="W46" s="25">
        <f t="shared" si="10"/>
        <v>7176</v>
      </c>
      <c r="X46" s="4">
        <f t="shared" si="15"/>
        <v>110</v>
      </c>
      <c r="Y46" s="4">
        <f t="shared" si="15"/>
        <v>0</v>
      </c>
      <c r="Z46" s="6">
        <f t="shared" si="12"/>
        <v>110</v>
      </c>
      <c r="AA46" s="13">
        <f t="shared" si="13"/>
        <v>10120</v>
      </c>
    </row>
    <row r="47" spans="1:27" ht="18.75" customHeight="1" x14ac:dyDescent="0.15">
      <c r="A47" s="9">
        <v>42</v>
      </c>
      <c r="B47" s="27">
        <v>718</v>
      </c>
      <c r="C47" s="27">
        <v>17</v>
      </c>
      <c r="D47" s="5">
        <f t="shared" si="0"/>
        <v>735</v>
      </c>
      <c r="E47" s="25">
        <f t="shared" si="1"/>
        <v>30870</v>
      </c>
      <c r="F47" s="27">
        <v>620</v>
      </c>
      <c r="G47" s="27">
        <v>20</v>
      </c>
      <c r="H47" s="5">
        <f t="shared" si="2"/>
        <v>640</v>
      </c>
      <c r="I47" s="25">
        <f t="shared" si="3"/>
        <v>26880</v>
      </c>
      <c r="J47" s="4">
        <f t="shared" si="14"/>
        <v>1338</v>
      </c>
      <c r="K47" s="4">
        <f t="shared" si="14"/>
        <v>37</v>
      </c>
      <c r="L47" s="6">
        <f t="shared" si="5"/>
        <v>1375</v>
      </c>
      <c r="M47" s="15">
        <f t="shared" si="6"/>
        <v>57750</v>
      </c>
      <c r="N47" s="14"/>
      <c r="O47" s="28">
        <v>93</v>
      </c>
      <c r="P47" s="27">
        <v>22</v>
      </c>
      <c r="Q47" s="27">
        <v>0</v>
      </c>
      <c r="R47" s="5">
        <f t="shared" si="7"/>
        <v>22</v>
      </c>
      <c r="S47" s="25">
        <f t="shared" si="8"/>
        <v>2046</v>
      </c>
      <c r="T47" s="27">
        <v>83</v>
      </c>
      <c r="U47" s="27">
        <v>0</v>
      </c>
      <c r="V47" s="5">
        <f t="shared" si="9"/>
        <v>83</v>
      </c>
      <c r="W47" s="25">
        <f t="shared" si="10"/>
        <v>7719</v>
      </c>
      <c r="X47" s="4">
        <f t="shared" si="15"/>
        <v>105</v>
      </c>
      <c r="Y47" s="4">
        <f t="shared" si="15"/>
        <v>0</v>
      </c>
      <c r="Z47" s="6">
        <f t="shared" si="12"/>
        <v>105</v>
      </c>
      <c r="AA47" s="13">
        <f t="shared" si="13"/>
        <v>9765</v>
      </c>
    </row>
    <row r="48" spans="1:27" ht="18.75" customHeight="1" thickBot="1" x14ac:dyDescent="0.2">
      <c r="A48" s="9">
        <v>43</v>
      </c>
      <c r="B48" s="27">
        <v>736</v>
      </c>
      <c r="C48" s="27">
        <v>12</v>
      </c>
      <c r="D48" s="5">
        <f t="shared" si="0"/>
        <v>748</v>
      </c>
      <c r="E48" s="25">
        <f t="shared" si="1"/>
        <v>32164</v>
      </c>
      <c r="F48" s="27">
        <v>615</v>
      </c>
      <c r="G48" s="27">
        <v>12</v>
      </c>
      <c r="H48" s="5">
        <f t="shared" si="2"/>
        <v>627</v>
      </c>
      <c r="I48" s="25">
        <f t="shared" si="3"/>
        <v>26961</v>
      </c>
      <c r="J48" s="4">
        <f t="shared" si="14"/>
        <v>1351</v>
      </c>
      <c r="K48" s="4">
        <f t="shared" si="14"/>
        <v>24</v>
      </c>
      <c r="L48" s="6">
        <f t="shared" si="5"/>
        <v>1375</v>
      </c>
      <c r="M48" s="15">
        <f t="shared" si="6"/>
        <v>59125</v>
      </c>
      <c r="N48" s="14"/>
      <c r="O48" s="49">
        <v>94</v>
      </c>
      <c r="P48" s="37">
        <v>15</v>
      </c>
      <c r="Q48" s="37">
        <v>0</v>
      </c>
      <c r="R48" s="38">
        <f t="shared" si="7"/>
        <v>15</v>
      </c>
      <c r="S48" s="39">
        <f t="shared" si="8"/>
        <v>1410</v>
      </c>
      <c r="T48" s="37">
        <v>57</v>
      </c>
      <c r="U48" s="37">
        <v>0</v>
      </c>
      <c r="V48" s="38">
        <f t="shared" si="9"/>
        <v>57</v>
      </c>
      <c r="W48" s="39">
        <f t="shared" si="10"/>
        <v>5358</v>
      </c>
      <c r="X48" s="40">
        <f t="shared" si="15"/>
        <v>72</v>
      </c>
      <c r="Y48" s="40">
        <f t="shared" si="15"/>
        <v>0</v>
      </c>
      <c r="Z48" s="41">
        <f t="shared" si="12"/>
        <v>72</v>
      </c>
      <c r="AA48" s="13">
        <f t="shared" si="13"/>
        <v>6768</v>
      </c>
    </row>
    <row r="49" spans="1:27" ht="18.75" customHeight="1" thickBot="1" x14ac:dyDescent="0.2">
      <c r="A49" s="36">
        <v>44</v>
      </c>
      <c r="B49" s="37">
        <v>717</v>
      </c>
      <c r="C49" s="37">
        <v>10</v>
      </c>
      <c r="D49" s="38">
        <f t="shared" si="0"/>
        <v>727</v>
      </c>
      <c r="E49" s="39">
        <f t="shared" si="1"/>
        <v>31988</v>
      </c>
      <c r="F49" s="37">
        <v>639</v>
      </c>
      <c r="G49" s="37">
        <v>17</v>
      </c>
      <c r="H49" s="38">
        <f t="shared" si="2"/>
        <v>656</v>
      </c>
      <c r="I49" s="39">
        <f t="shared" si="3"/>
        <v>28864</v>
      </c>
      <c r="J49" s="40">
        <f t="shared" si="14"/>
        <v>1356</v>
      </c>
      <c r="K49" s="40">
        <f t="shared" si="14"/>
        <v>27</v>
      </c>
      <c r="L49" s="41">
        <f t="shared" si="5"/>
        <v>1383</v>
      </c>
      <c r="M49" s="15">
        <f t="shared" si="6"/>
        <v>60852</v>
      </c>
      <c r="N49" s="14"/>
      <c r="O49" s="48">
        <v>95</v>
      </c>
      <c r="P49" s="31">
        <v>19</v>
      </c>
      <c r="Q49" s="31">
        <v>0</v>
      </c>
      <c r="R49" s="32">
        <f t="shared" si="7"/>
        <v>19</v>
      </c>
      <c r="S49" s="33">
        <f t="shared" si="8"/>
        <v>1805</v>
      </c>
      <c r="T49" s="31">
        <v>46</v>
      </c>
      <c r="U49" s="31">
        <v>0</v>
      </c>
      <c r="V49" s="32">
        <f t="shared" si="9"/>
        <v>46</v>
      </c>
      <c r="W49" s="33">
        <f t="shared" si="10"/>
        <v>4370</v>
      </c>
      <c r="X49" s="34">
        <f t="shared" si="15"/>
        <v>65</v>
      </c>
      <c r="Y49" s="34">
        <f t="shared" si="15"/>
        <v>0</v>
      </c>
      <c r="Z49" s="35">
        <f t="shared" si="12"/>
        <v>65</v>
      </c>
      <c r="AA49" s="13">
        <f t="shared" si="13"/>
        <v>6175</v>
      </c>
    </row>
    <row r="50" spans="1:27" ht="18.75" customHeight="1" x14ac:dyDescent="0.15">
      <c r="A50" s="30">
        <v>45</v>
      </c>
      <c r="B50" s="31">
        <v>663</v>
      </c>
      <c r="C50" s="31">
        <v>12</v>
      </c>
      <c r="D50" s="32">
        <f t="shared" si="0"/>
        <v>675</v>
      </c>
      <c r="E50" s="33">
        <f t="shared" si="1"/>
        <v>30375</v>
      </c>
      <c r="F50" s="31">
        <v>591</v>
      </c>
      <c r="G50" s="31">
        <v>15</v>
      </c>
      <c r="H50" s="32">
        <f t="shared" si="2"/>
        <v>606</v>
      </c>
      <c r="I50" s="33">
        <f t="shared" si="3"/>
        <v>27270</v>
      </c>
      <c r="J50" s="34">
        <f t="shared" si="14"/>
        <v>1254</v>
      </c>
      <c r="K50" s="34">
        <f t="shared" si="14"/>
        <v>27</v>
      </c>
      <c r="L50" s="35">
        <f t="shared" si="5"/>
        <v>1281</v>
      </c>
      <c r="M50" s="15">
        <f t="shared" si="6"/>
        <v>57645</v>
      </c>
      <c r="N50" s="14"/>
      <c r="O50" s="28">
        <v>96</v>
      </c>
      <c r="P50" s="27">
        <v>6</v>
      </c>
      <c r="Q50" s="27">
        <v>0</v>
      </c>
      <c r="R50" s="5">
        <f t="shared" si="7"/>
        <v>6</v>
      </c>
      <c r="S50" s="25">
        <f t="shared" si="8"/>
        <v>576</v>
      </c>
      <c r="T50" s="27">
        <v>49</v>
      </c>
      <c r="U50" s="27">
        <v>1</v>
      </c>
      <c r="V50" s="5">
        <f t="shared" si="9"/>
        <v>50</v>
      </c>
      <c r="W50" s="25">
        <f t="shared" si="10"/>
        <v>4800</v>
      </c>
      <c r="X50" s="4">
        <f t="shared" si="15"/>
        <v>55</v>
      </c>
      <c r="Y50" s="4">
        <f t="shared" si="15"/>
        <v>1</v>
      </c>
      <c r="Z50" s="6">
        <f t="shared" si="12"/>
        <v>56</v>
      </c>
      <c r="AA50" s="13">
        <f t="shared" si="13"/>
        <v>5376</v>
      </c>
    </row>
    <row r="51" spans="1:27" ht="18.75" customHeight="1" x14ac:dyDescent="0.15">
      <c r="A51" s="9">
        <v>46</v>
      </c>
      <c r="B51" s="27">
        <v>669</v>
      </c>
      <c r="C51" s="27">
        <v>19</v>
      </c>
      <c r="D51" s="5">
        <f t="shared" si="0"/>
        <v>688</v>
      </c>
      <c r="E51" s="25">
        <f t="shared" si="1"/>
        <v>31648</v>
      </c>
      <c r="F51" s="27">
        <v>639</v>
      </c>
      <c r="G51" s="27">
        <v>18</v>
      </c>
      <c r="H51" s="5">
        <f t="shared" si="2"/>
        <v>657</v>
      </c>
      <c r="I51" s="25">
        <f t="shared" si="3"/>
        <v>30222</v>
      </c>
      <c r="J51" s="4">
        <f t="shared" si="14"/>
        <v>1308</v>
      </c>
      <c r="K51" s="4">
        <f t="shared" si="14"/>
        <v>37</v>
      </c>
      <c r="L51" s="6">
        <f t="shared" si="5"/>
        <v>1345</v>
      </c>
      <c r="M51" s="15">
        <f t="shared" si="6"/>
        <v>61870</v>
      </c>
      <c r="N51" s="14"/>
      <c r="O51" s="28">
        <v>97</v>
      </c>
      <c r="P51" s="27">
        <v>3</v>
      </c>
      <c r="Q51" s="27">
        <v>0</v>
      </c>
      <c r="R51" s="5">
        <f t="shared" si="7"/>
        <v>3</v>
      </c>
      <c r="S51" s="25">
        <f t="shared" si="8"/>
        <v>291</v>
      </c>
      <c r="T51" s="27">
        <v>15</v>
      </c>
      <c r="U51" s="27">
        <v>0</v>
      </c>
      <c r="V51" s="5">
        <f t="shared" si="9"/>
        <v>15</v>
      </c>
      <c r="W51" s="25">
        <f t="shared" si="10"/>
        <v>1455</v>
      </c>
      <c r="X51" s="4">
        <f t="shared" si="15"/>
        <v>18</v>
      </c>
      <c r="Y51" s="4">
        <f t="shared" si="15"/>
        <v>0</v>
      </c>
      <c r="Z51" s="6">
        <f t="shared" si="12"/>
        <v>18</v>
      </c>
      <c r="AA51" s="13">
        <f t="shared" si="13"/>
        <v>1746</v>
      </c>
    </row>
    <row r="52" spans="1:27" ht="18.75" customHeight="1" x14ac:dyDescent="0.15">
      <c r="A52" s="9">
        <v>47</v>
      </c>
      <c r="B52" s="27">
        <v>692</v>
      </c>
      <c r="C52" s="27">
        <v>13</v>
      </c>
      <c r="D52" s="5">
        <f t="shared" si="0"/>
        <v>705</v>
      </c>
      <c r="E52" s="25">
        <f t="shared" si="1"/>
        <v>33135</v>
      </c>
      <c r="F52" s="27">
        <v>605</v>
      </c>
      <c r="G52" s="27">
        <v>26</v>
      </c>
      <c r="H52" s="5">
        <f t="shared" si="2"/>
        <v>631</v>
      </c>
      <c r="I52" s="25">
        <f t="shared" si="3"/>
        <v>29657</v>
      </c>
      <c r="J52" s="4">
        <f t="shared" si="14"/>
        <v>1297</v>
      </c>
      <c r="K52" s="4">
        <f t="shared" si="14"/>
        <v>39</v>
      </c>
      <c r="L52" s="6">
        <f t="shared" si="5"/>
        <v>1336</v>
      </c>
      <c r="M52" s="15">
        <f t="shared" si="6"/>
        <v>62792</v>
      </c>
      <c r="N52" s="14"/>
      <c r="O52" s="28">
        <v>98</v>
      </c>
      <c r="P52" s="27">
        <v>4</v>
      </c>
      <c r="Q52" s="27">
        <v>0</v>
      </c>
      <c r="R52" s="5">
        <f t="shared" si="7"/>
        <v>4</v>
      </c>
      <c r="S52" s="25">
        <f t="shared" si="8"/>
        <v>392</v>
      </c>
      <c r="T52" s="27">
        <v>24</v>
      </c>
      <c r="U52" s="27">
        <v>0</v>
      </c>
      <c r="V52" s="5">
        <f t="shared" si="9"/>
        <v>24</v>
      </c>
      <c r="W52" s="25">
        <f t="shared" si="10"/>
        <v>2352</v>
      </c>
      <c r="X52" s="4">
        <f t="shared" si="15"/>
        <v>28</v>
      </c>
      <c r="Y52" s="4">
        <f t="shared" si="15"/>
        <v>0</v>
      </c>
      <c r="Z52" s="6">
        <f t="shared" si="12"/>
        <v>28</v>
      </c>
      <c r="AA52" s="13">
        <f t="shared" si="13"/>
        <v>2744</v>
      </c>
    </row>
    <row r="53" spans="1:27" ht="18.75" customHeight="1" thickBot="1" x14ac:dyDescent="0.2">
      <c r="A53" s="9">
        <v>48</v>
      </c>
      <c r="B53" s="27">
        <v>659</v>
      </c>
      <c r="C53" s="27">
        <v>10</v>
      </c>
      <c r="D53" s="5">
        <f t="shared" si="0"/>
        <v>669</v>
      </c>
      <c r="E53" s="25">
        <f t="shared" si="1"/>
        <v>32112</v>
      </c>
      <c r="F53" s="27">
        <v>550</v>
      </c>
      <c r="G53" s="27">
        <v>19</v>
      </c>
      <c r="H53" s="5">
        <f t="shared" si="2"/>
        <v>569</v>
      </c>
      <c r="I53" s="25">
        <f t="shared" si="3"/>
        <v>27312</v>
      </c>
      <c r="J53" s="4">
        <f t="shared" si="14"/>
        <v>1209</v>
      </c>
      <c r="K53" s="4">
        <f t="shared" si="14"/>
        <v>29</v>
      </c>
      <c r="L53" s="6">
        <f t="shared" si="5"/>
        <v>1238</v>
      </c>
      <c r="M53" s="15">
        <f t="shared" si="6"/>
        <v>59424</v>
      </c>
      <c r="N53" s="14"/>
      <c r="O53" s="49">
        <v>99</v>
      </c>
      <c r="P53" s="37">
        <v>3</v>
      </c>
      <c r="Q53" s="37">
        <v>0</v>
      </c>
      <c r="R53" s="38">
        <f t="shared" si="7"/>
        <v>3</v>
      </c>
      <c r="S53" s="39">
        <f t="shared" si="8"/>
        <v>297</v>
      </c>
      <c r="T53" s="37">
        <v>17</v>
      </c>
      <c r="U53" s="37">
        <v>0</v>
      </c>
      <c r="V53" s="38">
        <f t="shared" si="9"/>
        <v>17</v>
      </c>
      <c r="W53" s="39">
        <f t="shared" si="10"/>
        <v>1683</v>
      </c>
      <c r="X53" s="40">
        <f t="shared" si="15"/>
        <v>20</v>
      </c>
      <c r="Y53" s="40">
        <f t="shared" si="15"/>
        <v>0</v>
      </c>
      <c r="Z53" s="41">
        <f t="shared" si="12"/>
        <v>20</v>
      </c>
      <c r="AA53" s="13">
        <f t="shared" si="13"/>
        <v>1980</v>
      </c>
    </row>
    <row r="54" spans="1:27" ht="18.75" customHeight="1" thickBot="1" x14ac:dyDescent="0.2">
      <c r="A54" s="36">
        <v>49</v>
      </c>
      <c r="B54" s="37">
        <v>567</v>
      </c>
      <c r="C54" s="37">
        <v>8</v>
      </c>
      <c r="D54" s="38">
        <f t="shared" si="0"/>
        <v>575</v>
      </c>
      <c r="E54" s="39">
        <f t="shared" si="1"/>
        <v>28175</v>
      </c>
      <c r="F54" s="37">
        <v>529</v>
      </c>
      <c r="G54" s="37">
        <v>16</v>
      </c>
      <c r="H54" s="38">
        <f t="shared" si="2"/>
        <v>545</v>
      </c>
      <c r="I54" s="39">
        <f t="shared" si="3"/>
        <v>26705</v>
      </c>
      <c r="J54" s="40">
        <f t="shared" si="14"/>
        <v>1096</v>
      </c>
      <c r="K54" s="40">
        <f t="shared" si="14"/>
        <v>24</v>
      </c>
      <c r="L54" s="41">
        <f t="shared" si="5"/>
        <v>1120</v>
      </c>
      <c r="M54" s="15">
        <f t="shared" si="6"/>
        <v>54880</v>
      </c>
      <c r="N54" s="14"/>
      <c r="O54" s="48">
        <v>100</v>
      </c>
      <c r="P54" s="31">
        <v>1</v>
      </c>
      <c r="Q54" s="31">
        <v>0</v>
      </c>
      <c r="R54" s="32">
        <f t="shared" si="7"/>
        <v>1</v>
      </c>
      <c r="S54" s="33">
        <f>100*R54</f>
        <v>100</v>
      </c>
      <c r="T54" s="31">
        <v>7</v>
      </c>
      <c r="U54" s="31">
        <v>0</v>
      </c>
      <c r="V54" s="32">
        <f t="shared" si="9"/>
        <v>7</v>
      </c>
      <c r="W54" s="33">
        <f>100*V54</f>
        <v>700</v>
      </c>
      <c r="X54" s="34">
        <f t="shared" si="15"/>
        <v>8</v>
      </c>
      <c r="Y54" s="34">
        <f t="shared" si="15"/>
        <v>0</v>
      </c>
      <c r="Z54" s="35">
        <f t="shared" si="12"/>
        <v>8</v>
      </c>
      <c r="AA54" s="13">
        <f>100*Z54</f>
        <v>800</v>
      </c>
    </row>
    <row r="55" spans="1:27" ht="18.75" customHeight="1" x14ac:dyDescent="0.15">
      <c r="A55" s="30">
        <v>50</v>
      </c>
      <c r="B55" s="31">
        <v>478</v>
      </c>
      <c r="C55" s="31">
        <v>11</v>
      </c>
      <c r="D55" s="32">
        <f t="shared" si="0"/>
        <v>489</v>
      </c>
      <c r="E55" s="33">
        <f t="shared" si="1"/>
        <v>24450</v>
      </c>
      <c r="F55" s="31">
        <v>489</v>
      </c>
      <c r="G55" s="31">
        <v>19</v>
      </c>
      <c r="H55" s="32">
        <f t="shared" si="2"/>
        <v>508</v>
      </c>
      <c r="I55" s="33">
        <f t="shared" si="3"/>
        <v>25400</v>
      </c>
      <c r="J55" s="34">
        <f t="shared" si="14"/>
        <v>967</v>
      </c>
      <c r="K55" s="34">
        <f t="shared" si="14"/>
        <v>30</v>
      </c>
      <c r="L55" s="35">
        <f t="shared" si="5"/>
        <v>997</v>
      </c>
      <c r="M55" s="15">
        <f t="shared" si="6"/>
        <v>49850</v>
      </c>
      <c r="N55" s="3"/>
      <c r="O55" s="48">
        <v>101</v>
      </c>
      <c r="P55" s="31">
        <v>1</v>
      </c>
      <c r="Q55" s="31">
        <v>0</v>
      </c>
      <c r="R55" s="32">
        <f t="shared" si="7"/>
        <v>1</v>
      </c>
      <c r="S55" s="33">
        <f>101*R55</f>
        <v>101</v>
      </c>
      <c r="T55" s="31">
        <v>6</v>
      </c>
      <c r="U55" s="31">
        <v>0</v>
      </c>
      <c r="V55" s="32">
        <f t="shared" si="9"/>
        <v>6</v>
      </c>
      <c r="W55" s="33">
        <f>101*V55</f>
        <v>606</v>
      </c>
      <c r="X55" s="34">
        <f t="shared" si="15"/>
        <v>7</v>
      </c>
      <c r="Y55" s="34">
        <f t="shared" si="15"/>
        <v>0</v>
      </c>
      <c r="Z55" s="35">
        <f t="shared" si="12"/>
        <v>7</v>
      </c>
      <c r="AA55" s="16">
        <f>101*Z55</f>
        <v>707</v>
      </c>
    </row>
    <row r="56" spans="1:27" ht="18.75" customHeight="1" x14ac:dyDescent="0.15">
      <c r="A56" s="20"/>
      <c r="B56" s="21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19"/>
      <c r="N56" s="3"/>
      <c r="O56" s="48">
        <v>102</v>
      </c>
      <c r="P56" s="31">
        <v>0</v>
      </c>
      <c r="Q56" s="31">
        <v>0</v>
      </c>
      <c r="R56" s="32">
        <f t="shared" si="7"/>
        <v>0</v>
      </c>
      <c r="S56" s="33">
        <f t="shared" ref="S56:S59" si="16">O56*R56</f>
        <v>0</v>
      </c>
      <c r="T56" s="31">
        <v>3</v>
      </c>
      <c r="U56" s="31">
        <v>0</v>
      </c>
      <c r="V56" s="32">
        <f t="shared" si="9"/>
        <v>3</v>
      </c>
      <c r="W56" s="33">
        <f>102*V56</f>
        <v>306</v>
      </c>
      <c r="X56" s="34">
        <f t="shared" si="15"/>
        <v>3</v>
      </c>
      <c r="Y56" s="34">
        <f t="shared" si="15"/>
        <v>0</v>
      </c>
      <c r="Z56" s="35">
        <f t="shared" si="12"/>
        <v>3</v>
      </c>
      <c r="AA56" s="16">
        <f>102*Z56</f>
        <v>306</v>
      </c>
    </row>
    <row r="57" spans="1:27" ht="18.75" customHeight="1" x14ac:dyDescent="0.15">
      <c r="A57" s="1"/>
      <c r="B57" s="109" t="s">
        <v>1</v>
      </c>
      <c r="C57" s="110"/>
      <c r="D57" s="111"/>
      <c r="E57" s="18"/>
      <c r="F57" s="109" t="s">
        <v>2</v>
      </c>
      <c r="G57" s="110"/>
      <c r="H57" s="111"/>
      <c r="I57" s="18"/>
      <c r="J57" s="109" t="s">
        <v>7</v>
      </c>
      <c r="K57" s="110"/>
      <c r="L57" s="111"/>
      <c r="M57" s="1"/>
      <c r="N57" s="3"/>
      <c r="O57" s="48">
        <v>103</v>
      </c>
      <c r="P57" s="31">
        <v>0</v>
      </c>
      <c r="Q57" s="31">
        <v>0</v>
      </c>
      <c r="R57" s="32">
        <f t="shared" si="7"/>
        <v>0</v>
      </c>
      <c r="S57" s="33">
        <f t="shared" si="16"/>
        <v>0</v>
      </c>
      <c r="T57" s="31">
        <v>3</v>
      </c>
      <c r="U57" s="31">
        <v>0</v>
      </c>
      <c r="V57" s="32">
        <f t="shared" si="9"/>
        <v>3</v>
      </c>
      <c r="W57" s="33">
        <f t="shared" ref="W57:W58" si="17">S57*V57</f>
        <v>0</v>
      </c>
      <c r="X57" s="34">
        <f t="shared" si="15"/>
        <v>3</v>
      </c>
      <c r="Y57" s="34">
        <f t="shared" si="15"/>
        <v>0</v>
      </c>
      <c r="Z57" s="35">
        <f t="shared" si="12"/>
        <v>3</v>
      </c>
      <c r="AA57">
        <f>103*Z57</f>
        <v>309</v>
      </c>
    </row>
    <row r="58" spans="1:27" ht="18.75" customHeight="1" x14ac:dyDescent="0.15">
      <c r="B58" s="10" t="s">
        <v>3</v>
      </c>
      <c r="C58" s="10" t="s">
        <v>4</v>
      </c>
      <c r="D58" s="10" t="s">
        <v>5</v>
      </c>
      <c r="E58" s="10"/>
      <c r="F58" s="10" t="s">
        <v>3</v>
      </c>
      <c r="G58" s="10" t="s">
        <v>4</v>
      </c>
      <c r="H58" s="10" t="s">
        <v>5</v>
      </c>
      <c r="I58" s="10"/>
      <c r="J58" s="10" t="s">
        <v>3</v>
      </c>
      <c r="K58" s="10" t="s">
        <v>4</v>
      </c>
      <c r="L58" s="10" t="s">
        <v>5</v>
      </c>
      <c r="O58" s="48">
        <v>104</v>
      </c>
      <c r="P58" s="31">
        <v>0</v>
      </c>
      <c r="Q58" s="31">
        <v>0</v>
      </c>
      <c r="R58" s="32">
        <f t="shared" si="7"/>
        <v>0</v>
      </c>
      <c r="S58" s="33">
        <f t="shared" si="16"/>
        <v>0</v>
      </c>
      <c r="T58" s="31">
        <v>1</v>
      </c>
      <c r="U58" s="31">
        <v>0</v>
      </c>
      <c r="V58" s="32">
        <f t="shared" si="9"/>
        <v>1</v>
      </c>
      <c r="W58" s="33">
        <f t="shared" si="17"/>
        <v>0</v>
      </c>
      <c r="X58" s="34">
        <f t="shared" si="15"/>
        <v>1</v>
      </c>
      <c r="Y58" s="34">
        <f t="shared" si="15"/>
        <v>0</v>
      </c>
      <c r="Z58" s="35">
        <f t="shared" si="12"/>
        <v>1</v>
      </c>
      <c r="AA58">
        <f>104*Z58</f>
        <v>104</v>
      </c>
    </row>
    <row r="59" spans="1:27" ht="18.75" customHeight="1" x14ac:dyDescent="0.15">
      <c r="A59" s="29" t="s">
        <v>7</v>
      </c>
      <c r="B59" s="7">
        <f>SUM(B5:B55)+SUM(P5:P59)</f>
        <v>44136</v>
      </c>
      <c r="C59" s="7">
        <f t="shared" ref="C59:L59" si="18">SUM(C5:C55)+SUM(Q5:Q59)</f>
        <v>896</v>
      </c>
      <c r="D59" s="7">
        <f t="shared" si="18"/>
        <v>45032</v>
      </c>
      <c r="E59" s="7">
        <f t="shared" si="18"/>
        <v>2014185</v>
      </c>
      <c r="F59" s="7">
        <f t="shared" si="18"/>
        <v>43899</v>
      </c>
      <c r="G59" s="7">
        <f t="shared" si="18"/>
        <v>821</v>
      </c>
      <c r="H59" s="7">
        <f t="shared" si="18"/>
        <v>44720</v>
      </c>
      <c r="I59" s="7">
        <f t="shared" si="18"/>
        <v>2094112</v>
      </c>
      <c r="J59" s="7">
        <f t="shared" si="18"/>
        <v>88035</v>
      </c>
      <c r="K59" s="7">
        <f t="shared" si="18"/>
        <v>1717</v>
      </c>
      <c r="L59" s="7">
        <f t="shared" si="18"/>
        <v>89752</v>
      </c>
      <c r="O59" s="61" t="s">
        <v>31</v>
      </c>
      <c r="P59" s="31">
        <v>0</v>
      </c>
      <c r="Q59" s="31">
        <v>0</v>
      </c>
      <c r="R59" s="32">
        <f t="shared" si="7"/>
        <v>0</v>
      </c>
      <c r="S59" s="33">
        <f t="shared" si="16"/>
        <v>0</v>
      </c>
      <c r="T59" s="31">
        <v>0</v>
      </c>
      <c r="U59" s="31">
        <v>0</v>
      </c>
      <c r="V59" s="32">
        <f t="shared" si="9"/>
        <v>0</v>
      </c>
      <c r="W59" s="33">
        <f>105*V59</f>
        <v>0</v>
      </c>
      <c r="X59" s="34">
        <f t="shared" si="15"/>
        <v>0</v>
      </c>
      <c r="Y59" s="34">
        <f t="shared" si="15"/>
        <v>0</v>
      </c>
      <c r="Z59" s="35">
        <f t="shared" si="12"/>
        <v>0</v>
      </c>
      <c r="AA59">
        <f>105*Z59</f>
        <v>0</v>
      </c>
    </row>
    <row r="60" spans="1:27" ht="18.75" customHeight="1" x14ac:dyDescent="0.15">
      <c r="S60">
        <f>(SUM(E5:E55)+SUM(S5:S59))/D59</f>
        <v>44.727860188310537</v>
      </c>
      <c r="W60">
        <f>(SUM(I5:I55)+SUM(W5:W59))/H59</f>
        <v>46.827191413237927</v>
      </c>
      <c r="AA60">
        <f>(SUM(M5:M55)+SUM(AA5:AA59))/L59</f>
        <v>45.778478474017291</v>
      </c>
    </row>
    <row r="61" spans="1:27" ht="18.75" customHeight="1" x14ac:dyDescent="0.15">
      <c r="A61" s="62" t="s">
        <v>14</v>
      </c>
      <c r="B61" s="72"/>
      <c r="C61" s="72"/>
      <c r="D61" s="117" t="s">
        <v>8</v>
      </c>
      <c r="E61" s="118"/>
      <c r="F61" s="118"/>
      <c r="G61" s="119"/>
      <c r="H61" s="117" t="s">
        <v>9</v>
      </c>
      <c r="I61" s="118"/>
      <c r="J61" s="118"/>
      <c r="K61" s="120"/>
      <c r="L61" s="121" t="s">
        <v>7</v>
      </c>
      <c r="M61" s="125"/>
      <c r="N61" s="125"/>
      <c r="O61" s="125"/>
      <c r="P61" s="125"/>
      <c r="Q61" s="122"/>
    </row>
    <row r="62" spans="1:27" ht="18.75" customHeight="1" x14ac:dyDescent="0.15">
      <c r="A62" s="73"/>
      <c r="B62" s="74"/>
      <c r="C62" s="74"/>
      <c r="D62" s="65" t="s">
        <v>10</v>
      </c>
      <c r="E62" s="66"/>
      <c r="F62" s="65" t="s">
        <v>11</v>
      </c>
      <c r="G62" s="65" t="s">
        <v>12</v>
      </c>
      <c r="H62" s="65" t="s">
        <v>10</v>
      </c>
      <c r="I62" s="66"/>
      <c r="J62" s="65" t="s">
        <v>11</v>
      </c>
      <c r="K62" s="70" t="s">
        <v>12</v>
      </c>
      <c r="L62" s="68" t="s">
        <v>10</v>
      </c>
      <c r="M62" s="68" t="s">
        <v>11</v>
      </c>
      <c r="N62" s="121" t="s">
        <v>11</v>
      </c>
      <c r="O62" s="122"/>
      <c r="P62" s="121" t="s">
        <v>12</v>
      </c>
      <c r="Q62" s="122"/>
      <c r="S62" s="23" t="s">
        <v>16</v>
      </c>
      <c r="T62" s="22"/>
      <c r="U62" s="23" t="s">
        <v>17</v>
      </c>
      <c r="V62" s="64"/>
      <c r="X62" s="63">
        <f>S60</f>
        <v>44.727860188310537</v>
      </c>
    </row>
    <row r="63" spans="1:27" ht="18.75" customHeight="1" x14ac:dyDescent="0.15">
      <c r="A63" s="56" t="s">
        <v>15</v>
      </c>
      <c r="B63" s="71"/>
      <c r="C63" s="71"/>
      <c r="D63" s="8">
        <f>SUM(B5:B10)</f>
        <v>2164</v>
      </c>
      <c r="F63" s="8">
        <f>SUM(C5:C10)</f>
        <v>43</v>
      </c>
      <c r="G63" s="11">
        <f>SUM(D5:D10)</f>
        <v>2207</v>
      </c>
      <c r="H63" s="8">
        <f>SUM(F5:F10)</f>
        <v>2017</v>
      </c>
      <c r="J63" s="8">
        <f>SUM(G5:G10)</f>
        <v>44</v>
      </c>
      <c r="K63" s="11">
        <f>SUM(H5:H10)</f>
        <v>2061</v>
      </c>
      <c r="L63" s="60">
        <f>SUM(J5:J10)</f>
        <v>4181</v>
      </c>
      <c r="M63" s="60">
        <f>SUM(K5:K10)</f>
        <v>87</v>
      </c>
      <c r="N63" s="123">
        <f>SUM(K5:K10)</f>
        <v>87</v>
      </c>
      <c r="O63" s="124"/>
      <c r="P63" s="107">
        <f>SUM(L5:L10)</f>
        <v>4268</v>
      </c>
      <c r="Q63" s="108"/>
      <c r="S63" s="23"/>
      <c r="T63" s="22"/>
      <c r="U63" s="23" t="s">
        <v>18</v>
      </c>
      <c r="V63" s="64"/>
      <c r="X63" s="63">
        <f>W60</f>
        <v>46.827191413237927</v>
      </c>
    </row>
    <row r="64" spans="1:27" ht="18.75" customHeight="1" x14ac:dyDescent="0.15">
      <c r="A64" s="56" t="s">
        <v>20</v>
      </c>
      <c r="B64" s="71"/>
      <c r="C64" s="71"/>
      <c r="D64" s="8">
        <f>SUM(B11:B16)</f>
        <v>2187</v>
      </c>
      <c r="F64" s="8">
        <f>SUM(C11:C16)</f>
        <v>49</v>
      </c>
      <c r="G64" s="11">
        <f>SUM(D11:D16)</f>
        <v>2236</v>
      </c>
      <c r="H64" s="8">
        <f>SUM(F11:F16)</f>
        <v>2174</v>
      </c>
      <c r="J64" s="8">
        <f>SUM(G11:G16)</f>
        <v>35</v>
      </c>
      <c r="K64" s="11">
        <f>SUM(H11:H16)</f>
        <v>2209</v>
      </c>
      <c r="L64" s="60">
        <f>SUM(J11:J16)</f>
        <v>4361</v>
      </c>
      <c r="M64" s="60">
        <f>SUM(K11:K16)</f>
        <v>84</v>
      </c>
      <c r="N64" s="123">
        <f>SUM(K11:K16)</f>
        <v>84</v>
      </c>
      <c r="O64" s="124"/>
      <c r="P64" s="107">
        <f>SUM(L11:L16)</f>
        <v>4445</v>
      </c>
      <c r="Q64" s="108"/>
      <c r="S64" s="23"/>
      <c r="T64" s="22"/>
      <c r="U64" s="23" t="s">
        <v>7</v>
      </c>
      <c r="V64" s="64"/>
      <c r="X64" s="63">
        <f>AA60</f>
        <v>45.778478474017291</v>
      </c>
    </row>
    <row r="65" spans="1:17" ht="18.75" customHeight="1" x14ac:dyDescent="0.15">
      <c r="A65" s="56" t="s">
        <v>21</v>
      </c>
      <c r="B65" s="71"/>
      <c r="C65" s="71"/>
      <c r="D65" s="8">
        <f>SUM(B17:B19)</f>
        <v>1146</v>
      </c>
      <c r="F65" s="8">
        <f>SUM(C17:C19)</f>
        <v>14</v>
      </c>
      <c r="G65" s="11">
        <f>SUM(D17:D19)</f>
        <v>1160</v>
      </c>
      <c r="H65" s="8">
        <f>SUM(F17:F19)</f>
        <v>1070</v>
      </c>
      <c r="J65" s="8">
        <f>SUM(G17:G19)</f>
        <v>16</v>
      </c>
      <c r="K65" s="11">
        <f>SUM(H17:H19)</f>
        <v>1086</v>
      </c>
      <c r="L65" s="60">
        <f>SUM(J17:J19)</f>
        <v>2216</v>
      </c>
      <c r="M65" s="60">
        <f>SUM(K17:K19)</f>
        <v>30</v>
      </c>
      <c r="N65" s="123">
        <f>SUM(K17:K19)</f>
        <v>30</v>
      </c>
      <c r="O65" s="124"/>
      <c r="P65" s="107">
        <f>SUM(L17:L19)</f>
        <v>2246</v>
      </c>
      <c r="Q65" s="108"/>
    </row>
    <row r="66" spans="1:17" ht="18.75" customHeight="1" x14ac:dyDescent="0.15">
      <c r="A66" s="56" t="s">
        <v>22</v>
      </c>
      <c r="B66" s="71"/>
      <c r="C66" s="71"/>
      <c r="D66" s="8">
        <f>SUM(B5:B24)</f>
        <v>7558</v>
      </c>
      <c r="F66" s="8">
        <f>SUM(C5:C24)</f>
        <v>145</v>
      </c>
      <c r="G66" s="11">
        <f>SUM(D5:D24)</f>
        <v>7703</v>
      </c>
      <c r="H66" s="8">
        <f>SUM(F5:F24)</f>
        <v>7267</v>
      </c>
      <c r="J66" s="8">
        <f>SUM(G5:G24)</f>
        <v>131</v>
      </c>
      <c r="K66" s="11">
        <f>SUM(H5:H24)</f>
        <v>7398</v>
      </c>
      <c r="L66" s="60">
        <f>SUM(J5:J24)</f>
        <v>14825</v>
      </c>
      <c r="M66" s="60">
        <f>SUM(K5:K24)</f>
        <v>276</v>
      </c>
      <c r="N66" s="123">
        <f>SUM(K5:K24)</f>
        <v>276</v>
      </c>
      <c r="O66" s="124"/>
      <c r="P66" s="107">
        <f>SUM(L5:L24)</f>
        <v>15101</v>
      </c>
      <c r="Q66" s="108"/>
    </row>
    <row r="67" spans="1:17" ht="18.75" customHeight="1" x14ac:dyDescent="0.15">
      <c r="A67" s="56" t="s">
        <v>23</v>
      </c>
      <c r="B67" s="71"/>
      <c r="C67" s="71"/>
      <c r="D67" s="8">
        <f>SUM(B45:B55)+SUM(P5:P18)</f>
        <v>15508</v>
      </c>
      <c r="F67" s="8">
        <f>SUM(C45:C55)+SUM(Q5:Q18)</f>
        <v>246</v>
      </c>
      <c r="G67" s="11">
        <f>SUM(D45:D55)+SUM(R5:R18)</f>
        <v>15754</v>
      </c>
      <c r="H67" s="8">
        <f>SUM(F45:F55)+SUM(T5:T18)</f>
        <v>14780</v>
      </c>
      <c r="J67" s="8">
        <f>SUM(G45:G55)+SUM(U5:U18)</f>
        <v>327</v>
      </c>
      <c r="K67" s="11">
        <f>SUM(H45:H55)+SUM(V5:V18)</f>
        <v>15107</v>
      </c>
      <c r="L67" s="60">
        <f>SUM(J45:J55)+SUM(X5:X18)</f>
        <v>30288</v>
      </c>
      <c r="M67" s="60">
        <f>SUM(K45:K55)+SUM(Y5:Y18)</f>
        <v>573</v>
      </c>
      <c r="N67" s="123">
        <f>SUM(K45:K55)+SUM(Y5:Y18)</f>
        <v>573</v>
      </c>
      <c r="O67" s="124"/>
      <c r="P67" s="107">
        <f>SUM(L45:L55)+SUM(Z5:Z18)</f>
        <v>30861</v>
      </c>
      <c r="Q67" s="108"/>
    </row>
    <row r="68" spans="1:17" ht="18.75" customHeight="1" x14ac:dyDescent="0.15">
      <c r="A68" s="56" t="s">
        <v>24</v>
      </c>
      <c r="B68" s="71"/>
      <c r="C68" s="71"/>
      <c r="D68" s="8">
        <f>SUM(P19:P28)</f>
        <v>6624</v>
      </c>
      <c r="F68" s="8">
        <f>SUM(Q19:Q28)</f>
        <v>18</v>
      </c>
      <c r="G68" s="11">
        <f>SUM(R19:R28)</f>
        <v>6642</v>
      </c>
      <c r="H68" s="8">
        <f>SUM(T19:T28)</f>
        <v>6766</v>
      </c>
      <c r="J68" s="8">
        <f>SUM(U19:U28)</f>
        <v>17</v>
      </c>
      <c r="K68" s="11">
        <f>SUM(V19:V28)</f>
        <v>6783</v>
      </c>
      <c r="L68" s="60">
        <f>SUM(X19:X28)</f>
        <v>13390</v>
      </c>
      <c r="M68" s="60">
        <f>SUM(Y19:Y28)</f>
        <v>35</v>
      </c>
      <c r="N68" s="123">
        <f>SUM(Y19:Y28)</f>
        <v>35</v>
      </c>
      <c r="O68" s="124"/>
      <c r="P68" s="107">
        <f>SUM(Z19:Z28)</f>
        <v>13425</v>
      </c>
      <c r="Q68" s="108"/>
    </row>
    <row r="69" spans="1:17" ht="18.75" customHeight="1" x14ac:dyDescent="0.15">
      <c r="A69" s="56" t="s">
        <v>25</v>
      </c>
      <c r="B69" s="71"/>
      <c r="C69" s="71"/>
      <c r="D69" s="8">
        <f>SUM(P19:P59)</f>
        <v>10889</v>
      </c>
      <c r="F69" s="8">
        <f>SUM(Q19:Q59)</f>
        <v>21</v>
      </c>
      <c r="G69" s="11">
        <f>SUM(R19:R59)</f>
        <v>10910</v>
      </c>
      <c r="H69" s="8">
        <f>SUM(T19:T59)</f>
        <v>12528</v>
      </c>
      <c r="J69" s="8">
        <f>SUM(U19:U59)</f>
        <v>28</v>
      </c>
      <c r="K69" s="11">
        <f>SUM(V19:V59)</f>
        <v>12556</v>
      </c>
      <c r="L69" s="60">
        <f>SUM(X19:X59)</f>
        <v>23417</v>
      </c>
      <c r="M69" s="60">
        <f>SUM(Y19:Y54)</f>
        <v>49</v>
      </c>
      <c r="N69" s="123">
        <f>SUM(Y19:Y54)</f>
        <v>49</v>
      </c>
      <c r="O69" s="124"/>
      <c r="P69" s="107">
        <f>SUM(Z19:Z59)</f>
        <v>23466</v>
      </c>
      <c r="Q69" s="108"/>
    </row>
    <row r="70" spans="1:17" ht="18.75" customHeight="1" x14ac:dyDescent="0.15">
      <c r="A70" s="57" t="s">
        <v>13</v>
      </c>
      <c r="B70" s="58"/>
      <c r="C70" s="58"/>
      <c r="D70" s="8">
        <f>SUM(P29:P59)</f>
        <v>4265</v>
      </c>
      <c r="F70" s="8">
        <f>SUM(Q29:Q59)</f>
        <v>3</v>
      </c>
      <c r="G70" s="11">
        <f>SUM(R29:R59)</f>
        <v>4268</v>
      </c>
      <c r="H70" s="8">
        <f>SUM(T29:T59)</f>
        <v>5762</v>
      </c>
      <c r="J70" s="8">
        <f>SUM(U29:U59)</f>
        <v>11</v>
      </c>
      <c r="K70" s="11">
        <f>SUM(V29:V59)</f>
        <v>5773</v>
      </c>
      <c r="L70" s="60">
        <f>SUM(X29:X59)</f>
        <v>10027</v>
      </c>
      <c r="M70" s="60">
        <f>SUM(Y29:Y54)</f>
        <v>14</v>
      </c>
      <c r="N70" s="123">
        <f>SUM(Y29:Y54)</f>
        <v>14</v>
      </c>
      <c r="O70" s="124"/>
      <c r="P70" s="107">
        <f>SUM(Z29:Z59)</f>
        <v>10041</v>
      </c>
      <c r="Q70" s="108"/>
    </row>
    <row r="71" spans="1:17" x14ac:dyDescent="0.15">
      <c r="H71" s="2"/>
      <c r="I71" s="2"/>
      <c r="J71" s="2"/>
      <c r="K71" s="59"/>
      <c r="L71" s="1"/>
    </row>
  </sheetData>
  <mergeCells count="32">
    <mergeCell ref="D61:G61"/>
    <mergeCell ref="H61:K61"/>
    <mergeCell ref="L61:Q61"/>
    <mergeCell ref="A3:A4"/>
    <mergeCell ref="B3:D3"/>
    <mergeCell ref="F3:H3"/>
    <mergeCell ref="J3:L3"/>
    <mergeCell ref="O3:O4"/>
    <mergeCell ref="P3:R3"/>
    <mergeCell ref="T3:V3"/>
    <mergeCell ref="X3:Z3"/>
    <mergeCell ref="B57:D57"/>
    <mergeCell ref="F57:H57"/>
    <mergeCell ref="J57:L57"/>
    <mergeCell ref="N62:O62"/>
    <mergeCell ref="P62:Q62"/>
    <mergeCell ref="N63:O63"/>
    <mergeCell ref="P63:Q63"/>
    <mergeCell ref="N64:O64"/>
    <mergeCell ref="P64:Q64"/>
    <mergeCell ref="N65:O65"/>
    <mergeCell ref="P65:Q65"/>
    <mergeCell ref="N66:O66"/>
    <mergeCell ref="P66:Q66"/>
    <mergeCell ref="N67:O67"/>
    <mergeCell ref="P67:Q67"/>
    <mergeCell ref="N68:O68"/>
    <mergeCell ref="P68:Q68"/>
    <mergeCell ref="N69:O69"/>
    <mergeCell ref="P69:Q69"/>
    <mergeCell ref="N70:O70"/>
    <mergeCell ref="P70:Q70"/>
  </mergeCells>
  <phoneticPr fontId="2"/>
  <pageMargins left="0.59055118110236227" right="0.59055118110236227" top="0.78740157480314965" bottom="0.78740157480314965" header="0.51181102362204722" footer="0.51181102362204722"/>
  <pageSetup paperSize="9" scale="54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AA71"/>
  <sheetViews>
    <sheetView defaultGridColor="0" colorId="22" zoomScale="80" zoomScaleNormal="80" workbookViewId="0"/>
  </sheetViews>
  <sheetFormatPr defaultColWidth="10.625" defaultRowHeight="14.25" x14ac:dyDescent="0.15"/>
  <cols>
    <col min="1" max="1" width="5.25" customWidth="1"/>
    <col min="2" max="3" width="7.75" customWidth="1"/>
    <col min="4" max="4" width="8.375" customWidth="1"/>
    <col min="5" max="5" width="10.625" hidden="1" customWidth="1"/>
    <col min="6" max="6" width="7.75" customWidth="1"/>
    <col min="7" max="7" width="7.75" bestFit="1" customWidth="1"/>
    <col min="8" max="8" width="8.375" customWidth="1"/>
    <col min="9" max="9" width="10.625" hidden="1" customWidth="1"/>
    <col min="10" max="10" width="7.5" customWidth="1"/>
    <col min="11" max="11" width="6.875" customWidth="1"/>
    <col min="12" max="12" width="8.375" customWidth="1"/>
    <col min="13" max="13" width="10.625" hidden="1" customWidth="1"/>
    <col min="14" max="14" width="3" customWidth="1"/>
    <col min="15" max="15" width="5.25" customWidth="1"/>
    <col min="16" max="17" width="7.75" customWidth="1"/>
    <col min="18" max="18" width="8.375" customWidth="1"/>
    <col min="19" max="19" width="19.875" hidden="1" customWidth="1"/>
    <col min="20" max="21" width="7.75" customWidth="1"/>
    <col min="22" max="22" width="8.375" customWidth="1"/>
    <col min="23" max="23" width="11.75" hidden="1" customWidth="1"/>
    <col min="24" max="25" width="7.75" customWidth="1"/>
    <col min="26" max="26" width="8.75" customWidth="1"/>
    <col min="27" max="27" width="17" hidden="1" customWidth="1"/>
  </cols>
  <sheetData>
    <row r="1" spans="1:27" ht="24" x14ac:dyDescent="0.25">
      <c r="B1" s="12" t="s">
        <v>6</v>
      </c>
      <c r="X1" s="50" t="str">
        <f>'4月'!X1</f>
        <v>平成28</v>
      </c>
      <c r="Y1" s="51" t="s">
        <v>29</v>
      </c>
    </row>
    <row r="3" spans="1:27" ht="18.75" customHeight="1" x14ac:dyDescent="0.15">
      <c r="A3" s="114" t="s">
        <v>0</v>
      </c>
      <c r="B3" s="109" t="s">
        <v>1</v>
      </c>
      <c r="C3" s="110"/>
      <c r="D3" s="116"/>
      <c r="E3" s="24"/>
      <c r="F3" s="109" t="s">
        <v>2</v>
      </c>
      <c r="G3" s="110"/>
      <c r="H3" s="116"/>
      <c r="I3" s="24"/>
      <c r="J3" s="109" t="s">
        <v>7</v>
      </c>
      <c r="K3" s="110"/>
      <c r="L3" s="116"/>
      <c r="M3" s="17"/>
      <c r="N3" s="14"/>
      <c r="O3" s="112" t="s">
        <v>0</v>
      </c>
      <c r="P3" s="109" t="s">
        <v>1</v>
      </c>
      <c r="Q3" s="110"/>
      <c r="R3" s="111"/>
      <c r="S3" s="24"/>
      <c r="T3" s="109" t="s">
        <v>2</v>
      </c>
      <c r="U3" s="110"/>
      <c r="V3" s="111"/>
      <c r="W3" s="24"/>
      <c r="X3" s="109" t="s">
        <v>7</v>
      </c>
      <c r="Y3" s="110"/>
      <c r="Z3" s="111"/>
    </row>
    <row r="4" spans="1:27" ht="18.75" customHeight="1" x14ac:dyDescent="0.15">
      <c r="A4" s="115"/>
      <c r="B4" s="69" t="s">
        <v>3</v>
      </c>
      <c r="C4" s="69" t="s">
        <v>4</v>
      </c>
      <c r="D4" s="10" t="s">
        <v>5</v>
      </c>
      <c r="E4" s="24"/>
      <c r="F4" s="69" t="s">
        <v>3</v>
      </c>
      <c r="G4" s="69" t="s">
        <v>4</v>
      </c>
      <c r="H4" s="10" t="s">
        <v>5</v>
      </c>
      <c r="I4" s="24"/>
      <c r="J4" s="10" t="s">
        <v>3</v>
      </c>
      <c r="K4" s="10" t="s">
        <v>4</v>
      </c>
      <c r="L4" s="10" t="s">
        <v>5</v>
      </c>
      <c r="M4" s="17"/>
      <c r="N4" s="14"/>
      <c r="O4" s="113"/>
      <c r="P4" s="10" t="s">
        <v>3</v>
      </c>
      <c r="Q4" s="10" t="s">
        <v>4</v>
      </c>
      <c r="R4" s="10" t="s">
        <v>5</v>
      </c>
      <c r="S4" s="24"/>
      <c r="T4" s="10" t="s">
        <v>3</v>
      </c>
      <c r="U4" s="10" t="s">
        <v>4</v>
      </c>
      <c r="V4" s="10" t="s">
        <v>5</v>
      </c>
      <c r="W4" s="24"/>
      <c r="X4" s="10" t="s">
        <v>3</v>
      </c>
      <c r="Y4" s="10" t="s">
        <v>4</v>
      </c>
      <c r="Z4" s="10" t="s">
        <v>5</v>
      </c>
    </row>
    <row r="5" spans="1:27" ht="18.75" customHeight="1" x14ac:dyDescent="0.15">
      <c r="A5" s="9">
        <v>0</v>
      </c>
      <c r="B5" s="27">
        <v>353</v>
      </c>
      <c r="C5" s="27">
        <v>7</v>
      </c>
      <c r="D5" s="5">
        <f t="shared" ref="D5:D55" si="0">B5+C5</f>
        <v>360</v>
      </c>
      <c r="E5" s="25">
        <f t="shared" ref="E5:E55" si="1">A5*D5</f>
        <v>0</v>
      </c>
      <c r="F5" s="27">
        <v>302</v>
      </c>
      <c r="G5" s="27">
        <v>4</v>
      </c>
      <c r="H5" s="5">
        <f t="shared" ref="H5:H55" si="2">F5+G5</f>
        <v>306</v>
      </c>
      <c r="I5" s="25">
        <f t="shared" ref="I5:I55" si="3">A5*H5</f>
        <v>0</v>
      </c>
      <c r="J5" s="4">
        <f t="shared" ref="J5:K36" si="4">B5+F5</f>
        <v>655</v>
      </c>
      <c r="K5" s="4">
        <f t="shared" si="4"/>
        <v>11</v>
      </c>
      <c r="L5" s="6">
        <f t="shared" ref="L5:L55" si="5">J5+K5</f>
        <v>666</v>
      </c>
      <c r="M5" s="15">
        <f t="shared" ref="M5:M55" si="6">A5*L5</f>
        <v>0</v>
      </c>
      <c r="N5" s="14"/>
      <c r="O5" s="28">
        <v>51</v>
      </c>
      <c r="P5" s="27">
        <v>555</v>
      </c>
      <c r="Q5" s="27">
        <v>8</v>
      </c>
      <c r="R5" s="5">
        <f t="shared" ref="R5:R59" si="7">P5+Q5</f>
        <v>563</v>
      </c>
      <c r="S5" s="25">
        <f t="shared" ref="S5:S53" si="8">O5*R5</f>
        <v>28713</v>
      </c>
      <c r="T5" s="27">
        <v>519</v>
      </c>
      <c r="U5" s="27">
        <v>22</v>
      </c>
      <c r="V5" s="5">
        <f t="shared" ref="V5:V59" si="9">T5+U5</f>
        <v>541</v>
      </c>
      <c r="W5" s="25">
        <f t="shared" ref="W5:W53" si="10">O5*V5</f>
        <v>27591</v>
      </c>
      <c r="X5" s="4">
        <f t="shared" ref="X5:Y36" si="11">P5+T5</f>
        <v>1074</v>
      </c>
      <c r="Y5" s="4">
        <f t="shared" si="11"/>
        <v>30</v>
      </c>
      <c r="Z5" s="6">
        <f t="shared" ref="Z5:Z59" si="12">X5+Y5</f>
        <v>1104</v>
      </c>
      <c r="AA5" s="13">
        <f t="shared" ref="AA5:AA53" si="13">O5*Z5</f>
        <v>56304</v>
      </c>
    </row>
    <row r="6" spans="1:27" ht="18.75" customHeight="1" x14ac:dyDescent="0.15">
      <c r="A6" s="9">
        <v>1</v>
      </c>
      <c r="B6" s="27">
        <v>364</v>
      </c>
      <c r="C6" s="27">
        <v>9</v>
      </c>
      <c r="D6" s="5">
        <f t="shared" si="0"/>
        <v>373</v>
      </c>
      <c r="E6" s="25">
        <f t="shared" si="1"/>
        <v>373</v>
      </c>
      <c r="F6" s="27">
        <v>377</v>
      </c>
      <c r="G6" s="27">
        <v>8</v>
      </c>
      <c r="H6" s="5">
        <f t="shared" si="2"/>
        <v>385</v>
      </c>
      <c r="I6" s="25">
        <f t="shared" si="3"/>
        <v>385</v>
      </c>
      <c r="J6" s="4">
        <f t="shared" si="4"/>
        <v>741</v>
      </c>
      <c r="K6" s="4">
        <f t="shared" si="4"/>
        <v>17</v>
      </c>
      <c r="L6" s="6">
        <f t="shared" si="5"/>
        <v>758</v>
      </c>
      <c r="M6" s="15">
        <f t="shared" si="6"/>
        <v>758</v>
      </c>
      <c r="N6" s="14"/>
      <c r="O6" s="28">
        <v>52</v>
      </c>
      <c r="P6" s="27">
        <v>524</v>
      </c>
      <c r="Q6" s="27">
        <v>4</v>
      </c>
      <c r="R6" s="5">
        <f t="shared" si="7"/>
        <v>528</v>
      </c>
      <c r="S6" s="25">
        <f t="shared" si="8"/>
        <v>27456</v>
      </c>
      <c r="T6" s="27">
        <v>524</v>
      </c>
      <c r="U6" s="27">
        <v>11</v>
      </c>
      <c r="V6" s="5">
        <f t="shared" si="9"/>
        <v>535</v>
      </c>
      <c r="W6" s="25">
        <f t="shared" si="10"/>
        <v>27820</v>
      </c>
      <c r="X6" s="4">
        <f t="shared" si="11"/>
        <v>1048</v>
      </c>
      <c r="Y6" s="4">
        <f t="shared" si="11"/>
        <v>15</v>
      </c>
      <c r="Z6" s="6">
        <f t="shared" si="12"/>
        <v>1063</v>
      </c>
      <c r="AA6" s="13">
        <f t="shared" si="13"/>
        <v>55276</v>
      </c>
    </row>
    <row r="7" spans="1:27" ht="18.75" customHeight="1" x14ac:dyDescent="0.15">
      <c r="A7" s="9">
        <v>2</v>
      </c>
      <c r="B7" s="27">
        <v>334</v>
      </c>
      <c r="C7" s="27">
        <v>7</v>
      </c>
      <c r="D7" s="5">
        <f t="shared" si="0"/>
        <v>341</v>
      </c>
      <c r="E7" s="25">
        <f t="shared" si="1"/>
        <v>682</v>
      </c>
      <c r="F7" s="27">
        <v>330</v>
      </c>
      <c r="G7" s="27">
        <v>13</v>
      </c>
      <c r="H7" s="5">
        <f t="shared" si="2"/>
        <v>343</v>
      </c>
      <c r="I7" s="25">
        <f t="shared" si="3"/>
        <v>686</v>
      </c>
      <c r="J7" s="4">
        <f t="shared" si="4"/>
        <v>664</v>
      </c>
      <c r="K7" s="4">
        <f t="shared" si="4"/>
        <v>20</v>
      </c>
      <c r="L7" s="6">
        <f t="shared" si="5"/>
        <v>684</v>
      </c>
      <c r="M7" s="15">
        <f t="shared" si="6"/>
        <v>1368</v>
      </c>
      <c r="N7" s="14"/>
      <c r="O7" s="28">
        <v>53</v>
      </c>
      <c r="P7" s="27">
        <v>532</v>
      </c>
      <c r="Q7" s="27">
        <v>13</v>
      </c>
      <c r="R7" s="5">
        <f t="shared" si="7"/>
        <v>545</v>
      </c>
      <c r="S7" s="25">
        <f t="shared" si="8"/>
        <v>28885</v>
      </c>
      <c r="T7" s="27">
        <v>519</v>
      </c>
      <c r="U7" s="27">
        <v>21</v>
      </c>
      <c r="V7" s="5">
        <f t="shared" si="9"/>
        <v>540</v>
      </c>
      <c r="W7" s="25">
        <f t="shared" si="10"/>
        <v>28620</v>
      </c>
      <c r="X7" s="4">
        <f t="shared" si="11"/>
        <v>1051</v>
      </c>
      <c r="Y7" s="4">
        <f t="shared" si="11"/>
        <v>34</v>
      </c>
      <c r="Z7" s="6">
        <f t="shared" si="12"/>
        <v>1085</v>
      </c>
      <c r="AA7" s="13">
        <f t="shared" si="13"/>
        <v>57505</v>
      </c>
    </row>
    <row r="8" spans="1:27" ht="18.75" customHeight="1" thickBot="1" x14ac:dyDescent="0.2">
      <c r="A8" s="9">
        <v>3</v>
      </c>
      <c r="B8" s="27">
        <v>383</v>
      </c>
      <c r="C8" s="27">
        <v>8</v>
      </c>
      <c r="D8" s="5">
        <f t="shared" si="0"/>
        <v>391</v>
      </c>
      <c r="E8" s="25">
        <f t="shared" si="1"/>
        <v>1173</v>
      </c>
      <c r="F8" s="27">
        <v>310</v>
      </c>
      <c r="G8" s="27">
        <v>5</v>
      </c>
      <c r="H8" s="5">
        <f t="shared" si="2"/>
        <v>315</v>
      </c>
      <c r="I8" s="25">
        <f t="shared" si="3"/>
        <v>945</v>
      </c>
      <c r="J8" s="4">
        <f t="shared" si="4"/>
        <v>693</v>
      </c>
      <c r="K8" s="4">
        <f t="shared" si="4"/>
        <v>13</v>
      </c>
      <c r="L8" s="6">
        <f t="shared" si="5"/>
        <v>706</v>
      </c>
      <c r="M8" s="15">
        <f t="shared" si="6"/>
        <v>2118</v>
      </c>
      <c r="N8" s="14"/>
      <c r="O8" s="49">
        <v>54</v>
      </c>
      <c r="P8" s="37">
        <v>542</v>
      </c>
      <c r="Q8" s="37">
        <v>13</v>
      </c>
      <c r="R8" s="38">
        <f t="shared" si="7"/>
        <v>555</v>
      </c>
      <c r="S8" s="39">
        <f t="shared" si="8"/>
        <v>29970</v>
      </c>
      <c r="T8" s="37">
        <v>554</v>
      </c>
      <c r="U8" s="37">
        <v>10</v>
      </c>
      <c r="V8" s="38">
        <f t="shared" si="9"/>
        <v>564</v>
      </c>
      <c r="W8" s="39">
        <f t="shared" si="10"/>
        <v>30456</v>
      </c>
      <c r="X8" s="40">
        <f t="shared" si="11"/>
        <v>1096</v>
      </c>
      <c r="Y8" s="40">
        <f t="shared" si="11"/>
        <v>23</v>
      </c>
      <c r="Z8" s="41">
        <f t="shared" si="12"/>
        <v>1119</v>
      </c>
      <c r="AA8" s="13">
        <f t="shared" si="13"/>
        <v>60426</v>
      </c>
    </row>
    <row r="9" spans="1:27" ht="18.75" customHeight="1" thickBot="1" x14ac:dyDescent="0.2">
      <c r="A9" s="36">
        <v>4</v>
      </c>
      <c r="B9" s="37">
        <v>337</v>
      </c>
      <c r="C9" s="37">
        <v>5</v>
      </c>
      <c r="D9" s="38">
        <f t="shared" si="0"/>
        <v>342</v>
      </c>
      <c r="E9" s="39">
        <f t="shared" si="1"/>
        <v>1368</v>
      </c>
      <c r="F9" s="37">
        <v>357</v>
      </c>
      <c r="G9" s="37">
        <v>8</v>
      </c>
      <c r="H9" s="38">
        <f t="shared" si="2"/>
        <v>365</v>
      </c>
      <c r="I9" s="39">
        <f t="shared" si="3"/>
        <v>1460</v>
      </c>
      <c r="J9" s="40">
        <f t="shared" si="4"/>
        <v>694</v>
      </c>
      <c r="K9" s="40">
        <f t="shared" si="4"/>
        <v>13</v>
      </c>
      <c r="L9" s="41">
        <f t="shared" si="5"/>
        <v>707</v>
      </c>
      <c r="M9" s="15">
        <f t="shared" si="6"/>
        <v>2828</v>
      </c>
      <c r="N9" s="14"/>
      <c r="O9" s="48">
        <v>55</v>
      </c>
      <c r="P9" s="31">
        <v>522</v>
      </c>
      <c r="Q9" s="31">
        <v>10</v>
      </c>
      <c r="R9" s="32">
        <f t="shared" si="7"/>
        <v>532</v>
      </c>
      <c r="S9" s="33">
        <f t="shared" si="8"/>
        <v>29260</v>
      </c>
      <c r="T9" s="31">
        <v>509</v>
      </c>
      <c r="U9" s="31">
        <v>6</v>
      </c>
      <c r="V9" s="32">
        <f t="shared" si="9"/>
        <v>515</v>
      </c>
      <c r="W9" s="33">
        <f t="shared" si="10"/>
        <v>28325</v>
      </c>
      <c r="X9" s="34">
        <f t="shared" si="11"/>
        <v>1031</v>
      </c>
      <c r="Y9" s="34">
        <f t="shared" si="11"/>
        <v>16</v>
      </c>
      <c r="Z9" s="35">
        <f t="shared" si="12"/>
        <v>1047</v>
      </c>
      <c r="AA9" s="13">
        <f t="shared" si="13"/>
        <v>57585</v>
      </c>
    </row>
    <row r="10" spans="1:27" ht="18.75" customHeight="1" x14ac:dyDescent="0.15">
      <c r="A10" s="30">
        <v>5</v>
      </c>
      <c r="B10" s="31">
        <v>407</v>
      </c>
      <c r="C10" s="31">
        <v>6</v>
      </c>
      <c r="D10" s="32">
        <f t="shared" si="0"/>
        <v>413</v>
      </c>
      <c r="E10" s="33">
        <f t="shared" si="1"/>
        <v>2065</v>
      </c>
      <c r="F10" s="31">
        <v>339</v>
      </c>
      <c r="G10" s="31">
        <v>8</v>
      </c>
      <c r="H10" s="32">
        <f t="shared" si="2"/>
        <v>347</v>
      </c>
      <c r="I10" s="33">
        <f t="shared" si="3"/>
        <v>1735</v>
      </c>
      <c r="J10" s="34">
        <f t="shared" si="4"/>
        <v>746</v>
      </c>
      <c r="K10" s="34">
        <f t="shared" si="4"/>
        <v>14</v>
      </c>
      <c r="L10" s="35">
        <f t="shared" si="5"/>
        <v>760</v>
      </c>
      <c r="M10" s="15">
        <f t="shared" si="6"/>
        <v>3800</v>
      </c>
      <c r="N10" s="14"/>
      <c r="O10" s="28">
        <v>56</v>
      </c>
      <c r="P10" s="27">
        <v>541</v>
      </c>
      <c r="Q10" s="27">
        <v>7</v>
      </c>
      <c r="R10" s="5">
        <f t="shared" si="7"/>
        <v>548</v>
      </c>
      <c r="S10" s="25">
        <f t="shared" si="8"/>
        <v>30688</v>
      </c>
      <c r="T10" s="27">
        <v>584</v>
      </c>
      <c r="U10" s="27">
        <v>8</v>
      </c>
      <c r="V10" s="5">
        <f t="shared" si="9"/>
        <v>592</v>
      </c>
      <c r="W10" s="25">
        <f t="shared" si="10"/>
        <v>33152</v>
      </c>
      <c r="X10" s="4">
        <f t="shared" si="11"/>
        <v>1125</v>
      </c>
      <c r="Y10" s="4">
        <f t="shared" si="11"/>
        <v>15</v>
      </c>
      <c r="Z10" s="6">
        <f t="shared" si="12"/>
        <v>1140</v>
      </c>
      <c r="AA10" s="13">
        <f t="shared" si="13"/>
        <v>63840</v>
      </c>
    </row>
    <row r="11" spans="1:27" ht="18.75" customHeight="1" x14ac:dyDescent="0.15">
      <c r="A11" s="9">
        <v>6</v>
      </c>
      <c r="B11" s="27">
        <v>363</v>
      </c>
      <c r="C11" s="27">
        <v>7</v>
      </c>
      <c r="D11" s="5">
        <f t="shared" si="0"/>
        <v>370</v>
      </c>
      <c r="E11" s="25">
        <f t="shared" si="1"/>
        <v>2220</v>
      </c>
      <c r="F11" s="27">
        <v>362</v>
      </c>
      <c r="G11" s="27">
        <v>6</v>
      </c>
      <c r="H11" s="5">
        <f t="shared" si="2"/>
        <v>368</v>
      </c>
      <c r="I11" s="25">
        <f t="shared" si="3"/>
        <v>2208</v>
      </c>
      <c r="J11" s="4">
        <f t="shared" si="4"/>
        <v>725</v>
      </c>
      <c r="K11" s="4">
        <f t="shared" si="4"/>
        <v>13</v>
      </c>
      <c r="L11" s="6">
        <f t="shared" si="5"/>
        <v>738</v>
      </c>
      <c r="M11" s="15">
        <f t="shared" si="6"/>
        <v>4428</v>
      </c>
      <c r="N11" s="14"/>
      <c r="O11" s="28">
        <v>57</v>
      </c>
      <c r="P11" s="27">
        <v>593</v>
      </c>
      <c r="Q11" s="27">
        <v>6</v>
      </c>
      <c r="R11" s="5">
        <f t="shared" si="7"/>
        <v>599</v>
      </c>
      <c r="S11" s="25">
        <f t="shared" si="8"/>
        <v>34143</v>
      </c>
      <c r="T11" s="27">
        <v>591</v>
      </c>
      <c r="U11" s="27">
        <v>12</v>
      </c>
      <c r="V11" s="5">
        <f t="shared" si="9"/>
        <v>603</v>
      </c>
      <c r="W11" s="25">
        <f t="shared" si="10"/>
        <v>34371</v>
      </c>
      <c r="X11" s="4">
        <f t="shared" si="11"/>
        <v>1184</v>
      </c>
      <c r="Y11" s="4">
        <f t="shared" si="11"/>
        <v>18</v>
      </c>
      <c r="Z11" s="6">
        <f t="shared" si="12"/>
        <v>1202</v>
      </c>
      <c r="AA11" s="13">
        <f t="shared" si="13"/>
        <v>68514</v>
      </c>
    </row>
    <row r="12" spans="1:27" ht="18.75" customHeight="1" x14ac:dyDescent="0.15">
      <c r="A12" s="9">
        <v>7</v>
      </c>
      <c r="B12" s="27">
        <v>367</v>
      </c>
      <c r="C12" s="27">
        <v>5</v>
      </c>
      <c r="D12" s="5">
        <f t="shared" si="0"/>
        <v>372</v>
      </c>
      <c r="E12" s="25">
        <f t="shared" si="1"/>
        <v>2604</v>
      </c>
      <c r="F12" s="27">
        <v>356</v>
      </c>
      <c r="G12" s="27">
        <v>8</v>
      </c>
      <c r="H12" s="5">
        <f t="shared" si="2"/>
        <v>364</v>
      </c>
      <c r="I12" s="25">
        <f t="shared" si="3"/>
        <v>2548</v>
      </c>
      <c r="J12" s="4">
        <f t="shared" si="4"/>
        <v>723</v>
      </c>
      <c r="K12" s="4">
        <f t="shared" si="4"/>
        <v>13</v>
      </c>
      <c r="L12" s="6">
        <f t="shared" si="5"/>
        <v>736</v>
      </c>
      <c r="M12" s="15">
        <f t="shared" si="6"/>
        <v>5152</v>
      </c>
      <c r="N12" s="14"/>
      <c r="O12" s="28">
        <v>58</v>
      </c>
      <c r="P12" s="27">
        <v>579</v>
      </c>
      <c r="Q12" s="27">
        <v>15</v>
      </c>
      <c r="R12" s="5">
        <f t="shared" si="7"/>
        <v>594</v>
      </c>
      <c r="S12" s="25">
        <f t="shared" si="8"/>
        <v>34452</v>
      </c>
      <c r="T12" s="27">
        <v>546</v>
      </c>
      <c r="U12" s="27">
        <v>6</v>
      </c>
      <c r="V12" s="5">
        <f t="shared" si="9"/>
        <v>552</v>
      </c>
      <c r="W12" s="25">
        <f t="shared" si="10"/>
        <v>32016</v>
      </c>
      <c r="X12" s="4">
        <f t="shared" si="11"/>
        <v>1125</v>
      </c>
      <c r="Y12" s="4">
        <f t="shared" si="11"/>
        <v>21</v>
      </c>
      <c r="Z12" s="6">
        <f t="shared" si="12"/>
        <v>1146</v>
      </c>
      <c r="AA12" s="13">
        <f t="shared" si="13"/>
        <v>66468</v>
      </c>
    </row>
    <row r="13" spans="1:27" ht="18.75" customHeight="1" thickBot="1" x14ac:dyDescent="0.2">
      <c r="A13" s="9">
        <v>8</v>
      </c>
      <c r="B13" s="27">
        <v>374</v>
      </c>
      <c r="C13" s="27">
        <v>12</v>
      </c>
      <c r="D13" s="5">
        <f t="shared" si="0"/>
        <v>386</v>
      </c>
      <c r="E13" s="25">
        <f t="shared" si="1"/>
        <v>3088</v>
      </c>
      <c r="F13" s="27">
        <v>356</v>
      </c>
      <c r="G13" s="27">
        <v>5</v>
      </c>
      <c r="H13" s="5">
        <f t="shared" si="2"/>
        <v>361</v>
      </c>
      <c r="I13" s="25">
        <f t="shared" si="3"/>
        <v>2888</v>
      </c>
      <c r="J13" s="4">
        <f t="shared" si="4"/>
        <v>730</v>
      </c>
      <c r="K13" s="4">
        <f t="shared" si="4"/>
        <v>17</v>
      </c>
      <c r="L13" s="6">
        <f t="shared" si="5"/>
        <v>747</v>
      </c>
      <c r="M13" s="15">
        <f t="shared" si="6"/>
        <v>5976</v>
      </c>
      <c r="N13" s="14"/>
      <c r="O13" s="49">
        <v>59</v>
      </c>
      <c r="P13" s="37">
        <v>557</v>
      </c>
      <c r="Q13" s="37">
        <v>7</v>
      </c>
      <c r="R13" s="38">
        <f t="shared" si="7"/>
        <v>564</v>
      </c>
      <c r="S13" s="39">
        <f t="shared" si="8"/>
        <v>33276</v>
      </c>
      <c r="T13" s="37">
        <v>610</v>
      </c>
      <c r="U13" s="37">
        <v>10</v>
      </c>
      <c r="V13" s="38">
        <f t="shared" si="9"/>
        <v>620</v>
      </c>
      <c r="W13" s="39">
        <f t="shared" si="10"/>
        <v>36580</v>
      </c>
      <c r="X13" s="40">
        <f t="shared" si="11"/>
        <v>1167</v>
      </c>
      <c r="Y13" s="40">
        <f t="shared" si="11"/>
        <v>17</v>
      </c>
      <c r="Z13" s="41">
        <f t="shared" si="12"/>
        <v>1184</v>
      </c>
      <c r="AA13" s="13">
        <f t="shared" si="13"/>
        <v>69856</v>
      </c>
    </row>
    <row r="14" spans="1:27" ht="18.75" customHeight="1" thickBot="1" x14ac:dyDescent="0.2">
      <c r="A14" s="36">
        <v>9</v>
      </c>
      <c r="B14" s="37">
        <v>354</v>
      </c>
      <c r="C14" s="37">
        <v>10</v>
      </c>
      <c r="D14" s="38">
        <f t="shared" si="0"/>
        <v>364</v>
      </c>
      <c r="E14" s="39">
        <f t="shared" si="1"/>
        <v>3276</v>
      </c>
      <c r="F14" s="37">
        <v>359</v>
      </c>
      <c r="G14" s="37">
        <v>4</v>
      </c>
      <c r="H14" s="38">
        <f t="shared" si="2"/>
        <v>363</v>
      </c>
      <c r="I14" s="39">
        <f t="shared" si="3"/>
        <v>3267</v>
      </c>
      <c r="J14" s="40">
        <f t="shared" si="4"/>
        <v>713</v>
      </c>
      <c r="K14" s="40">
        <f t="shared" si="4"/>
        <v>14</v>
      </c>
      <c r="L14" s="41">
        <f t="shared" si="5"/>
        <v>727</v>
      </c>
      <c r="M14" s="15">
        <f t="shared" si="6"/>
        <v>6543</v>
      </c>
      <c r="N14" s="14"/>
      <c r="O14" s="48">
        <v>60</v>
      </c>
      <c r="P14" s="31">
        <v>614</v>
      </c>
      <c r="Q14" s="31">
        <v>3</v>
      </c>
      <c r="R14" s="32">
        <f t="shared" si="7"/>
        <v>617</v>
      </c>
      <c r="S14" s="33">
        <f t="shared" si="8"/>
        <v>37020</v>
      </c>
      <c r="T14" s="31">
        <v>613</v>
      </c>
      <c r="U14" s="31">
        <v>9</v>
      </c>
      <c r="V14" s="32">
        <f t="shared" si="9"/>
        <v>622</v>
      </c>
      <c r="W14" s="33">
        <f t="shared" si="10"/>
        <v>37320</v>
      </c>
      <c r="X14" s="34">
        <f t="shared" si="11"/>
        <v>1227</v>
      </c>
      <c r="Y14" s="34">
        <f t="shared" si="11"/>
        <v>12</v>
      </c>
      <c r="Z14" s="35">
        <f t="shared" si="12"/>
        <v>1239</v>
      </c>
      <c r="AA14" s="13">
        <f t="shared" si="13"/>
        <v>74340</v>
      </c>
    </row>
    <row r="15" spans="1:27" ht="18.75" customHeight="1" x14ac:dyDescent="0.15">
      <c r="A15" s="30">
        <v>10</v>
      </c>
      <c r="B15" s="31">
        <v>361</v>
      </c>
      <c r="C15" s="31">
        <v>5</v>
      </c>
      <c r="D15" s="32">
        <f t="shared" si="0"/>
        <v>366</v>
      </c>
      <c r="E15" s="33">
        <f t="shared" si="1"/>
        <v>3660</v>
      </c>
      <c r="F15" s="31">
        <v>353</v>
      </c>
      <c r="G15" s="31">
        <v>8</v>
      </c>
      <c r="H15" s="32">
        <f t="shared" si="2"/>
        <v>361</v>
      </c>
      <c r="I15" s="33">
        <f t="shared" si="3"/>
        <v>3610</v>
      </c>
      <c r="J15" s="34">
        <f t="shared" si="4"/>
        <v>714</v>
      </c>
      <c r="K15" s="34">
        <f t="shared" si="4"/>
        <v>13</v>
      </c>
      <c r="L15" s="35">
        <f t="shared" si="5"/>
        <v>727</v>
      </c>
      <c r="M15" s="15">
        <f t="shared" si="6"/>
        <v>7270</v>
      </c>
      <c r="N15" s="14"/>
      <c r="O15" s="28">
        <v>61</v>
      </c>
      <c r="P15" s="27">
        <v>667</v>
      </c>
      <c r="Q15" s="27">
        <v>5</v>
      </c>
      <c r="R15" s="5">
        <f t="shared" si="7"/>
        <v>672</v>
      </c>
      <c r="S15" s="25">
        <f t="shared" si="8"/>
        <v>40992</v>
      </c>
      <c r="T15" s="27">
        <v>630</v>
      </c>
      <c r="U15" s="27">
        <v>8</v>
      </c>
      <c r="V15" s="5">
        <f t="shared" si="9"/>
        <v>638</v>
      </c>
      <c r="W15" s="25">
        <f t="shared" si="10"/>
        <v>38918</v>
      </c>
      <c r="X15" s="4">
        <f t="shared" si="11"/>
        <v>1297</v>
      </c>
      <c r="Y15" s="4">
        <f t="shared" si="11"/>
        <v>13</v>
      </c>
      <c r="Z15" s="6">
        <f t="shared" si="12"/>
        <v>1310</v>
      </c>
      <c r="AA15" s="13">
        <f t="shared" si="13"/>
        <v>79910</v>
      </c>
    </row>
    <row r="16" spans="1:27" ht="18.75" customHeight="1" x14ac:dyDescent="0.15">
      <c r="A16" s="9">
        <v>11</v>
      </c>
      <c r="B16" s="27">
        <v>359</v>
      </c>
      <c r="C16" s="27">
        <v>10</v>
      </c>
      <c r="D16" s="5">
        <f t="shared" si="0"/>
        <v>369</v>
      </c>
      <c r="E16" s="25">
        <f t="shared" si="1"/>
        <v>4059</v>
      </c>
      <c r="F16" s="27">
        <v>388</v>
      </c>
      <c r="G16" s="27">
        <v>4</v>
      </c>
      <c r="H16" s="5">
        <f t="shared" si="2"/>
        <v>392</v>
      </c>
      <c r="I16" s="25">
        <f t="shared" si="3"/>
        <v>4312</v>
      </c>
      <c r="J16" s="4">
        <f t="shared" si="4"/>
        <v>747</v>
      </c>
      <c r="K16" s="4">
        <f t="shared" si="4"/>
        <v>14</v>
      </c>
      <c r="L16" s="6">
        <f t="shared" si="5"/>
        <v>761</v>
      </c>
      <c r="M16" s="15">
        <f t="shared" si="6"/>
        <v>8371</v>
      </c>
      <c r="N16" s="14"/>
      <c r="O16" s="28">
        <v>62</v>
      </c>
      <c r="P16" s="27">
        <v>652</v>
      </c>
      <c r="Q16" s="27">
        <v>10</v>
      </c>
      <c r="R16" s="5">
        <f t="shared" si="7"/>
        <v>662</v>
      </c>
      <c r="S16" s="25">
        <f t="shared" si="8"/>
        <v>41044</v>
      </c>
      <c r="T16" s="27">
        <v>605</v>
      </c>
      <c r="U16" s="27">
        <v>3</v>
      </c>
      <c r="V16" s="5">
        <f t="shared" si="9"/>
        <v>608</v>
      </c>
      <c r="W16" s="25">
        <f t="shared" si="10"/>
        <v>37696</v>
      </c>
      <c r="X16" s="4">
        <f t="shared" si="11"/>
        <v>1257</v>
      </c>
      <c r="Y16" s="4">
        <f t="shared" si="11"/>
        <v>13</v>
      </c>
      <c r="Z16" s="6">
        <f t="shared" si="12"/>
        <v>1270</v>
      </c>
      <c r="AA16" s="13">
        <f t="shared" si="13"/>
        <v>78740</v>
      </c>
    </row>
    <row r="17" spans="1:27" ht="18.75" customHeight="1" x14ac:dyDescent="0.15">
      <c r="A17" s="9">
        <v>12</v>
      </c>
      <c r="B17" s="27">
        <v>410</v>
      </c>
      <c r="C17" s="27">
        <v>4</v>
      </c>
      <c r="D17" s="5">
        <f t="shared" si="0"/>
        <v>414</v>
      </c>
      <c r="E17" s="25">
        <f t="shared" si="1"/>
        <v>4968</v>
      </c>
      <c r="F17" s="27">
        <v>356</v>
      </c>
      <c r="G17" s="27">
        <v>7</v>
      </c>
      <c r="H17" s="5">
        <f t="shared" si="2"/>
        <v>363</v>
      </c>
      <c r="I17" s="25">
        <f t="shared" si="3"/>
        <v>4356</v>
      </c>
      <c r="J17" s="4">
        <f t="shared" si="4"/>
        <v>766</v>
      </c>
      <c r="K17" s="4">
        <f t="shared" si="4"/>
        <v>11</v>
      </c>
      <c r="L17" s="6">
        <f t="shared" si="5"/>
        <v>777</v>
      </c>
      <c r="M17" s="15">
        <f t="shared" si="6"/>
        <v>9324</v>
      </c>
      <c r="N17" s="14"/>
      <c r="O17" s="28">
        <v>63</v>
      </c>
      <c r="P17" s="27">
        <v>702</v>
      </c>
      <c r="Q17" s="27">
        <v>6</v>
      </c>
      <c r="R17" s="5">
        <f t="shared" si="7"/>
        <v>708</v>
      </c>
      <c r="S17" s="25">
        <f t="shared" si="8"/>
        <v>44604</v>
      </c>
      <c r="T17" s="27">
        <v>722</v>
      </c>
      <c r="U17" s="27">
        <v>5</v>
      </c>
      <c r="V17" s="5">
        <f t="shared" si="9"/>
        <v>727</v>
      </c>
      <c r="W17" s="25">
        <f t="shared" si="10"/>
        <v>45801</v>
      </c>
      <c r="X17" s="4">
        <f t="shared" si="11"/>
        <v>1424</v>
      </c>
      <c r="Y17" s="4">
        <f t="shared" si="11"/>
        <v>11</v>
      </c>
      <c r="Z17" s="6">
        <f t="shared" si="12"/>
        <v>1435</v>
      </c>
      <c r="AA17" s="13">
        <f t="shared" si="13"/>
        <v>90405</v>
      </c>
    </row>
    <row r="18" spans="1:27" ht="18.75" customHeight="1" thickBot="1" x14ac:dyDescent="0.2">
      <c r="A18" s="9">
        <v>13</v>
      </c>
      <c r="B18" s="27">
        <v>356</v>
      </c>
      <c r="C18" s="27">
        <v>5</v>
      </c>
      <c r="D18" s="5">
        <f t="shared" si="0"/>
        <v>361</v>
      </c>
      <c r="E18" s="25">
        <f t="shared" si="1"/>
        <v>4693</v>
      </c>
      <c r="F18" s="27">
        <v>311</v>
      </c>
      <c r="G18" s="27">
        <v>4</v>
      </c>
      <c r="H18" s="5">
        <f t="shared" si="2"/>
        <v>315</v>
      </c>
      <c r="I18" s="25">
        <f t="shared" si="3"/>
        <v>4095</v>
      </c>
      <c r="J18" s="4">
        <f t="shared" si="4"/>
        <v>667</v>
      </c>
      <c r="K18" s="4">
        <f t="shared" si="4"/>
        <v>9</v>
      </c>
      <c r="L18" s="6">
        <f t="shared" si="5"/>
        <v>676</v>
      </c>
      <c r="M18" s="15">
        <f t="shared" si="6"/>
        <v>8788</v>
      </c>
      <c r="N18" s="14"/>
      <c r="O18" s="49">
        <v>64</v>
      </c>
      <c r="P18" s="37">
        <v>727</v>
      </c>
      <c r="Q18" s="37">
        <v>3</v>
      </c>
      <c r="R18" s="38">
        <f t="shared" si="7"/>
        <v>730</v>
      </c>
      <c r="S18" s="39">
        <f t="shared" si="8"/>
        <v>46720</v>
      </c>
      <c r="T18" s="37">
        <v>746</v>
      </c>
      <c r="U18" s="37">
        <v>3</v>
      </c>
      <c r="V18" s="38">
        <f t="shared" si="9"/>
        <v>749</v>
      </c>
      <c r="W18" s="39">
        <f t="shared" si="10"/>
        <v>47936</v>
      </c>
      <c r="X18" s="40">
        <f t="shared" si="11"/>
        <v>1473</v>
      </c>
      <c r="Y18" s="40">
        <f t="shared" si="11"/>
        <v>6</v>
      </c>
      <c r="Z18" s="41">
        <f t="shared" si="12"/>
        <v>1479</v>
      </c>
      <c r="AA18" s="13">
        <f t="shared" si="13"/>
        <v>94656</v>
      </c>
    </row>
    <row r="19" spans="1:27" ht="18.75" customHeight="1" thickBot="1" x14ac:dyDescent="0.2">
      <c r="A19" s="36">
        <v>14</v>
      </c>
      <c r="B19" s="37">
        <v>384</v>
      </c>
      <c r="C19" s="37">
        <v>5</v>
      </c>
      <c r="D19" s="38">
        <f t="shared" si="0"/>
        <v>389</v>
      </c>
      <c r="E19" s="39">
        <f t="shared" si="1"/>
        <v>5446</v>
      </c>
      <c r="F19" s="37">
        <v>406</v>
      </c>
      <c r="G19" s="37">
        <v>7</v>
      </c>
      <c r="H19" s="38">
        <f t="shared" si="2"/>
        <v>413</v>
      </c>
      <c r="I19" s="39">
        <f t="shared" si="3"/>
        <v>5782</v>
      </c>
      <c r="J19" s="40">
        <f t="shared" si="4"/>
        <v>790</v>
      </c>
      <c r="K19" s="40">
        <f t="shared" si="4"/>
        <v>12</v>
      </c>
      <c r="L19" s="41">
        <f t="shared" si="5"/>
        <v>802</v>
      </c>
      <c r="M19" s="15">
        <f t="shared" si="6"/>
        <v>11228</v>
      </c>
      <c r="N19" s="14"/>
      <c r="O19" s="48">
        <v>65</v>
      </c>
      <c r="P19" s="31">
        <v>754</v>
      </c>
      <c r="Q19" s="31">
        <v>4</v>
      </c>
      <c r="R19" s="32">
        <f t="shared" si="7"/>
        <v>758</v>
      </c>
      <c r="S19" s="33">
        <f t="shared" si="8"/>
        <v>49270</v>
      </c>
      <c r="T19" s="31">
        <v>723</v>
      </c>
      <c r="U19" s="31">
        <v>4</v>
      </c>
      <c r="V19" s="32">
        <f t="shared" si="9"/>
        <v>727</v>
      </c>
      <c r="W19" s="33">
        <f t="shared" si="10"/>
        <v>47255</v>
      </c>
      <c r="X19" s="34">
        <f t="shared" si="11"/>
        <v>1477</v>
      </c>
      <c r="Y19" s="34">
        <f t="shared" si="11"/>
        <v>8</v>
      </c>
      <c r="Z19" s="35">
        <f t="shared" si="12"/>
        <v>1485</v>
      </c>
      <c r="AA19" s="13">
        <f t="shared" si="13"/>
        <v>96525</v>
      </c>
    </row>
    <row r="20" spans="1:27" ht="18.75" customHeight="1" x14ac:dyDescent="0.15">
      <c r="A20" s="30">
        <v>15</v>
      </c>
      <c r="B20" s="31">
        <v>385</v>
      </c>
      <c r="C20" s="31">
        <v>8</v>
      </c>
      <c r="D20" s="32">
        <f t="shared" si="0"/>
        <v>393</v>
      </c>
      <c r="E20" s="33">
        <f t="shared" si="1"/>
        <v>5895</v>
      </c>
      <c r="F20" s="31">
        <v>388</v>
      </c>
      <c r="G20" s="31">
        <v>7</v>
      </c>
      <c r="H20" s="32">
        <f t="shared" si="2"/>
        <v>395</v>
      </c>
      <c r="I20" s="33">
        <f t="shared" si="3"/>
        <v>5925</v>
      </c>
      <c r="J20" s="34">
        <f t="shared" si="4"/>
        <v>773</v>
      </c>
      <c r="K20" s="34">
        <f t="shared" si="4"/>
        <v>15</v>
      </c>
      <c r="L20" s="35">
        <f t="shared" si="5"/>
        <v>788</v>
      </c>
      <c r="M20" s="15">
        <f t="shared" si="6"/>
        <v>11820</v>
      </c>
      <c r="N20" s="14"/>
      <c r="O20" s="28">
        <v>66</v>
      </c>
      <c r="P20" s="27">
        <v>782</v>
      </c>
      <c r="Q20" s="27">
        <v>1</v>
      </c>
      <c r="R20" s="5">
        <f t="shared" si="7"/>
        <v>783</v>
      </c>
      <c r="S20" s="25">
        <f t="shared" si="8"/>
        <v>51678</v>
      </c>
      <c r="T20" s="27">
        <v>836</v>
      </c>
      <c r="U20" s="27">
        <v>3</v>
      </c>
      <c r="V20" s="5">
        <f t="shared" si="9"/>
        <v>839</v>
      </c>
      <c r="W20" s="25">
        <f t="shared" si="10"/>
        <v>55374</v>
      </c>
      <c r="X20" s="4">
        <f t="shared" si="11"/>
        <v>1618</v>
      </c>
      <c r="Y20" s="4">
        <f t="shared" si="11"/>
        <v>4</v>
      </c>
      <c r="Z20" s="6">
        <f t="shared" si="12"/>
        <v>1622</v>
      </c>
      <c r="AA20" s="13">
        <f t="shared" si="13"/>
        <v>107052</v>
      </c>
    </row>
    <row r="21" spans="1:27" ht="18.75" customHeight="1" x14ac:dyDescent="0.15">
      <c r="A21" s="9">
        <v>16</v>
      </c>
      <c r="B21" s="27">
        <v>379</v>
      </c>
      <c r="C21" s="27">
        <v>7</v>
      </c>
      <c r="D21" s="5">
        <f t="shared" si="0"/>
        <v>386</v>
      </c>
      <c r="E21" s="25">
        <f t="shared" si="1"/>
        <v>6176</v>
      </c>
      <c r="F21" s="27">
        <v>351</v>
      </c>
      <c r="G21" s="27">
        <v>6</v>
      </c>
      <c r="H21" s="5">
        <f t="shared" si="2"/>
        <v>357</v>
      </c>
      <c r="I21" s="25">
        <f t="shared" si="3"/>
        <v>5712</v>
      </c>
      <c r="J21" s="4">
        <f t="shared" si="4"/>
        <v>730</v>
      </c>
      <c r="K21" s="4">
        <f t="shared" si="4"/>
        <v>13</v>
      </c>
      <c r="L21" s="6">
        <f t="shared" si="5"/>
        <v>743</v>
      </c>
      <c r="M21" s="15">
        <f t="shared" si="6"/>
        <v>11888</v>
      </c>
      <c r="N21" s="14"/>
      <c r="O21" s="28">
        <v>67</v>
      </c>
      <c r="P21" s="27">
        <v>816</v>
      </c>
      <c r="Q21" s="27">
        <v>4</v>
      </c>
      <c r="R21" s="5">
        <f t="shared" si="7"/>
        <v>820</v>
      </c>
      <c r="S21" s="25">
        <f t="shared" si="8"/>
        <v>54940</v>
      </c>
      <c r="T21" s="27">
        <v>771</v>
      </c>
      <c r="U21" s="27">
        <v>1</v>
      </c>
      <c r="V21" s="5">
        <f t="shared" si="9"/>
        <v>772</v>
      </c>
      <c r="W21" s="25">
        <f t="shared" si="10"/>
        <v>51724</v>
      </c>
      <c r="X21" s="4">
        <f t="shared" si="11"/>
        <v>1587</v>
      </c>
      <c r="Y21" s="4">
        <f t="shared" si="11"/>
        <v>5</v>
      </c>
      <c r="Z21" s="6">
        <f t="shared" si="12"/>
        <v>1592</v>
      </c>
      <c r="AA21" s="13">
        <f t="shared" si="13"/>
        <v>106664</v>
      </c>
    </row>
    <row r="22" spans="1:27" ht="18.75" customHeight="1" x14ac:dyDescent="0.15">
      <c r="A22" s="9">
        <v>17</v>
      </c>
      <c r="B22" s="27">
        <v>408</v>
      </c>
      <c r="C22" s="27">
        <v>1</v>
      </c>
      <c r="D22" s="5">
        <f t="shared" si="0"/>
        <v>409</v>
      </c>
      <c r="E22" s="25">
        <f t="shared" si="1"/>
        <v>6953</v>
      </c>
      <c r="F22" s="27">
        <v>393</v>
      </c>
      <c r="G22" s="27">
        <v>5</v>
      </c>
      <c r="H22" s="5">
        <f t="shared" si="2"/>
        <v>398</v>
      </c>
      <c r="I22" s="25">
        <f t="shared" si="3"/>
        <v>6766</v>
      </c>
      <c r="J22" s="4">
        <f t="shared" si="4"/>
        <v>801</v>
      </c>
      <c r="K22" s="4">
        <f t="shared" si="4"/>
        <v>6</v>
      </c>
      <c r="L22" s="6">
        <f t="shared" si="5"/>
        <v>807</v>
      </c>
      <c r="M22" s="15">
        <f t="shared" si="6"/>
        <v>13719</v>
      </c>
      <c r="N22" s="14"/>
      <c r="O22" s="28">
        <v>68</v>
      </c>
      <c r="P22" s="27">
        <v>803</v>
      </c>
      <c r="Q22" s="27">
        <v>1</v>
      </c>
      <c r="R22" s="5">
        <f t="shared" si="7"/>
        <v>804</v>
      </c>
      <c r="S22" s="25">
        <f t="shared" si="8"/>
        <v>54672</v>
      </c>
      <c r="T22" s="27">
        <v>832</v>
      </c>
      <c r="U22" s="27">
        <v>4</v>
      </c>
      <c r="V22" s="5">
        <f t="shared" si="9"/>
        <v>836</v>
      </c>
      <c r="W22" s="25">
        <f t="shared" si="10"/>
        <v>56848</v>
      </c>
      <c r="X22" s="4">
        <f t="shared" si="11"/>
        <v>1635</v>
      </c>
      <c r="Y22" s="4">
        <f t="shared" si="11"/>
        <v>5</v>
      </c>
      <c r="Z22" s="6">
        <f t="shared" si="12"/>
        <v>1640</v>
      </c>
      <c r="AA22" s="13">
        <f t="shared" si="13"/>
        <v>111520</v>
      </c>
    </row>
    <row r="23" spans="1:27" ht="18.75" customHeight="1" thickBot="1" x14ac:dyDescent="0.2">
      <c r="A23" s="9">
        <v>18</v>
      </c>
      <c r="B23" s="27">
        <v>434</v>
      </c>
      <c r="C23" s="27">
        <v>14</v>
      </c>
      <c r="D23" s="5">
        <f t="shared" si="0"/>
        <v>448</v>
      </c>
      <c r="E23" s="25">
        <f t="shared" si="1"/>
        <v>8064</v>
      </c>
      <c r="F23" s="27">
        <v>405</v>
      </c>
      <c r="G23" s="27">
        <v>5</v>
      </c>
      <c r="H23" s="5">
        <f t="shared" si="2"/>
        <v>410</v>
      </c>
      <c r="I23" s="25">
        <f t="shared" si="3"/>
        <v>7380</v>
      </c>
      <c r="J23" s="4">
        <f t="shared" si="4"/>
        <v>839</v>
      </c>
      <c r="K23" s="4">
        <f t="shared" si="4"/>
        <v>19</v>
      </c>
      <c r="L23" s="6">
        <f t="shared" si="5"/>
        <v>858</v>
      </c>
      <c r="M23" s="15">
        <f t="shared" si="6"/>
        <v>15444</v>
      </c>
      <c r="N23" s="14"/>
      <c r="O23" s="49">
        <v>69</v>
      </c>
      <c r="P23" s="37">
        <v>792</v>
      </c>
      <c r="Q23" s="37">
        <v>2</v>
      </c>
      <c r="R23" s="38">
        <f t="shared" si="7"/>
        <v>794</v>
      </c>
      <c r="S23" s="39">
        <f t="shared" si="8"/>
        <v>54786</v>
      </c>
      <c r="T23" s="37">
        <v>761</v>
      </c>
      <c r="U23" s="37">
        <v>0</v>
      </c>
      <c r="V23" s="38">
        <f t="shared" si="9"/>
        <v>761</v>
      </c>
      <c r="W23" s="39">
        <f t="shared" si="10"/>
        <v>52509</v>
      </c>
      <c r="X23" s="40">
        <f t="shared" si="11"/>
        <v>1553</v>
      </c>
      <c r="Y23" s="40">
        <f t="shared" si="11"/>
        <v>2</v>
      </c>
      <c r="Z23" s="41">
        <f t="shared" si="12"/>
        <v>1555</v>
      </c>
      <c r="AA23" s="13">
        <f t="shared" si="13"/>
        <v>107295</v>
      </c>
    </row>
    <row r="24" spans="1:27" ht="18.75" customHeight="1" thickBot="1" x14ac:dyDescent="0.2">
      <c r="A24" s="42">
        <v>19</v>
      </c>
      <c r="B24" s="43">
        <v>457</v>
      </c>
      <c r="C24" s="43">
        <v>10</v>
      </c>
      <c r="D24" s="44">
        <f t="shared" si="0"/>
        <v>467</v>
      </c>
      <c r="E24" s="45">
        <f t="shared" si="1"/>
        <v>8873</v>
      </c>
      <c r="F24" s="43">
        <v>454</v>
      </c>
      <c r="G24" s="43">
        <v>13</v>
      </c>
      <c r="H24" s="44">
        <f t="shared" si="2"/>
        <v>467</v>
      </c>
      <c r="I24" s="45">
        <f t="shared" si="3"/>
        <v>8873</v>
      </c>
      <c r="J24" s="46">
        <f t="shared" si="4"/>
        <v>911</v>
      </c>
      <c r="K24" s="46">
        <f t="shared" si="4"/>
        <v>23</v>
      </c>
      <c r="L24" s="47">
        <f t="shared" si="5"/>
        <v>934</v>
      </c>
      <c r="M24" s="15">
        <f t="shared" si="6"/>
        <v>17746</v>
      </c>
      <c r="N24" s="14"/>
      <c r="O24" s="48">
        <v>70</v>
      </c>
      <c r="P24" s="31">
        <v>459</v>
      </c>
      <c r="Q24" s="31">
        <v>3</v>
      </c>
      <c r="R24" s="32">
        <f t="shared" si="7"/>
        <v>462</v>
      </c>
      <c r="S24" s="33">
        <f t="shared" si="8"/>
        <v>32340</v>
      </c>
      <c r="T24" s="31">
        <v>515</v>
      </c>
      <c r="U24" s="31">
        <v>2</v>
      </c>
      <c r="V24" s="32">
        <f t="shared" si="9"/>
        <v>517</v>
      </c>
      <c r="W24" s="33">
        <f t="shared" si="10"/>
        <v>36190</v>
      </c>
      <c r="X24" s="34">
        <f t="shared" si="11"/>
        <v>974</v>
      </c>
      <c r="Y24" s="34">
        <f t="shared" si="11"/>
        <v>5</v>
      </c>
      <c r="Z24" s="35">
        <f t="shared" si="12"/>
        <v>979</v>
      </c>
      <c r="AA24" s="13">
        <f t="shared" si="13"/>
        <v>68530</v>
      </c>
    </row>
    <row r="25" spans="1:27" ht="18.75" customHeight="1" x14ac:dyDescent="0.15">
      <c r="A25" s="30">
        <v>20</v>
      </c>
      <c r="B25" s="31">
        <v>407</v>
      </c>
      <c r="C25" s="31">
        <v>25</v>
      </c>
      <c r="D25" s="32">
        <f t="shared" si="0"/>
        <v>432</v>
      </c>
      <c r="E25" s="33">
        <f t="shared" si="1"/>
        <v>8640</v>
      </c>
      <c r="F25" s="31">
        <v>417</v>
      </c>
      <c r="G25" s="31">
        <v>15</v>
      </c>
      <c r="H25" s="32">
        <f t="shared" si="2"/>
        <v>432</v>
      </c>
      <c r="I25" s="33">
        <f t="shared" si="3"/>
        <v>8640</v>
      </c>
      <c r="J25" s="34">
        <f t="shared" si="4"/>
        <v>824</v>
      </c>
      <c r="K25" s="34">
        <f t="shared" si="4"/>
        <v>40</v>
      </c>
      <c r="L25" s="35">
        <f t="shared" si="5"/>
        <v>864</v>
      </c>
      <c r="M25" s="15">
        <f t="shared" si="6"/>
        <v>17280</v>
      </c>
      <c r="N25" s="14"/>
      <c r="O25" s="28">
        <v>71</v>
      </c>
      <c r="P25" s="27">
        <v>480</v>
      </c>
      <c r="Q25" s="27">
        <v>1</v>
      </c>
      <c r="R25" s="5">
        <f t="shared" si="7"/>
        <v>481</v>
      </c>
      <c r="S25" s="25">
        <f t="shared" si="8"/>
        <v>34151</v>
      </c>
      <c r="T25" s="27">
        <v>519</v>
      </c>
      <c r="U25" s="27">
        <v>0</v>
      </c>
      <c r="V25" s="5">
        <f t="shared" si="9"/>
        <v>519</v>
      </c>
      <c r="W25" s="25">
        <f t="shared" si="10"/>
        <v>36849</v>
      </c>
      <c r="X25" s="4">
        <f t="shared" si="11"/>
        <v>999</v>
      </c>
      <c r="Y25" s="4">
        <f t="shared" si="11"/>
        <v>1</v>
      </c>
      <c r="Z25" s="6">
        <f t="shared" si="12"/>
        <v>1000</v>
      </c>
      <c r="AA25" s="13">
        <f t="shared" si="13"/>
        <v>71000</v>
      </c>
    </row>
    <row r="26" spans="1:27" ht="18.75" customHeight="1" x14ac:dyDescent="0.15">
      <c r="A26" s="9">
        <v>21</v>
      </c>
      <c r="B26" s="27">
        <v>509</v>
      </c>
      <c r="C26" s="27">
        <v>25</v>
      </c>
      <c r="D26" s="5">
        <f t="shared" si="0"/>
        <v>534</v>
      </c>
      <c r="E26" s="25">
        <f t="shared" si="1"/>
        <v>11214</v>
      </c>
      <c r="F26" s="27">
        <v>446</v>
      </c>
      <c r="G26" s="27">
        <v>14</v>
      </c>
      <c r="H26" s="5">
        <f t="shared" si="2"/>
        <v>460</v>
      </c>
      <c r="I26" s="25">
        <f t="shared" si="3"/>
        <v>9660</v>
      </c>
      <c r="J26" s="4">
        <f t="shared" si="4"/>
        <v>955</v>
      </c>
      <c r="K26" s="4">
        <f t="shared" si="4"/>
        <v>39</v>
      </c>
      <c r="L26" s="6">
        <f t="shared" si="5"/>
        <v>994</v>
      </c>
      <c r="M26" s="15">
        <f t="shared" si="6"/>
        <v>20874</v>
      </c>
      <c r="N26" s="14"/>
      <c r="O26" s="28">
        <v>72</v>
      </c>
      <c r="P26" s="27">
        <v>624</v>
      </c>
      <c r="Q26" s="27">
        <v>0</v>
      </c>
      <c r="R26" s="5">
        <f t="shared" si="7"/>
        <v>624</v>
      </c>
      <c r="S26" s="25">
        <f t="shared" si="8"/>
        <v>44928</v>
      </c>
      <c r="T26" s="27">
        <v>656</v>
      </c>
      <c r="U26" s="27">
        <v>2</v>
      </c>
      <c r="V26" s="5">
        <f t="shared" si="9"/>
        <v>658</v>
      </c>
      <c r="W26" s="25">
        <f t="shared" si="10"/>
        <v>47376</v>
      </c>
      <c r="X26" s="4">
        <f t="shared" si="11"/>
        <v>1280</v>
      </c>
      <c r="Y26" s="4">
        <f t="shared" si="11"/>
        <v>2</v>
      </c>
      <c r="Z26" s="6">
        <f t="shared" si="12"/>
        <v>1282</v>
      </c>
      <c r="AA26" s="13">
        <f t="shared" si="13"/>
        <v>92304</v>
      </c>
    </row>
    <row r="27" spans="1:27" ht="18.75" customHeight="1" x14ac:dyDescent="0.15">
      <c r="A27" s="9">
        <v>22</v>
      </c>
      <c r="B27" s="27">
        <v>476</v>
      </c>
      <c r="C27" s="27">
        <v>34</v>
      </c>
      <c r="D27" s="5">
        <f t="shared" si="0"/>
        <v>510</v>
      </c>
      <c r="E27" s="25">
        <f t="shared" si="1"/>
        <v>11220</v>
      </c>
      <c r="F27" s="27">
        <v>397</v>
      </c>
      <c r="G27" s="27">
        <v>22</v>
      </c>
      <c r="H27" s="5">
        <f t="shared" si="2"/>
        <v>419</v>
      </c>
      <c r="I27" s="25">
        <f t="shared" si="3"/>
        <v>9218</v>
      </c>
      <c r="J27" s="4">
        <f t="shared" si="4"/>
        <v>873</v>
      </c>
      <c r="K27" s="4">
        <f t="shared" si="4"/>
        <v>56</v>
      </c>
      <c r="L27" s="6">
        <f t="shared" si="5"/>
        <v>929</v>
      </c>
      <c r="M27" s="15">
        <f t="shared" si="6"/>
        <v>20438</v>
      </c>
      <c r="N27" s="14"/>
      <c r="O27" s="28">
        <v>73</v>
      </c>
      <c r="P27" s="27">
        <v>551</v>
      </c>
      <c r="Q27" s="27">
        <v>0</v>
      </c>
      <c r="R27" s="5">
        <f t="shared" si="7"/>
        <v>551</v>
      </c>
      <c r="S27" s="25">
        <f t="shared" si="8"/>
        <v>40223</v>
      </c>
      <c r="T27" s="27">
        <v>577</v>
      </c>
      <c r="U27" s="27">
        <v>1</v>
      </c>
      <c r="V27" s="5">
        <f t="shared" si="9"/>
        <v>578</v>
      </c>
      <c r="W27" s="25">
        <f t="shared" si="10"/>
        <v>42194</v>
      </c>
      <c r="X27" s="4">
        <f t="shared" si="11"/>
        <v>1128</v>
      </c>
      <c r="Y27" s="4">
        <f t="shared" si="11"/>
        <v>1</v>
      </c>
      <c r="Z27" s="6">
        <f t="shared" si="12"/>
        <v>1129</v>
      </c>
      <c r="AA27" s="13">
        <f t="shared" si="13"/>
        <v>82417</v>
      </c>
    </row>
    <row r="28" spans="1:27" ht="18.75" customHeight="1" thickBot="1" x14ac:dyDescent="0.2">
      <c r="A28" s="9">
        <v>23</v>
      </c>
      <c r="B28" s="27">
        <v>446</v>
      </c>
      <c r="C28" s="27">
        <v>31</v>
      </c>
      <c r="D28" s="5">
        <f t="shared" si="0"/>
        <v>477</v>
      </c>
      <c r="E28" s="25">
        <f t="shared" si="1"/>
        <v>10971</v>
      </c>
      <c r="F28" s="27">
        <v>398</v>
      </c>
      <c r="G28" s="27">
        <v>17</v>
      </c>
      <c r="H28" s="5">
        <f t="shared" si="2"/>
        <v>415</v>
      </c>
      <c r="I28" s="25">
        <f t="shared" si="3"/>
        <v>9545</v>
      </c>
      <c r="J28" s="4">
        <f t="shared" si="4"/>
        <v>844</v>
      </c>
      <c r="K28" s="4">
        <f t="shared" si="4"/>
        <v>48</v>
      </c>
      <c r="L28" s="6">
        <f t="shared" si="5"/>
        <v>892</v>
      </c>
      <c r="M28" s="15">
        <f t="shared" si="6"/>
        <v>20516</v>
      </c>
      <c r="N28" s="14"/>
      <c r="O28" s="49">
        <v>74</v>
      </c>
      <c r="P28" s="37">
        <v>571</v>
      </c>
      <c r="Q28" s="37">
        <v>3</v>
      </c>
      <c r="R28" s="38">
        <f t="shared" si="7"/>
        <v>574</v>
      </c>
      <c r="S28" s="39">
        <f t="shared" si="8"/>
        <v>42476</v>
      </c>
      <c r="T28" s="37">
        <v>606</v>
      </c>
      <c r="U28" s="37">
        <v>1</v>
      </c>
      <c r="V28" s="38">
        <f t="shared" si="9"/>
        <v>607</v>
      </c>
      <c r="W28" s="39">
        <f t="shared" si="10"/>
        <v>44918</v>
      </c>
      <c r="X28" s="40">
        <f t="shared" si="11"/>
        <v>1177</v>
      </c>
      <c r="Y28" s="40">
        <f t="shared" si="11"/>
        <v>4</v>
      </c>
      <c r="Z28" s="41">
        <f t="shared" si="12"/>
        <v>1181</v>
      </c>
      <c r="AA28" s="13">
        <f t="shared" si="13"/>
        <v>87394</v>
      </c>
    </row>
    <row r="29" spans="1:27" ht="18.75" customHeight="1" thickBot="1" x14ac:dyDescent="0.2">
      <c r="A29" s="36">
        <v>24</v>
      </c>
      <c r="B29" s="37">
        <v>461</v>
      </c>
      <c r="C29" s="37">
        <v>41</v>
      </c>
      <c r="D29" s="38">
        <f t="shared" si="0"/>
        <v>502</v>
      </c>
      <c r="E29" s="39">
        <f t="shared" si="1"/>
        <v>12048</v>
      </c>
      <c r="F29" s="37">
        <v>412</v>
      </c>
      <c r="G29" s="37">
        <v>17</v>
      </c>
      <c r="H29" s="38">
        <f t="shared" si="2"/>
        <v>429</v>
      </c>
      <c r="I29" s="39">
        <f t="shared" si="3"/>
        <v>10296</v>
      </c>
      <c r="J29" s="40">
        <f t="shared" si="4"/>
        <v>873</v>
      </c>
      <c r="K29" s="40">
        <f t="shared" si="4"/>
        <v>58</v>
      </c>
      <c r="L29" s="41">
        <f t="shared" si="5"/>
        <v>931</v>
      </c>
      <c r="M29" s="15">
        <f t="shared" si="6"/>
        <v>22344</v>
      </c>
      <c r="N29" s="14"/>
      <c r="O29" s="48">
        <v>75</v>
      </c>
      <c r="P29" s="31">
        <v>511</v>
      </c>
      <c r="Q29" s="31">
        <v>0</v>
      </c>
      <c r="R29" s="32">
        <f t="shared" si="7"/>
        <v>511</v>
      </c>
      <c r="S29" s="33">
        <f t="shared" si="8"/>
        <v>38325</v>
      </c>
      <c r="T29" s="31">
        <v>546</v>
      </c>
      <c r="U29" s="31">
        <v>1</v>
      </c>
      <c r="V29" s="32">
        <f t="shared" si="9"/>
        <v>547</v>
      </c>
      <c r="W29" s="33">
        <f t="shared" si="10"/>
        <v>41025</v>
      </c>
      <c r="X29" s="34">
        <f t="shared" si="11"/>
        <v>1057</v>
      </c>
      <c r="Y29" s="34">
        <f t="shared" si="11"/>
        <v>1</v>
      </c>
      <c r="Z29" s="35">
        <f t="shared" si="12"/>
        <v>1058</v>
      </c>
      <c r="AA29" s="13">
        <f t="shared" si="13"/>
        <v>79350</v>
      </c>
    </row>
    <row r="30" spans="1:27" ht="18.75" customHeight="1" x14ac:dyDescent="0.15">
      <c r="A30" s="30">
        <v>25</v>
      </c>
      <c r="B30" s="31">
        <v>398</v>
      </c>
      <c r="C30" s="31">
        <v>36</v>
      </c>
      <c r="D30" s="32">
        <f t="shared" si="0"/>
        <v>434</v>
      </c>
      <c r="E30" s="33">
        <f t="shared" si="1"/>
        <v>10850</v>
      </c>
      <c r="F30" s="31">
        <v>397</v>
      </c>
      <c r="G30" s="31">
        <v>15</v>
      </c>
      <c r="H30" s="32">
        <f t="shared" si="2"/>
        <v>412</v>
      </c>
      <c r="I30" s="33">
        <f t="shared" si="3"/>
        <v>10300</v>
      </c>
      <c r="J30" s="34">
        <f t="shared" si="4"/>
        <v>795</v>
      </c>
      <c r="K30" s="34">
        <f t="shared" si="4"/>
        <v>51</v>
      </c>
      <c r="L30" s="35">
        <f t="shared" si="5"/>
        <v>846</v>
      </c>
      <c r="M30" s="15">
        <f t="shared" si="6"/>
        <v>21150</v>
      </c>
      <c r="N30" s="14"/>
      <c r="O30" s="28">
        <v>76</v>
      </c>
      <c r="P30" s="27">
        <v>487</v>
      </c>
      <c r="Q30" s="27">
        <v>0</v>
      </c>
      <c r="R30" s="5">
        <f t="shared" si="7"/>
        <v>487</v>
      </c>
      <c r="S30" s="25">
        <f t="shared" si="8"/>
        <v>37012</v>
      </c>
      <c r="T30" s="27">
        <v>475</v>
      </c>
      <c r="U30" s="27">
        <v>1</v>
      </c>
      <c r="V30" s="5">
        <f t="shared" si="9"/>
        <v>476</v>
      </c>
      <c r="W30" s="25">
        <f t="shared" si="10"/>
        <v>36176</v>
      </c>
      <c r="X30" s="4">
        <f t="shared" si="11"/>
        <v>962</v>
      </c>
      <c r="Y30" s="4">
        <f t="shared" si="11"/>
        <v>1</v>
      </c>
      <c r="Z30" s="6">
        <f t="shared" si="12"/>
        <v>963</v>
      </c>
      <c r="AA30" s="13">
        <f t="shared" si="13"/>
        <v>73188</v>
      </c>
    </row>
    <row r="31" spans="1:27" ht="18.75" customHeight="1" x14ac:dyDescent="0.15">
      <c r="A31" s="9">
        <v>26</v>
      </c>
      <c r="B31" s="27">
        <v>487</v>
      </c>
      <c r="C31" s="27">
        <v>41</v>
      </c>
      <c r="D31" s="5">
        <f t="shared" si="0"/>
        <v>528</v>
      </c>
      <c r="E31" s="25">
        <f t="shared" si="1"/>
        <v>13728</v>
      </c>
      <c r="F31" s="27">
        <v>398</v>
      </c>
      <c r="G31" s="27">
        <v>8</v>
      </c>
      <c r="H31" s="5">
        <f t="shared" si="2"/>
        <v>406</v>
      </c>
      <c r="I31" s="25">
        <f t="shared" si="3"/>
        <v>10556</v>
      </c>
      <c r="J31" s="4">
        <f t="shared" si="4"/>
        <v>885</v>
      </c>
      <c r="K31" s="4">
        <f t="shared" si="4"/>
        <v>49</v>
      </c>
      <c r="L31" s="6">
        <f t="shared" si="5"/>
        <v>934</v>
      </c>
      <c r="M31" s="15">
        <f t="shared" si="6"/>
        <v>24284</v>
      </c>
      <c r="N31" s="14"/>
      <c r="O31" s="28">
        <v>77</v>
      </c>
      <c r="P31" s="27">
        <v>374</v>
      </c>
      <c r="Q31" s="27">
        <v>1</v>
      </c>
      <c r="R31" s="5">
        <f t="shared" si="7"/>
        <v>375</v>
      </c>
      <c r="S31" s="25">
        <f t="shared" si="8"/>
        <v>28875</v>
      </c>
      <c r="T31" s="27">
        <v>389</v>
      </c>
      <c r="U31" s="27">
        <v>2</v>
      </c>
      <c r="V31" s="5">
        <f t="shared" si="9"/>
        <v>391</v>
      </c>
      <c r="W31" s="25">
        <f t="shared" si="10"/>
        <v>30107</v>
      </c>
      <c r="X31" s="4">
        <f t="shared" si="11"/>
        <v>763</v>
      </c>
      <c r="Y31" s="4">
        <f t="shared" si="11"/>
        <v>3</v>
      </c>
      <c r="Z31" s="6">
        <f t="shared" si="12"/>
        <v>766</v>
      </c>
      <c r="AA31" s="13">
        <f t="shared" si="13"/>
        <v>58982</v>
      </c>
    </row>
    <row r="32" spans="1:27" ht="18.75" customHeight="1" x14ac:dyDescent="0.15">
      <c r="A32" s="9">
        <v>27</v>
      </c>
      <c r="B32" s="27">
        <v>468</v>
      </c>
      <c r="C32" s="27">
        <v>25</v>
      </c>
      <c r="D32" s="5">
        <f t="shared" si="0"/>
        <v>493</v>
      </c>
      <c r="E32" s="25">
        <f t="shared" si="1"/>
        <v>13311</v>
      </c>
      <c r="F32" s="27">
        <v>405</v>
      </c>
      <c r="G32" s="27">
        <v>18</v>
      </c>
      <c r="H32" s="5">
        <f t="shared" si="2"/>
        <v>423</v>
      </c>
      <c r="I32" s="25">
        <f t="shared" si="3"/>
        <v>11421</v>
      </c>
      <c r="J32" s="4">
        <f t="shared" si="4"/>
        <v>873</v>
      </c>
      <c r="K32" s="4">
        <f t="shared" si="4"/>
        <v>43</v>
      </c>
      <c r="L32" s="6">
        <f t="shared" si="5"/>
        <v>916</v>
      </c>
      <c r="M32" s="15">
        <f t="shared" si="6"/>
        <v>24732</v>
      </c>
      <c r="N32" s="14"/>
      <c r="O32" s="28">
        <v>78</v>
      </c>
      <c r="P32" s="27">
        <v>390</v>
      </c>
      <c r="Q32" s="27">
        <v>0</v>
      </c>
      <c r="R32" s="5">
        <f t="shared" si="7"/>
        <v>390</v>
      </c>
      <c r="S32" s="25">
        <f t="shared" si="8"/>
        <v>30420</v>
      </c>
      <c r="T32" s="27">
        <v>394</v>
      </c>
      <c r="U32" s="27">
        <v>1</v>
      </c>
      <c r="V32" s="5">
        <f t="shared" si="9"/>
        <v>395</v>
      </c>
      <c r="W32" s="25">
        <f t="shared" si="10"/>
        <v>30810</v>
      </c>
      <c r="X32" s="4">
        <f t="shared" si="11"/>
        <v>784</v>
      </c>
      <c r="Y32" s="4">
        <f t="shared" si="11"/>
        <v>1</v>
      </c>
      <c r="Z32" s="6">
        <f t="shared" si="12"/>
        <v>785</v>
      </c>
      <c r="AA32" s="13">
        <f t="shared" si="13"/>
        <v>61230</v>
      </c>
    </row>
    <row r="33" spans="1:27" ht="18.75" customHeight="1" thickBot="1" x14ac:dyDescent="0.2">
      <c r="A33" s="9">
        <v>28</v>
      </c>
      <c r="B33" s="27">
        <v>497</v>
      </c>
      <c r="C33" s="27">
        <v>25</v>
      </c>
      <c r="D33" s="5">
        <f t="shared" si="0"/>
        <v>522</v>
      </c>
      <c r="E33" s="25">
        <f t="shared" si="1"/>
        <v>14616</v>
      </c>
      <c r="F33" s="27">
        <v>443</v>
      </c>
      <c r="G33" s="27">
        <v>17</v>
      </c>
      <c r="H33" s="5">
        <f t="shared" si="2"/>
        <v>460</v>
      </c>
      <c r="I33" s="25">
        <f t="shared" si="3"/>
        <v>12880</v>
      </c>
      <c r="J33" s="4">
        <f t="shared" si="4"/>
        <v>940</v>
      </c>
      <c r="K33" s="4">
        <f t="shared" si="4"/>
        <v>42</v>
      </c>
      <c r="L33" s="6">
        <f t="shared" si="5"/>
        <v>982</v>
      </c>
      <c r="M33" s="15">
        <f t="shared" si="6"/>
        <v>27496</v>
      </c>
      <c r="N33" s="14"/>
      <c r="O33" s="49">
        <v>79</v>
      </c>
      <c r="P33" s="37">
        <v>353</v>
      </c>
      <c r="Q33" s="37">
        <v>0</v>
      </c>
      <c r="R33" s="38">
        <f t="shared" si="7"/>
        <v>353</v>
      </c>
      <c r="S33" s="39">
        <f t="shared" si="8"/>
        <v>27887</v>
      </c>
      <c r="T33" s="37">
        <v>396</v>
      </c>
      <c r="U33" s="37">
        <v>0</v>
      </c>
      <c r="V33" s="38">
        <f t="shared" si="9"/>
        <v>396</v>
      </c>
      <c r="W33" s="39">
        <f t="shared" si="10"/>
        <v>31284</v>
      </c>
      <c r="X33" s="40">
        <f t="shared" si="11"/>
        <v>749</v>
      </c>
      <c r="Y33" s="40">
        <f t="shared" si="11"/>
        <v>0</v>
      </c>
      <c r="Z33" s="41">
        <f t="shared" si="12"/>
        <v>749</v>
      </c>
      <c r="AA33" s="13">
        <f t="shared" si="13"/>
        <v>59171</v>
      </c>
    </row>
    <row r="34" spans="1:27" ht="18.75" customHeight="1" thickBot="1" x14ac:dyDescent="0.2">
      <c r="A34" s="36">
        <v>29</v>
      </c>
      <c r="B34" s="37">
        <v>480</v>
      </c>
      <c r="C34" s="37">
        <v>23</v>
      </c>
      <c r="D34" s="38">
        <f t="shared" si="0"/>
        <v>503</v>
      </c>
      <c r="E34" s="39">
        <f t="shared" si="1"/>
        <v>14587</v>
      </c>
      <c r="F34" s="37">
        <v>474</v>
      </c>
      <c r="G34" s="37">
        <v>18</v>
      </c>
      <c r="H34" s="38">
        <f t="shared" si="2"/>
        <v>492</v>
      </c>
      <c r="I34" s="39">
        <f t="shared" si="3"/>
        <v>14268</v>
      </c>
      <c r="J34" s="40">
        <f t="shared" si="4"/>
        <v>954</v>
      </c>
      <c r="K34" s="40">
        <f t="shared" si="4"/>
        <v>41</v>
      </c>
      <c r="L34" s="41">
        <f t="shared" si="5"/>
        <v>995</v>
      </c>
      <c r="M34" s="15">
        <f t="shared" si="6"/>
        <v>28855</v>
      </c>
      <c r="N34" s="14"/>
      <c r="O34" s="48">
        <v>80</v>
      </c>
      <c r="P34" s="31">
        <v>314</v>
      </c>
      <c r="Q34" s="31">
        <v>1</v>
      </c>
      <c r="R34" s="32">
        <f t="shared" si="7"/>
        <v>315</v>
      </c>
      <c r="S34" s="33">
        <f t="shared" si="8"/>
        <v>25200</v>
      </c>
      <c r="T34" s="31">
        <v>450</v>
      </c>
      <c r="U34" s="31">
        <v>2</v>
      </c>
      <c r="V34" s="32">
        <f t="shared" si="9"/>
        <v>452</v>
      </c>
      <c r="W34" s="33">
        <f t="shared" si="10"/>
        <v>36160</v>
      </c>
      <c r="X34" s="34">
        <f t="shared" si="11"/>
        <v>764</v>
      </c>
      <c r="Y34" s="34">
        <f t="shared" si="11"/>
        <v>3</v>
      </c>
      <c r="Z34" s="35">
        <f t="shared" si="12"/>
        <v>767</v>
      </c>
      <c r="AA34" s="13">
        <f t="shared" si="13"/>
        <v>61360</v>
      </c>
    </row>
    <row r="35" spans="1:27" ht="18.75" customHeight="1" x14ac:dyDescent="0.15">
      <c r="A35" s="30">
        <v>30</v>
      </c>
      <c r="B35" s="31">
        <v>525</v>
      </c>
      <c r="C35" s="31">
        <v>21</v>
      </c>
      <c r="D35" s="32">
        <f t="shared" si="0"/>
        <v>546</v>
      </c>
      <c r="E35" s="33">
        <f t="shared" si="1"/>
        <v>16380</v>
      </c>
      <c r="F35" s="31">
        <v>499</v>
      </c>
      <c r="G35" s="31">
        <v>8</v>
      </c>
      <c r="H35" s="32">
        <f t="shared" si="2"/>
        <v>507</v>
      </c>
      <c r="I35" s="33">
        <f t="shared" si="3"/>
        <v>15210</v>
      </c>
      <c r="J35" s="34">
        <f t="shared" si="4"/>
        <v>1024</v>
      </c>
      <c r="K35" s="34">
        <f t="shared" si="4"/>
        <v>29</v>
      </c>
      <c r="L35" s="35">
        <f t="shared" si="5"/>
        <v>1053</v>
      </c>
      <c r="M35" s="15">
        <f t="shared" si="6"/>
        <v>31590</v>
      </c>
      <c r="N35" s="14"/>
      <c r="O35" s="28">
        <v>81</v>
      </c>
      <c r="P35" s="27">
        <v>332</v>
      </c>
      <c r="Q35" s="27">
        <v>0</v>
      </c>
      <c r="R35" s="5">
        <f t="shared" si="7"/>
        <v>332</v>
      </c>
      <c r="S35" s="25">
        <f t="shared" si="8"/>
        <v>26892</v>
      </c>
      <c r="T35" s="27">
        <v>360</v>
      </c>
      <c r="U35" s="27">
        <v>0</v>
      </c>
      <c r="V35" s="5">
        <f t="shared" si="9"/>
        <v>360</v>
      </c>
      <c r="W35" s="25">
        <f t="shared" si="10"/>
        <v>29160</v>
      </c>
      <c r="X35" s="4">
        <f t="shared" si="11"/>
        <v>692</v>
      </c>
      <c r="Y35" s="4">
        <f t="shared" si="11"/>
        <v>0</v>
      </c>
      <c r="Z35" s="6">
        <f t="shared" si="12"/>
        <v>692</v>
      </c>
      <c r="AA35" s="13">
        <f t="shared" si="13"/>
        <v>56052</v>
      </c>
    </row>
    <row r="36" spans="1:27" ht="18.75" customHeight="1" x14ac:dyDescent="0.15">
      <c r="A36" s="9">
        <v>31</v>
      </c>
      <c r="B36" s="27">
        <v>510</v>
      </c>
      <c r="C36" s="27">
        <v>19</v>
      </c>
      <c r="D36" s="5">
        <f t="shared" si="0"/>
        <v>529</v>
      </c>
      <c r="E36" s="25">
        <f t="shared" si="1"/>
        <v>16399</v>
      </c>
      <c r="F36" s="27">
        <v>486</v>
      </c>
      <c r="G36" s="27">
        <v>13</v>
      </c>
      <c r="H36" s="5">
        <f t="shared" si="2"/>
        <v>499</v>
      </c>
      <c r="I36" s="25">
        <f t="shared" si="3"/>
        <v>15469</v>
      </c>
      <c r="J36" s="4">
        <f t="shared" si="4"/>
        <v>996</v>
      </c>
      <c r="K36" s="4">
        <f t="shared" si="4"/>
        <v>32</v>
      </c>
      <c r="L36" s="6">
        <f t="shared" si="5"/>
        <v>1028</v>
      </c>
      <c r="M36" s="15">
        <f t="shared" si="6"/>
        <v>31868</v>
      </c>
      <c r="N36" s="14"/>
      <c r="O36" s="28">
        <v>82</v>
      </c>
      <c r="P36" s="27">
        <v>253</v>
      </c>
      <c r="Q36" s="27">
        <v>0</v>
      </c>
      <c r="R36" s="5">
        <f t="shared" si="7"/>
        <v>253</v>
      </c>
      <c r="S36" s="25">
        <f t="shared" si="8"/>
        <v>20746</v>
      </c>
      <c r="T36" s="27">
        <v>342</v>
      </c>
      <c r="U36" s="27">
        <v>1</v>
      </c>
      <c r="V36" s="5">
        <f t="shared" si="9"/>
        <v>343</v>
      </c>
      <c r="W36" s="25">
        <f t="shared" si="10"/>
        <v>28126</v>
      </c>
      <c r="X36" s="4">
        <f t="shared" si="11"/>
        <v>595</v>
      </c>
      <c r="Y36" s="4">
        <f t="shared" si="11"/>
        <v>1</v>
      </c>
      <c r="Z36" s="6">
        <f t="shared" si="12"/>
        <v>596</v>
      </c>
      <c r="AA36" s="13">
        <f t="shared" si="13"/>
        <v>48872</v>
      </c>
    </row>
    <row r="37" spans="1:27" ht="18.75" customHeight="1" x14ac:dyDescent="0.15">
      <c r="A37" s="9">
        <v>32</v>
      </c>
      <c r="B37" s="27">
        <v>510</v>
      </c>
      <c r="C37" s="27">
        <v>18</v>
      </c>
      <c r="D37" s="5">
        <f t="shared" si="0"/>
        <v>528</v>
      </c>
      <c r="E37" s="25">
        <f t="shared" si="1"/>
        <v>16896</v>
      </c>
      <c r="F37" s="27">
        <v>468</v>
      </c>
      <c r="G37" s="27">
        <v>11</v>
      </c>
      <c r="H37" s="5">
        <f t="shared" si="2"/>
        <v>479</v>
      </c>
      <c r="I37" s="25">
        <f t="shared" si="3"/>
        <v>15328</v>
      </c>
      <c r="J37" s="4">
        <f t="shared" ref="J37:K55" si="14">B37+F37</f>
        <v>978</v>
      </c>
      <c r="K37" s="4">
        <f t="shared" si="14"/>
        <v>29</v>
      </c>
      <c r="L37" s="6">
        <f t="shared" si="5"/>
        <v>1007</v>
      </c>
      <c r="M37" s="15">
        <f t="shared" si="6"/>
        <v>32224</v>
      </c>
      <c r="N37" s="14"/>
      <c r="O37" s="28">
        <v>83</v>
      </c>
      <c r="P37" s="27">
        <v>234</v>
      </c>
      <c r="Q37" s="27">
        <v>0</v>
      </c>
      <c r="R37" s="5">
        <f t="shared" si="7"/>
        <v>234</v>
      </c>
      <c r="S37" s="25">
        <f t="shared" si="8"/>
        <v>19422</v>
      </c>
      <c r="T37" s="27">
        <v>336</v>
      </c>
      <c r="U37" s="27">
        <v>0</v>
      </c>
      <c r="V37" s="5">
        <f t="shared" si="9"/>
        <v>336</v>
      </c>
      <c r="W37" s="25">
        <f t="shared" si="10"/>
        <v>27888</v>
      </c>
      <c r="X37" s="4">
        <f t="shared" ref="X37:Y59" si="15">P37+T37</f>
        <v>570</v>
      </c>
      <c r="Y37" s="4">
        <f t="shared" si="15"/>
        <v>0</v>
      </c>
      <c r="Z37" s="6">
        <f t="shared" si="12"/>
        <v>570</v>
      </c>
      <c r="AA37" s="13">
        <f t="shared" si="13"/>
        <v>47310</v>
      </c>
    </row>
    <row r="38" spans="1:27" ht="18.75" customHeight="1" thickBot="1" x14ac:dyDescent="0.2">
      <c r="A38" s="9">
        <v>33</v>
      </c>
      <c r="B38" s="27">
        <v>532</v>
      </c>
      <c r="C38" s="27">
        <v>26</v>
      </c>
      <c r="D38" s="5">
        <f t="shared" si="0"/>
        <v>558</v>
      </c>
      <c r="E38" s="25">
        <f t="shared" si="1"/>
        <v>18414</v>
      </c>
      <c r="F38" s="27">
        <v>541</v>
      </c>
      <c r="G38" s="27">
        <v>22</v>
      </c>
      <c r="H38" s="5">
        <f t="shared" si="2"/>
        <v>563</v>
      </c>
      <c r="I38" s="25">
        <f t="shared" si="3"/>
        <v>18579</v>
      </c>
      <c r="J38" s="4">
        <f t="shared" si="14"/>
        <v>1073</v>
      </c>
      <c r="K38" s="4">
        <f t="shared" si="14"/>
        <v>48</v>
      </c>
      <c r="L38" s="6">
        <f t="shared" si="5"/>
        <v>1121</v>
      </c>
      <c r="M38" s="15">
        <f t="shared" si="6"/>
        <v>36993</v>
      </c>
      <c r="N38" s="14"/>
      <c r="O38" s="49">
        <v>84</v>
      </c>
      <c r="P38" s="37">
        <v>209</v>
      </c>
      <c r="Q38" s="37">
        <v>0</v>
      </c>
      <c r="R38" s="38">
        <f t="shared" si="7"/>
        <v>209</v>
      </c>
      <c r="S38" s="39">
        <f t="shared" si="8"/>
        <v>17556</v>
      </c>
      <c r="T38" s="37">
        <v>318</v>
      </c>
      <c r="U38" s="37">
        <v>1</v>
      </c>
      <c r="V38" s="38">
        <f t="shared" si="9"/>
        <v>319</v>
      </c>
      <c r="W38" s="39">
        <f t="shared" si="10"/>
        <v>26796</v>
      </c>
      <c r="X38" s="40">
        <f t="shared" si="15"/>
        <v>527</v>
      </c>
      <c r="Y38" s="40">
        <f t="shared" si="15"/>
        <v>1</v>
      </c>
      <c r="Z38" s="41">
        <f t="shared" si="12"/>
        <v>528</v>
      </c>
      <c r="AA38" s="13">
        <f t="shared" si="13"/>
        <v>44352</v>
      </c>
    </row>
    <row r="39" spans="1:27" ht="18.75" customHeight="1" thickBot="1" x14ac:dyDescent="0.2">
      <c r="A39" s="36">
        <v>34</v>
      </c>
      <c r="B39" s="37">
        <v>550</v>
      </c>
      <c r="C39" s="37">
        <v>17</v>
      </c>
      <c r="D39" s="38">
        <f t="shared" si="0"/>
        <v>567</v>
      </c>
      <c r="E39" s="39">
        <f t="shared" si="1"/>
        <v>19278</v>
      </c>
      <c r="F39" s="37">
        <v>510</v>
      </c>
      <c r="G39" s="37">
        <v>24</v>
      </c>
      <c r="H39" s="38">
        <f t="shared" si="2"/>
        <v>534</v>
      </c>
      <c r="I39" s="39">
        <f t="shared" si="3"/>
        <v>18156</v>
      </c>
      <c r="J39" s="40">
        <f t="shared" si="14"/>
        <v>1060</v>
      </c>
      <c r="K39" s="40">
        <f t="shared" si="14"/>
        <v>41</v>
      </c>
      <c r="L39" s="41">
        <f t="shared" si="5"/>
        <v>1101</v>
      </c>
      <c r="M39" s="15">
        <f t="shared" si="6"/>
        <v>37434</v>
      </c>
      <c r="N39" s="14"/>
      <c r="O39" s="48">
        <v>85</v>
      </c>
      <c r="P39" s="31">
        <v>175</v>
      </c>
      <c r="Q39" s="31">
        <v>0</v>
      </c>
      <c r="R39" s="32">
        <f t="shared" si="7"/>
        <v>175</v>
      </c>
      <c r="S39" s="33">
        <f t="shared" si="8"/>
        <v>14875</v>
      </c>
      <c r="T39" s="31">
        <v>274</v>
      </c>
      <c r="U39" s="31">
        <v>0</v>
      </c>
      <c r="V39" s="32">
        <f t="shared" si="9"/>
        <v>274</v>
      </c>
      <c r="W39" s="33">
        <f t="shared" si="10"/>
        <v>23290</v>
      </c>
      <c r="X39" s="34">
        <f t="shared" si="15"/>
        <v>449</v>
      </c>
      <c r="Y39" s="34">
        <f t="shared" si="15"/>
        <v>0</v>
      </c>
      <c r="Z39" s="35">
        <f t="shared" si="12"/>
        <v>449</v>
      </c>
      <c r="AA39" s="13">
        <f t="shared" si="13"/>
        <v>38165</v>
      </c>
    </row>
    <row r="40" spans="1:27" ht="18.75" customHeight="1" x14ac:dyDescent="0.15">
      <c r="A40" s="30">
        <v>35</v>
      </c>
      <c r="B40" s="31">
        <v>534</v>
      </c>
      <c r="C40" s="31">
        <v>11</v>
      </c>
      <c r="D40" s="32">
        <f t="shared" si="0"/>
        <v>545</v>
      </c>
      <c r="E40" s="33">
        <f t="shared" si="1"/>
        <v>19075</v>
      </c>
      <c r="F40" s="31">
        <v>472</v>
      </c>
      <c r="G40" s="31">
        <v>17</v>
      </c>
      <c r="H40" s="32">
        <f t="shared" si="2"/>
        <v>489</v>
      </c>
      <c r="I40" s="33">
        <f t="shared" si="3"/>
        <v>17115</v>
      </c>
      <c r="J40" s="34">
        <f t="shared" si="14"/>
        <v>1006</v>
      </c>
      <c r="K40" s="34">
        <f t="shared" si="14"/>
        <v>28</v>
      </c>
      <c r="L40" s="35">
        <f t="shared" si="5"/>
        <v>1034</v>
      </c>
      <c r="M40" s="15">
        <f t="shared" si="6"/>
        <v>36190</v>
      </c>
      <c r="N40" s="14"/>
      <c r="O40" s="28">
        <v>86</v>
      </c>
      <c r="P40" s="27">
        <v>148</v>
      </c>
      <c r="Q40" s="27">
        <v>0</v>
      </c>
      <c r="R40" s="5">
        <f t="shared" si="7"/>
        <v>148</v>
      </c>
      <c r="S40" s="25">
        <f t="shared" si="8"/>
        <v>12728</v>
      </c>
      <c r="T40" s="27">
        <v>260</v>
      </c>
      <c r="U40" s="27">
        <v>0</v>
      </c>
      <c r="V40" s="5">
        <f t="shared" si="9"/>
        <v>260</v>
      </c>
      <c r="W40" s="25">
        <f t="shared" si="10"/>
        <v>22360</v>
      </c>
      <c r="X40" s="4">
        <f t="shared" si="15"/>
        <v>408</v>
      </c>
      <c r="Y40" s="4">
        <f t="shared" si="15"/>
        <v>0</v>
      </c>
      <c r="Z40" s="6">
        <f t="shared" si="12"/>
        <v>408</v>
      </c>
      <c r="AA40" s="13">
        <f t="shared" si="13"/>
        <v>35088</v>
      </c>
    </row>
    <row r="41" spans="1:27" ht="18.75" customHeight="1" x14ac:dyDescent="0.15">
      <c r="A41" s="9">
        <v>36</v>
      </c>
      <c r="B41" s="27">
        <v>556</v>
      </c>
      <c r="C41" s="27">
        <v>20</v>
      </c>
      <c r="D41" s="5">
        <f t="shared" si="0"/>
        <v>576</v>
      </c>
      <c r="E41" s="25">
        <f t="shared" si="1"/>
        <v>20736</v>
      </c>
      <c r="F41" s="27">
        <v>504</v>
      </c>
      <c r="G41" s="27">
        <v>16</v>
      </c>
      <c r="H41" s="5">
        <f t="shared" si="2"/>
        <v>520</v>
      </c>
      <c r="I41" s="25">
        <f t="shared" si="3"/>
        <v>18720</v>
      </c>
      <c r="J41" s="4">
        <f t="shared" si="14"/>
        <v>1060</v>
      </c>
      <c r="K41" s="4">
        <f t="shared" si="14"/>
        <v>36</v>
      </c>
      <c r="L41" s="6">
        <f t="shared" si="5"/>
        <v>1096</v>
      </c>
      <c r="M41" s="15">
        <f t="shared" si="6"/>
        <v>39456</v>
      </c>
      <c r="N41" s="14"/>
      <c r="O41" s="28">
        <v>87</v>
      </c>
      <c r="P41" s="27">
        <v>104</v>
      </c>
      <c r="Q41" s="27">
        <v>0</v>
      </c>
      <c r="R41" s="5">
        <f t="shared" si="7"/>
        <v>104</v>
      </c>
      <c r="S41" s="25">
        <f t="shared" si="8"/>
        <v>9048</v>
      </c>
      <c r="T41" s="27">
        <v>218</v>
      </c>
      <c r="U41" s="27">
        <v>0</v>
      </c>
      <c r="V41" s="5">
        <f t="shared" si="9"/>
        <v>218</v>
      </c>
      <c r="W41" s="25">
        <f t="shared" si="10"/>
        <v>18966</v>
      </c>
      <c r="X41" s="4">
        <f t="shared" si="15"/>
        <v>322</v>
      </c>
      <c r="Y41" s="4">
        <f t="shared" si="15"/>
        <v>0</v>
      </c>
      <c r="Z41" s="6">
        <f t="shared" si="12"/>
        <v>322</v>
      </c>
      <c r="AA41" s="13">
        <f t="shared" si="13"/>
        <v>28014</v>
      </c>
    </row>
    <row r="42" spans="1:27" ht="18.75" customHeight="1" x14ac:dyDescent="0.15">
      <c r="A42" s="9">
        <v>37</v>
      </c>
      <c r="B42" s="27">
        <v>582</v>
      </c>
      <c r="C42" s="27">
        <v>20</v>
      </c>
      <c r="D42" s="5">
        <f t="shared" si="0"/>
        <v>602</v>
      </c>
      <c r="E42" s="25">
        <f t="shared" si="1"/>
        <v>22274</v>
      </c>
      <c r="F42" s="27">
        <v>529</v>
      </c>
      <c r="G42" s="27">
        <v>21</v>
      </c>
      <c r="H42" s="5">
        <f t="shared" si="2"/>
        <v>550</v>
      </c>
      <c r="I42" s="25">
        <f t="shared" si="3"/>
        <v>20350</v>
      </c>
      <c r="J42" s="4">
        <f t="shared" si="14"/>
        <v>1111</v>
      </c>
      <c r="K42" s="4">
        <f t="shared" si="14"/>
        <v>41</v>
      </c>
      <c r="L42" s="6">
        <f t="shared" si="5"/>
        <v>1152</v>
      </c>
      <c r="M42" s="15">
        <f t="shared" si="6"/>
        <v>42624</v>
      </c>
      <c r="N42" s="14"/>
      <c r="O42" s="28">
        <v>88</v>
      </c>
      <c r="P42" s="27">
        <v>110</v>
      </c>
      <c r="Q42" s="27">
        <v>0</v>
      </c>
      <c r="R42" s="5">
        <f t="shared" si="7"/>
        <v>110</v>
      </c>
      <c r="S42" s="25">
        <f t="shared" si="8"/>
        <v>9680</v>
      </c>
      <c r="T42" s="27">
        <v>177</v>
      </c>
      <c r="U42" s="27">
        <v>1</v>
      </c>
      <c r="V42" s="5">
        <f t="shared" si="9"/>
        <v>178</v>
      </c>
      <c r="W42" s="25">
        <f t="shared" si="10"/>
        <v>15664</v>
      </c>
      <c r="X42" s="4">
        <f t="shared" si="15"/>
        <v>287</v>
      </c>
      <c r="Y42" s="4">
        <f t="shared" si="15"/>
        <v>1</v>
      </c>
      <c r="Z42" s="6">
        <f t="shared" si="12"/>
        <v>288</v>
      </c>
      <c r="AA42" s="13">
        <f t="shared" si="13"/>
        <v>25344</v>
      </c>
    </row>
    <row r="43" spans="1:27" ht="18.75" customHeight="1" thickBot="1" x14ac:dyDescent="0.2">
      <c r="A43" s="9">
        <v>38</v>
      </c>
      <c r="B43" s="27">
        <v>611</v>
      </c>
      <c r="C43" s="27">
        <v>18</v>
      </c>
      <c r="D43" s="5">
        <f t="shared" si="0"/>
        <v>629</v>
      </c>
      <c r="E43" s="25">
        <f t="shared" si="1"/>
        <v>23902</v>
      </c>
      <c r="F43" s="27">
        <v>546</v>
      </c>
      <c r="G43" s="27">
        <v>18</v>
      </c>
      <c r="H43" s="5">
        <f t="shared" si="2"/>
        <v>564</v>
      </c>
      <c r="I43" s="25">
        <f t="shared" si="3"/>
        <v>21432</v>
      </c>
      <c r="J43" s="4">
        <f t="shared" si="14"/>
        <v>1157</v>
      </c>
      <c r="K43" s="4">
        <f t="shared" si="14"/>
        <v>36</v>
      </c>
      <c r="L43" s="6">
        <f t="shared" si="5"/>
        <v>1193</v>
      </c>
      <c r="M43" s="15">
        <f t="shared" si="6"/>
        <v>45334</v>
      </c>
      <c r="N43" s="14"/>
      <c r="O43" s="49">
        <v>89</v>
      </c>
      <c r="P43" s="37">
        <v>73</v>
      </c>
      <c r="Q43" s="37">
        <v>1</v>
      </c>
      <c r="R43" s="38">
        <f t="shared" si="7"/>
        <v>74</v>
      </c>
      <c r="S43" s="39">
        <f t="shared" si="8"/>
        <v>6586</v>
      </c>
      <c r="T43" s="37">
        <v>184</v>
      </c>
      <c r="U43" s="37">
        <v>0</v>
      </c>
      <c r="V43" s="38">
        <f t="shared" si="9"/>
        <v>184</v>
      </c>
      <c r="W43" s="39">
        <f t="shared" si="10"/>
        <v>16376</v>
      </c>
      <c r="X43" s="40">
        <f t="shared" si="15"/>
        <v>257</v>
      </c>
      <c r="Y43" s="40">
        <f t="shared" si="15"/>
        <v>1</v>
      </c>
      <c r="Z43" s="41">
        <f t="shared" si="12"/>
        <v>258</v>
      </c>
      <c r="AA43" s="13">
        <f t="shared" si="13"/>
        <v>22962</v>
      </c>
    </row>
    <row r="44" spans="1:27" ht="18.75" customHeight="1" thickBot="1" x14ac:dyDescent="0.2">
      <c r="A44" s="36">
        <v>39</v>
      </c>
      <c r="B44" s="37">
        <v>634</v>
      </c>
      <c r="C44" s="37">
        <v>16</v>
      </c>
      <c r="D44" s="38">
        <f t="shared" si="0"/>
        <v>650</v>
      </c>
      <c r="E44" s="39">
        <f t="shared" si="1"/>
        <v>25350</v>
      </c>
      <c r="F44" s="37">
        <v>546</v>
      </c>
      <c r="G44" s="37">
        <v>18</v>
      </c>
      <c r="H44" s="38">
        <f t="shared" si="2"/>
        <v>564</v>
      </c>
      <c r="I44" s="39">
        <f t="shared" si="3"/>
        <v>21996</v>
      </c>
      <c r="J44" s="40">
        <f t="shared" si="14"/>
        <v>1180</v>
      </c>
      <c r="K44" s="40">
        <f t="shared" si="14"/>
        <v>34</v>
      </c>
      <c r="L44" s="41">
        <f t="shared" si="5"/>
        <v>1214</v>
      </c>
      <c r="M44" s="15">
        <f t="shared" si="6"/>
        <v>47346</v>
      </c>
      <c r="N44" s="14"/>
      <c r="O44" s="48">
        <v>90</v>
      </c>
      <c r="P44" s="31">
        <v>66</v>
      </c>
      <c r="Q44" s="31">
        <v>0</v>
      </c>
      <c r="R44" s="32">
        <f t="shared" si="7"/>
        <v>66</v>
      </c>
      <c r="S44" s="33">
        <f t="shared" si="8"/>
        <v>5940</v>
      </c>
      <c r="T44" s="31">
        <v>150</v>
      </c>
      <c r="U44" s="31">
        <v>0</v>
      </c>
      <c r="V44" s="32">
        <f t="shared" si="9"/>
        <v>150</v>
      </c>
      <c r="W44" s="33">
        <f t="shared" si="10"/>
        <v>13500</v>
      </c>
      <c r="X44" s="34">
        <f t="shared" si="15"/>
        <v>216</v>
      </c>
      <c r="Y44" s="34">
        <f t="shared" si="15"/>
        <v>0</v>
      </c>
      <c r="Z44" s="35">
        <f t="shared" si="12"/>
        <v>216</v>
      </c>
      <c r="AA44" s="13">
        <f t="shared" si="13"/>
        <v>19440</v>
      </c>
    </row>
    <row r="45" spans="1:27" ht="18.75" customHeight="1" x14ac:dyDescent="0.15">
      <c r="A45" s="30">
        <v>40</v>
      </c>
      <c r="B45" s="31">
        <v>599</v>
      </c>
      <c r="C45" s="31">
        <v>17</v>
      </c>
      <c r="D45" s="32">
        <f t="shared" si="0"/>
        <v>616</v>
      </c>
      <c r="E45" s="33">
        <f t="shared" si="1"/>
        <v>24640</v>
      </c>
      <c r="F45" s="31">
        <v>576</v>
      </c>
      <c r="G45" s="31">
        <v>23</v>
      </c>
      <c r="H45" s="32">
        <f t="shared" si="2"/>
        <v>599</v>
      </c>
      <c r="I45" s="33">
        <f t="shared" si="3"/>
        <v>23960</v>
      </c>
      <c r="J45" s="34">
        <f t="shared" si="14"/>
        <v>1175</v>
      </c>
      <c r="K45" s="34">
        <f t="shared" si="14"/>
        <v>40</v>
      </c>
      <c r="L45" s="35">
        <f t="shared" si="5"/>
        <v>1215</v>
      </c>
      <c r="M45" s="15">
        <f t="shared" si="6"/>
        <v>48600</v>
      </c>
      <c r="N45" s="14"/>
      <c r="O45" s="28">
        <v>91</v>
      </c>
      <c r="P45" s="27">
        <v>47</v>
      </c>
      <c r="Q45" s="27">
        <v>0</v>
      </c>
      <c r="R45" s="5">
        <f t="shared" si="7"/>
        <v>47</v>
      </c>
      <c r="S45" s="25">
        <f t="shared" si="8"/>
        <v>4277</v>
      </c>
      <c r="T45" s="27">
        <v>127</v>
      </c>
      <c r="U45" s="27">
        <v>0</v>
      </c>
      <c r="V45" s="5">
        <f t="shared" si="9"/>
        <v>127</v>
      </c>
      <c r="W45" s="25">
        <f t="shared" si="10"/>
        <v>11557</v>
      </c>
      <c r="X45" s="4">
        <f t="shared" si="15"/>
        <v>174</v>
      </c>
      <c r="Y45" s="4">
        <f t="shared" si="15"/>
        <v>0</v>
      </c>
      <c r="Z45" s="6">
        <f t="shared" si="12"/>
        <v>174</v>
      </c>
      <c r="AA45" s="13">
        <f t="shared" si="13"/>
        <v>15834</v>
      </c>
    </row>
    <row r="46" spans="1:27" ht="18.75" customHeight="1" x14ac:dyDescent="0.15">
      <c r="A46" s="9">
        <v>41</v>
      </c>
      <c r="B46" s="27">
        <v>683</v>
      </c>
      <c r="C46" s="27">
        <v>8</v>
      </c>
      <c r="D46" s="5">
        <f t="shared" si="0"/>
        <v>691</v>
      </c>
      <c r="E46" s="25">
        <f t="shared" si="1"/>
        <v>28331</v>
      </c>
      <c r="F46" s="27">
        <v>627</v>
      </c>
      <c r="G46" s="27">
        <v>12</v>
      </c>
      <c r="H46" s="5">
        <f t="shared" si="2"/>
        <v>639</v>
      </c>
      <c r="I46" s="25">
        <f t="shared" si="3"/>
        <v>26199</v>
      </c>
      <c r="J46" s="4">
        <f t="shared" si="14"/>
        <v>1310</v>
      </c>
      <c r="K46" s="4">
        <f t="shared" si="14"/>
        <v>20</v>
      </c>
      <c r="L46" s="6">
        <f t="shared" si="5"/>
        <v>1330</v>
      </c>
      <c r="M46" s="15">
        <f t="shared" si="6"/>
        <v>54530</v>
      </c>
      <c r="N46" s="14"/>
      <c r="O46" s="28">
        <v>92</v>
      </c>
      <c r="P46" s="27">
        <v>30</v>
      </c>
      <c r="Q46" s="27">
        <v>0</v>
      </c>
      <c r="R46" s="5">
        <f t="shared" si="7"/>
        <v>30</v>
      </c>
      <c r="S46" s="25">
        <f t="shared" si="8"/>
        <v>2760</v>
      </c>
      <c r="T46" s="27">
        <v>81</v>
      </c>
      <c r="U46" s="27">
        <v>0</v>
      </c>
      <c r="V46" s="5">
        <f t="shared" si="9"/>
        <v>81</v>
      </c>
      <c r="W46" s="25">
        <f t="shared" si="10"/>
        <v>7452</v>
      </c>
      <c r="X46" s="4">
        <f t="shared" si="15"/>
        <v>111</v>
      </c>
      <c r="Y46" s="4">
        <f t="shared" si="15"/>
        <v>0</v>
      </c>
      <c r="Z46" s="6">
        <f t="shared" si="12"/>
        <v>111</v>
      </c>
      <c r="AA46" s="13">
        <f t="shared" si="13"/>
        <v>10212</v>
      </c>
    </row>
    <row r="47" spans="1:27" ht="18.75" customHeight="1" x14ac:dyDescent="0.15">
      <c r="A47" s="9">
        <v>42</v>
      </c>
      <c r="B47" s="27">
        <v>711</v>
      </c>
      <c r="C47" s="27">
        <v>14</v>
      </c>
      <c r="D47" s="5">
        <f t="shared" si="0"/>
        <v>725</v>
      </c>
      <c r="E47" s="25">
        <f t="shared" si="1"/>
        <v>30450</v>
      </c>
      <c r="F47" s="27">
        <v>622</v>
      </c>
      <c r="G47" s="27">
        <v>22</v>
      </c>
      <c r="H47" s="5">
        <f t="shared" si="2"/>
        <v>644</v>
      </c>
      <c r="I47" s="25">
        <f t="shared" si="3"/>
        <v>27048</v>
      </c>
      <c r="J47" s="4">
        <f t="shared" si="14"/>
        <v>1333</v>
      </c>
      <c r="K47" s="4">
        <f t="shared" si="14"/>
        <v>36</v>
      </c>
      <c r="L47" s="6">
        <f t="shared" si="5"/>
        <v>1369</v>
      </c>
      <c r="M47" s="15">
        <f t="shared" si="6"/>
        <v>57498</v>
      </c>
      <c r="N47" s="14"/>
      <c r="O47" s="28">
        <v>93</v>
      </c>
      <c r="P47" s="27">
        <v>23</v>
      </c>
      <c r="Q47" s="27">
        <v>0</v>
      </c>
      <c r="R47" s="5">
        <f t="shared" si="7"/>
        <v>23</v>
      </c>
      <c r="S47" s="25">
        <f t="shared" si="8"/>
        <v>2139</v>
      </c>
      <c r="T47" s="27">
        <v>82</v>
      </c>
      <c r="U47" s="27">
        <v>0</v>
      </c>
      <c r="V47" s="5">
        <f t="shared" si="9"/>
        <v>82</v>
      </c>
      <c r="W47" s="25">
        <f t="shared" si="10"/>
        <v>7626</v>
      </c>
      <c r="X47" s="4">
        <f t="shared" si="15"/>
        <v>105</v>
      </c>
      <c r="Y47" s="4">
        <f t="shared" si="15"/>
        <v>0</v>
      </c>
      <c r="Z47" s="6">
        <f t="shared" si="12"/>
        <v>105</v>
      </c>
      <c r="AA47" s="13">
        <f t="shared" si="13"/>
        <v>9765</v>
      </c>
    </row>
    <row r="48" spans="1:27" ht="18.75" customHeight="1" thickBot="1" x14ac:dyDescent="0.2">
      <c r="A48" s="9">
        <v>43</v>
      </c>
      <c r="B48" s="27">
        <v>747</v>
      </c>
      <c r="C48" s="27">
        <v>14</v>
      </c>
      <c r="D48" s="5">
        <f t="shared" si="0"/>
        <v>761</v>
      </c>
      <c r="E48" s="25">
        <f t="shared" si="1"/>
        <v>32723</v>
      </c>
      <c r="F48" s="27">
        <v>618</v>
      </c>
      <c r="G48" s="27">
        <v>12</v>
      </c>
      <c r="H48" s="5">
        <f t="shared" si="2"/>
        <v>630</v>
      </c>
      <c r="I48" s="25">
        <f t="shared" si="3"/>
        <v>27090</v>
      </c>
      <c r="J48" s="4">
        <f t="shared" si="14"/>
        <v>1365</v>
      </c>
      <c r="K48" s="4">
        <f t="shared" si="14"/>
        <v>26</v>
      </c>
      <c r="L48" s="6">
        <f t="shared" si="5"/>
        <v>1391</v>
      </c>
      <c r="M48" s="15">
        <f t="shared" si="6"/>
        <v>59813</v>
      </c>
      <c r="N48" s="14"/>
      <c r="O48" s="49">
        <v>94</v>
      </c>
      <c r="P48" s="37">
        <v>15</v>
      </c>
      <c r="Q48" s="37">
        <v>0</v>
      </c>
      <c r="R48" s="38">
        <f t="shared" si="7"/>
        <v>15</v>
      </c>
      <c r="S48" s="39">
        <f t="shared" si="8"/>
        <v>1410</v>
      </c>
      <c r="T48" s="37">
        <v>57</v>
      </c>
      <c r="U48" s="37">
        <v>0</v>
      </c>
      <c r="V48" s="38">
        <f t="shared" si="9"/>
        <v>57</v>
      </c>
      <c r="W48" s="39">
        <f t="shared" si="10"/>
        <v>5358</v>
      </c>
      <c r="X48" s="40">
        <f t="shared" si="15"/>
        <v>72</v>
      </c>
      <c r="Y48" s="40">
        <f t="shared" si="15"/>
        <v>0</v>
      </c>
      <c r="Z48" s="41">
        <f t="shared" si="12"/>
        <v>72</v>
      </c>
      <c r="AA48" s="13">
        <f t="shared" si="13"/>
        <v>6768</v>
      </c>
    </row>
    <row r="49" spans="1:27" ht="18.75" customHeight="1" thickBot="1" x14ac:dyDescent="0.2">
      <c r="A49" s="36">
        <v>44</v>
      </c>
      <c r="B49" s="37">
        <v>705</v>
      </c>
      <c r="C49" s="37">
        <v>10</v>
      </c>
      <c r="D49" s="38">
        <f t="shared" si="0"/>
        <v>715</v>
      </c>
      <c r="E49" s="39">
        <f t="shared" si="1"/>
        <v>31460</v>
      </c>
      <c r="F49" s="37">
        <v>629</v>
      </c>
      <c r="G49" s="37">
        <v>17</v>
      </c>
      <c r="H49" s="38">
        <f t="shared" si="2"/>
        <v>646</v>
      </c>
      <c r="I49" s="39">
        <f t="shared" si="3"/>
        <v>28424</v>
      </c>
      <c r="J49" s="40">
        <f t="shared" si="14"/>
        <v>1334</v>
      </c>
      <c r="K49" s="40">
        <f t="shared" si="14"/>
        <v>27</v>
      </c>
      <c r="L49" s="41">
        <f t="shared" si="5"/>
        <v>1361</v>
      </c>
      <c r="M49" s="15">
        <f t="shared" si="6"/>
        <v>59884</v>
      </c>
      <c r="N49" s="14"/>
      <c r="O49" s="48">
        <v>95</v>
      </c>
      <c r="P49" s="31">
        <v>17</v>
      </c>
      <c r="Q49" s="31">
        <v>0</v>
      </c>
      <c r="R49" s="32">
        <f t="shared" si="7"/>
        <v>17</v>
      </c>
      <c r="S49" s="33">
        <f t="shared" si="8"/>
        <v>1615</v>
      </c>
      <c r="T49" s="31">
        <v>50</v>
      </c>
      <c r="U49" s="31">
        <v>0</v>
      </c>
      <c r="V49" s="32">
        <f t="shared" si="9"/>
        <v>50</v>
      </c>
      <c r="W49" s="33">
        <f t="shared" si="10"/>
        <v>4750</v>
      </c>
      <c r="X49" s="34">
        <f t="shared" si="15"/>
        <v>67</v>
      </c>
      <c r="Y49" s="34">
        <f t="shared" si="15"/>
        <v>0</v>
      </c>
      <c r="Z49" s="35">
        <f t="shared" si="12"/>
        <v>67</v>
      </c>
      <c r="AA49" s="13">
        <f t="shared" si="13"/>
        <v>6365</v>
      </c>
    </row>
    <row r="50" spans="1:27" ht="18.75" customHeight="1" x14ac:dyDescent="0.15">
      <c r="A50" s="30">
        <v>45</v>
      </c>
      <c r="B50" s="31">
        <v>685</v>
      </c>
      <c r="C50" s="31">
        <v>12</v>
      </c>
      <c r="D50" s="32">
        <f t="shared" si="0"/>
        <v>697</v>
      </c>
      <c r="E50" s="33">
        <f t="shared" si="1"/>
        <v>31365</v>
      </c>
      <c r="F50" s="31">
        <v>608</v>
      </c>
      <c r="G50" s="31">
        <v>17</v>
      </c>
      <c r="H50" s="32">
        <f t="shared" si="2"/>
        <v>625</v>
      </c>
      <c r="I50" s="33">
        <f t="shared" si="3"/>
        <v>28125</v>
      </c>
      <c r="J50" s="34">
        <f t="shared" si="14"/>
        <v>1293</v>
      </c>
      <c r="K50" s="34">
        <f t="shared" si="14"/>
        <v>29</v>
      </c>
      <c r="L50" s="35">
        <f t="shared" si="5"/>
        <v>1322</v>
      </c>
      <c r="M50" s="15">
        <f t="shared" si="6"/>
        <v>59490</v>
      </c>
      <c r="N50" s="14"/>
      <c r="O50" s="28">
        <v>96</v>
      </c>
      <c r="P50" s="27">
        <v>8</v>
      </c>
      <c r="Q50" s="27">
        <v>0</v>
      </c>
      <c r="R50" s="5">
        <f t="shared" si="7"/>
        <v>8</v>
      </c>
      <c r="S50" s="25">
        <f t="shared" si="8"/>
        <v>768</v>
      </c>
      <c r="T50" s="27">
        <v>47</v>
      </c>
      <c r="U50" s="27">
        <v>1</v>
      </c>
      <c r="V50" s="5">
        <f t="shared" si="9"/>
        <v>48</v>
      </c>
      <c r="W50" s="25">
        <f t="shared" si="10"/>
        <v>4608</v>
      </c>
      <c r="X50" s="4">
        <f t="shared" si="15"/>
        <v>55</v>
      </c>
      <c r="Y50" s="4">
        <f t="shared" si="15"/>
        <v>1</v>
      </c>
      <c r="Z50" s="6">
        <f t="shared" si="12"/>
        <v>56</v>
      </c>
      <c r="AA50" s="13">
        <f t="shared" si="13"/>
        <v>5376</v>
      </c>
    </row>
    <row r="51" spans="1:27" ht="18.75" customHeight="1" x14ac:dyDescent="0.15">
      <c r="A51" s="9">
        <v>46</v>
      </c>
      <c r="B51" s="27">
        <v>680</v>
      </c>
      <c r="C51" s="27">
        <v>18</v>
      </c>
      <c r="D51" s="5">
        <f t="shared" si="0"/>
        <v>698</v>
      </c>
      <c r="E51" s="25">
        <f t="shared" si="1"/>
        <v>32108</v>
      </c>
      <c r="F51" s="27">
        <v>628</v>
      </c>
      <c r="G51" s="27">
        <v>17</v>
      </c>
      <c r="H51" s="5">
        <f t="shared" si="2"/>
        <v>645</v>
      </c>
      <c r="I51" s="25">
        <f t="shared" si="3"/>
        <v>29670</v>
      </c>
      <c r="J51" s="4">
        <f t="shared" si="14"/>
        <v>1308</v>
      </c>
      <c r="K51" s="4">
        <f t="shared" si="14"/>
        <v>35</v>
      </c>
      <c r="L51" s="6">
        <f t="shared" si="5"/>
        <v>1343</v>
      </c>
      <c r="M51" s="15">
        <f t="shared" si="6"/>
        <v>61778</v>
      </c>
      <c r="N51" s="14"/>
      <c r="O51" s="28">
        <v>97</v>
      </c>
      <c r="P51" s="27">
        <v>2</v>
      </c>
      <c r="Q51" s="27">
        <v>0</v>
      </c>
      <c r="R51" s="5">
        <f t="shared" si="7"/>
        <v>2</v>
      </c>
      <c r="S51" s="25">
        <f t="shared" si="8"/>
        <v>194</v>
      </c>
      <c r="T51" s="27">
        <v>14</v>
      </c>
      <c r="U51" s="27">
        <v>0</v>
      </c>
      <c r="V51" s="5">
        <f t="shared" si="9"/>
        <v>14</v>
      </c>
      <c r="W51" s="25">
        <f t="shared" si="10"/>
        <v>1358</v>
      </c>
      <c r="X51" s="4">
        <f t="shared" si="15"/>
        <v>16</v>
      </c>
      <c r="Y51" s="4">
        <f t="shared" si="15"/>
        <v>0</v>
      </c>
      <c r="Z51" s="6">
        <f t="shared" si="12"/>
        <v>16</v>
      </c>
      <c r="AA51" s="13">
        <f t="shared" si="13"/>
        <v>1552</v>
      </c>
    </row>
    <row r="52" spans="1:27" ht="18.75" customHeight="1" x14ac:dyDescent="0.15">
      <c r="A52" s="9">
        <v>47</v>
      </c>
      <c r="B52" s="27">
        <v>684</v>
      </c>
      <c r="C52" s="27">
        <v>14</v>
      </c>
      <c r="D52" s="5">
        <f t="shared" si="0"/>
        <v>698</v>
      </c>
      <c r="E52" s="25">
        <f t="shared" si="1"/>
        <v>32806</v>
      </c>
      <c r="F52" s="27">
        <v>614</v>
      </c>
      <c r="G52" s="27">
        <v>22</v>
      </c>
      <c r="H52" s="5">
        <f t="shared" si="2"/>
        <v>636</v>
      </c>
      <c r="I52" s="25">
        <f t="shared" si="3"/>
        <v>29892</v>
      </c>
      <c r="J52" s="4">
        <f t="shared" si="14"/>
        <v>1298</v>
      </c>
      <c r="K52" s="4">
        <f t="shared" si="14"/>
        <v>36</v>
      </c>
      <c r="L52" s="6">
        <f t="shared" si="5"/>
        <v>1334</v>
      </c>
      <c r="M52" s="15">
        <f t="shared" si="6"/>
        <v>62698</v>
      </c>
      <c r="N52" s="14"/>
      <c r="O52" s="28">
        <v>98</v>
      </c>
      <c r="P52" s="27">
        <v>4</v>
      </c>
      <c r="Q52" s="27">
        <v>0</v>
      </c>
      <c r="R52" s="5">
        <f t="shared" si="7"/>
        <v>4</v>
      </c>
      <c r="S52" s="25">
        <f t="shared" si="8"/>
        <v>392</v>
      </c>
      <c r="T52" s="27">
        <v>23</v>
      </c>
      <c r="U52" s="27">
        <v>0</v>
      </c>
      <c r="V52" s="5">
        <f t="shared" si="9"/>
        <v>23</v>
      </c>
      <c r="W52" s="25">
        <f t="shared" si="10"/>
        <v>2254</v>
      </c>
      <c r="X52" s="4">
        <f t="shared" si="15"/>
        <v>27</v>
      </c>
      <c r="Y52" s="4">
        <f t="shared" si="15"/>
        <v>0</v>
      </c>
      <c r="Z52" s="6">
        <f t="shared" si="12"/>
        <v>27</v>
      </c>
      <c r="AA52" s="13">
        <f t="shared" si="13"/>
        <v>2646</v>
      </c>
    </row>
    <row r="53" spans="1:27" ht="18.75" customHeight="1" thickBot="1" x14ac:dyDescent="0.2">
      <c r="A53" s="9">
        <v>48</v>
      </c>
      <c r="B53" s="27">
        <v>661</v>
      </c>
      <c r="C53" s="27">
        <v>10</v>
      </c>
      <c r="D53" s="5">
        <f t="shared" si="0"/>
        <v>671</v>
      </c>
      <c r="E53" s="25">
        <f t="shared" si="1"/>
        <v>32208</v>
      </c>
      <c r="F53" s="27">
        <v>552</v>
      </c>
      <c r="G53" s="27">
        <v>21</v>
      </c>
      <c r="H53" s="5">
        <f t="shared" si="2"/>
        <v>573</v>
      </c>
      <c r="I53" s="25">
        <f t="shared" si="3"/>
        <v>27504</v>
      </c>
      <c r="J53" s="4">
        <f t="shared" si="14"/>
        <v>1213</v>
      </c>
      <c r="K53" s="4">
        <f t="shared" si="14"/>
        <v>31</v>
      </c>
      <c r="L53" s="6">
        <f t="shared" si="5"/>
        <v>1244</v>
      </c>
      <c r="M53" s="15">
        <f t="shared" si="6"/>
        <v>59712</v>
      </c>
      <c r="N53" s="14"/>
      <c r="O53" s="49">
        <v>99</v>
      </c>
      <c r="P53" s="37">
        <v>4</v>
      </c>
      <c r="Q53" s="37">
        <v>0</v>
      </c>
      <c r="R53" s="38">
        <f t="shared" si="7"/>
        <v>4</v>
      </c>
      <c r="S53" s="39">
        <f t="shared" si="8"/>
        <v>396</v>
      </c>
      <c r="T53" s="37">
        <v>18</v>
      </c>
      <c r="U53" s="37">
        <v>0</v>
      </c>
      <c r="V53" s="38">
        <f t="shared" si="9"/>
        <v>18</v>
      </c>
      <c r="W53" s="39">
        <f t="shared" si="10"/>
        <v>1782</v>
      </c>
      <c r="X53" s="40">
        <f t="shared" si="15"/>
        <v>22</v>
      </c>
      <c r="Y53" s="40">
        <f t="shared" si="15"/>
        <v>0</v>
      </c>
      <c r="Z53" s="41">
        <f t="shared" si="12"/>
        <v>22</v>
      </c>
      <c r="AA53" s="13">
        <f t="shared" si="13"/>
        <v>2178</v>
      </c>
    </row>
    <row r="54" spans="1:27" ht="18.75" customHeight="1" thickBot="1" x14ac:dyDescent="0.2">
      <c r="A54" s="36">
        <v>49</v>
      </c>
      <c r="B54" s="37">
        <v>580</v>
      </c>
      <c r="C54" s="37">
        <v>9</v>
      </c>
      <c r="D54" s="38">
        <f t="shared" si="0"/>
        <v>589</v>
      </c>
      <c r="E54" s="39">
        <f t="shared" si="1"/>
        <v>28861</v>
      </c>
      <c r="F54" s="37">
        <v>531</v>
      </c>
      <c r="G54" s="37">
        <v>18</v>
      </c>
      <c r="H54" s="38">
        <f t="shared" si="2"/>
        <v>549</v>
      </c>
      <c r="I54" s="39">
        <f t="shared" si="3"/>
        <v>26901</v>
      </c>
      <c r="J54" s="40">
        <f t="shared" si="14"/>
        <v>1111</v>
      </c>
      <c r="K54" s="40">
        <f t="shared" si="14"/>
        <v>27</v>
      </c>
      <c r="L54" s="41">
        <f t="shared" si="5"/>
        <v>1138</v>
      </c>
      <c r="M54" s="15">
        <f t="shared" si="6"/>
        <v>55762</v>
      </c>
      <c r="N54" s="14"/>
      <c r="O54" s="48">
        <v>100</v>
      </c>
      <c r="P54" s="31">
        <v>1</v>
      </c>
      <c r="Q54" s="31">
        <v>0</v>
      </c>
      <c r="R54" s="32">
        <f t="shared" si="7"/>
        <v>1</v>
      </c>
      <c r="S54" s="33">
        <f>100*R54</f>
        <v>100</v>
      </c>
      <c r="T54" s="31">
        <v>6</v>
      </c>
      <c r="U54" s="31">
        <v>0</v>
      </c>
      <c r="V54" s="32">
        <f t="shared" si="9"/>
        <v>6</v>
      </c>
      <c r="W54" s="33">
        <f>100*V54</f>
        <v>600</v>
      </c>
      <c r="X54" s="34">
        <f t="shared" si="15"/>
        <v>7</v>
      </c>
      <c r="Y54" s="34">
        <f t="shared" si="15"/>
        <v>0</v>
      </c>
      <c r="Z54" s="35">
        <f t="shared" si="12"/>
        <v>7</v>
      </c>
      <c r="AA54" s="13">
        <f>100*Z54</f>
        <v>700</v>
      </c>
    </row>
    <row r="55" spans="1:27" ht="18.75" customHeight="1" x14ac:dyDescent="0.15">
      <c r="A55" s="30">
        <v>50</v>
      </c>
      <c r="B55" s="31">
        <v>472</v>
      </c>
      <c r="C55" s="31">
        <v>11</v>
      </c>
      <c r="D55" s="32">
        <f t="shared" si="0"/>
        <v>483</v>
      </c>
      <c r="E55" s="33">
        <f t="shared" si="1"/>
        <v>24150</v>
      </c>
      <c r="F55" s="31">
        <v>480</v>
      </c>
      <c r="G55" s="31">
        <v>16</v>
      </c>
      <c r="H55" s="32">
        <f t="shared" si="2"/>
        <v>496</v>
      </c>
      <c r="I55" s="33">
        <f t="shared" si="3"/>
        <v>24800</v>
      </c>
      <c r="J55" s="34">
        <f t="shared" si="14"/>
        <v>952</v>
      </c>
      <c r="K55" s="34">
        <f t="shared" si="14"/>
        <v>27</v>
      </c>
      <c r="L55" s="35">
        <f t="shared" si="5"/>
        <v>979</v>
      </c>
      <c r="M55" s="15">
        <f t="shared" si="6"/>
        <v>48950</v>
      </c>
      <c r="N55" s="3"/>
      <c r="O55" s="48">
        <v>101</v>
      </c>
      <c r="P55" s="31">
        <v>1</v>
      </c>
      <c r="Q55" s="31">
        <v>0</v>
      </c>
      <c r="R55" s="32">
        <f t="shared" si="7"/>
        <v>1</v>
      </c>
      <c r="S55" s="33">
        <f>101*R55</f>
        <v>101</v>
      </c>
      <c r="T55" s="31">
        <v>7</v>
      </c>
      <c r="U55" s="31">
        <v>0</v>
      </c>
      <c r="V55" s="32">
        <f t="shared" si="9"/>
        <v>7</v>
      </c>
      <c r="W55" s="33">
        <f>101*V55</f>
        <v>707</v>
      </c>
      <c r="X55" s="34">
        <f t="shared" si="15"/>
        <v>8</v>
      </c>
      <c r="Y55" s="34">
        <f t="shared" si="15"/>
        <v>0</v>
      </c>
      <c r="Z55" s="35">
        <f t="shared" si="12"/>
        <v>8</v>
      </c>
      <c r="AA55" s="16">
        <f>101*Z55</f>
        <v>808</v>
      </c>
    </row>
    <row r="56" spans="1:27" ht="18.75" customHeight="1" x14ac:dyDescent="0.15">
      <c r="A56" s="20"/>
      <c r="B56" s="21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19"/>
      <c r="N56" s="3"/>
      <c r="O56" s="48">
        <v>102</v>
      </c>
      <c r="P56" s="31">
        <v>0</v>
      </c>
      <c r="Q56" s="31">
        <v>0</v>
      </c>
      <c r="R56" s="32">
        <f t="shared" si="7"/>
        <v>0</v>
      </c>
      <c r="S56" s="33">
        <f t="shared" ref="S56:S59" si="16">O56*R56</f>
        <v>0</v>
      </c>
      <c r="T56" s="31">
        <v>1</v>
      </c>
      <c r="U56" s="31">
        <v>0</v>
      </c>
      <c r="V56" s="32">
        <f t="shared" si="9"/>
        <v>1</v>
      </c>
      <c r="W56" s="33">
        <f>102*V56</f>
        <v>102</v>
      </c>
      <c r="X56" s="34">
        <f t="shared" si="15"/>
        <v>1</v>
      </c>
      <c r="Y56" s="34">
        <f t="shared" si="15"/>
        <v>0</v>
      </c>
      <c r="Z56" s="35">
        <f t="shared" si="12"/>
        <v>1</v>
      </c>
      <c r="AA56" s="16">
        <f>102*Z56</f>
        <v>102</v>
      </c>
    </row>
    <row r="57" spans="1:27" ht="18.75" customHeight="1" x14ac:dyDescent="0.15">
      <c r="A57" s="1"/>
      <c r="B57" s="109" t="s">
        <v>1</v>
      </c>
      <c r="C57" s="110"/>
      <c r="D57" s="111"/>
      <c r="E57" s="18"/>
      <c r="F57" s="109" t="s">
        <v>2</v>
      </c>
      <c r="G57" s="110"/>
      <c r="H57" s="111"/>
      <c r="I57" s="18"/>
      <c r="J57" s="109" t="s">
        <v>7</v>
      </c>
      <c r="K57" s="110"/>
      <c r="L57" s="111"/>
      <c r="M57" s="1"/>
      <c r="N57" s="3"/>
      <c r="O57" s="48">
        <v>103</v>
      </c>
      <c r="P57" s="31">
        <v>0</v>
      </c>
      <c r="Q57" s="31">
        <v>0</v>
      </c>
      <c r="R57" s="32">
        <f t="shared" si="7"/>
        <v>0</v>
      </c>
      <c r="S57" s="33">
        <f t="shared" si="16"/>
        <v>0</v>
      </c>
      <c r="T57" s="31">
        <v>5</v>
      </c>
      <c r="U57" s="31">
        <v>0</v>
      </c>
      <c r="V57" s="32">
        <f t="shared" si="9"/>
        <v>5</v>
      </c>
      <c r="W57" s="33">
        <f t="shared" ref="W57:W58" si="17">S57*V57</f>
        <v>0</v>
      </c>
      <c r="X57" s="34">
        <f t="shared" si="15"/>
        <v>5</v>
      </c>
      <c r="Y57" s="34">
        <f t="shared" si="15"/>
        <v>0</v>
      </c>
      <c r="Z57" s="35">
        <f t="shared" si="12"/>
        <v>5</v>
      </c>
      <c r="AA57">
        <f>103*Z57</f>
        <v>515</v>
      </c>
    </row>
    <row r="58" spans="1:27" ht="18.75" customHeight="1" x14ac:dyDescent="0.15">
      <c r="B58" s="10" t="s">
        <v>3</v>
      </c>
      <c r="C58" s="10" t="s">
        <v>4</v>
      </c>
      <c r="D58" s="10" t="s">
        <v>5</v>
      </c>
      <c r="E58" s="10"/>
      <c r="F58" s="10" t="s">
        <v>3</v>
      </c>
      <c r="G58" s="10" t="s">
        <v>4</v>
      </c>
      <c r="H58" s="10" t="s">
        <v>5</v>
      </c>
      <c r="I58" s="10"/>
      <c r="J58" s="10" t="s">
        <v>3</v>
      </c>
      <c r="K58" s="10" t="s">
        <v>4</v>
      </c>
      <c r="L58" s="10" t="s">
        <v>5</v>
      </c>
      <c r="O58" s="48">
        <v>104</v>
      </c>
      <c r="P58" s="31">
        <v>0</v>
      </c>
      <c r="Q58" s="31">
        <v>0</v>
      </c>
      <c r="R58" s="32">
        <f t="shared" si="7"/>
        <v>0</v>
      </c>
      <c r="S58" s="33">
        <f t="shared" si="16"/>
        <v>0</v>
      </c>
      <c r="T58" s="31">
        <v>1</v>
      </c>
      <c r="U58" s="31">
        <v>0</v>
      </c>
      <c r="V58" s="32">
        <f t="shared" si="9"/>
        <v>1</v>
      </c>
      <c r="W58" s="33">
        <f t="shared" si="17"/>
        <v>0</v>
      </c>
      <c r="X58" s="34">
        <f t="shared" si="15"/>
        <v>1</v>
      </c>
      <c r="Y58" s="34">
        <f t="shared" si="15"/>
        <v>0</v>
      </c>
      <c r="Z58" s="35">
        <f t="shared" si="12"/>
        <v>1</v>
      </c>
      <c r="AA58">
        <f>104*Z58</f>
        <v>104</v>
      </c>
    </row>
    <row r="59" spans="1:27" ht="18.75" customHeight="1" x14ac:dyDescent="0.15">
      <c r="A59" s="29" t="s">
        <v>7</v>
      </c>
      <c r="B59" s="7">
        <f>SUM(B5:B55)+SUM(P5:P59)</f>
        <v>44173</v>
      </c>
      <c r="C59" s="7">
        <f t="shared" ref="C59:L59" si="18">SUM(C5:C55)+SUM(Q5:Q59)</f>
        <v>906</v>
      </c>
      <c r="D59" s="7">
        <f t="shared" si="18"/>
        <v>45079</v>
      </c>
      <c r="E59" s="7">
        <f t="shared" si="18"/>
        <v>2016658</v>
      </c>
      <c r="F59" s="7">
        <f t="shared" si="18"/>
        <v>43882</v>
      </c>
      <c r="G59" s="7">
        <f t="shared" si="18"/>
        <v>824</v>
      </c>
      <c r="H59" s="7">
        <f t="shared" si="18"/>
        <v>44706</v>
      </c>
      <c r="I59" s="7">
        <f t="shared" si="18"/>
        <v>2095366</v>
      </c>
      <c r="J59" s="7">
        <f t="shared" si="18"/>
        <v>88055</v>
      </c>
      <c r="K59" s="7">
        <f t="shared" si="18"/>
        <v>1730</v>
      </c>
      <c r="L59" s="7">
        <f t="shared" si="18"/>
        <v>89785</v>
      </c>
      <c r="O59" s="61" t="s">
        <v>31</v>
      </c>
      <c r="P59" s="31">
        <v>0</v>
      </c>
      <c r="Q59" s="31">
        <v>0</v>
      </c>
      <c r="R59" s="32">
        <f t="shared" si="7"/>
        <v>0</v>
      </c>
      <c r="S59" s="33">
        <f t="shared" si="16"/>
        <v>0</v>
      </c>
      <c r="T59" s="31">
        <v>0</v>
      </c>
      <c r="U59" s="31">
        <v>0</v>
      </c>
      <c r="V59" s="32">
        <f t="shared" si="9"/>
        <v>0</v>
      </c>
      <c r="W59" s="33">
        <f>105*V59</f>
        <v>0</v>
      </c>
      <c r="X59" s="34">
        <f t="shared" si="15"/>
        <v>0</v>
      </c>
      <c r="Y59" s="34">
        <f t="shared" si="15"/>
        <v>0</v>
      </c>
      <c r="Z59" s="35">
        <f t="shared" si="12"/>
        <v>0</v>
      </c>
      <c r="AA59">
        <f>105*Z59</f>
        <v>0</v>
      </c>
    </row>
    <row r="60" spans="1:27" ht="18.75" customHeight="1" x14ac:dyDescent="0.15">
      <c r="S60">
        <f>(SUM(E5:E55)+SUM(S5:S59))/D59</f>
        <v>44.736085538720914</v>
      </c>
      <c r="W60">
        <f>(SUM(I5:I55)+SUM(W5:W59))/H59</f>
        <v>46.869905605511562</v>
      </c>
      <c r="AA60">
        <f>(SUM(M5:M55)+SUM(AA5:AA59))/L59</f>
        <v>45.805457481761984</v>
      </c>
    </row>
    <row r="61" spans="1:27" ht="18.75" customHeight="1" x14ac:dyDescent="0.15">
      <c r="A61" s="62" t="s">
        <v>14</v>
      </c>
      <c r="B61" s="72"/>
      <c r="C61" s="72"/>
      <c r="D61" s="117" t="s">
        <v>8</v>
      </c>
      <c r="E61" s="118"/>
      <c r="F61" s="118"/>
      <c r="G61" s="119"/>
      <c r="H61" s="117" t="s">
        <v>9</v>
      </c>
      <c r="I61" s="118"/>
      <c r="J61" s="118"/>
      <c r="K61" s="120"/>
      <c r="L61" s="121" t="s">
        <v>7</v>
      </c>
      <c r="M61" s="125"/>
      <c r="N61" s="125"/>
      <c r="O61" s="125"/>
      <c r="P61" s="125"/>
      <c r="Q61" s="122"/>
    </row>
    <row r="62" spans="1:27" ht="18.75" customHeight="1" x14ac:dyDescent="0.15">
      <c r="A62" s="73"/>
      <c r="B62" s="74"/>
      <c r="C62" s="74"/>
      <c r="D62" s="65" t="s">
        <v>10</v>
      </c>
      <c r="E62" s="66"/>
      <c r="F62" s="65" t="s">
        <v>11</v>
      </c>
      <c r="G62" s="65" t="s">
        <v>12</v>
      </c>
      <c r="H62" s="65" t="s">
        <v>10</v>
      </c>
      <c r="I62" s="66"/>
      <c r="J62" s="65" t="s">
        <v>11</v>
      </c>
      <c r="K62" s="70" t="s">
        <v>12</v>
      </c>
      <c r="L62" s="68" t="s">
        <v>10</v>
      </c>
      <c r="M62" s="68" t="s">
        <v>11</v>
      </c>
      <c r="N62" s="121" t="s">
        <v>11</v>
      </c>
      <c r="O62" s="122"/>
      <c r="P62" s="121" t="s">
        <v>12</v>
      </c>
      <c r="Q62" s="122"/>
      <c r="S62" s="23" t="s">
        <v>16</v>
      </c>
      <c r="T62" s="22"/>
      <c r="U62" s="23" t="s">
        <v>17</v>
      </c>
      <c r="V62" s="64"/>
      <c r="X62" s="63">
        <f>S60</f>
        <v>44.736085538720914</v>
      </c>
    </row>
    <row r="63" spans="1:27" ht="18.75" customHeight="1" x14ac:dyDescent="0.15">
      <c r="A63" s="56" t="s">
        <v>15</v>
      </c>
      <c r="B63" s="71"/>
      <c r="C63" s="71"/>
      <c r="D63" s="8">
        <f>SUM(B5:B10)</f>
        <v>2178</v>
      </c>
      <c r="F63" s="8">
        <f>SUM(C5:C10)</f>
        <v>42</v>
      </c>
      <c r="G63" s="11">
        <f>SUM(D5:D10)</f>
        <v>2220</v>
      </c>
      <c r="H63" s="8">
        <f>SUM(F5:F10)</f>
        <v>2015</v>
      </c>
      <c r="J63" s="8">
        <f>SUM(G5:G10)</f>
        <v>46</v>
      </c>
      <c r="K63" s="11">
        <f>SUM(H5:H10)</f>
        <v>2061</v>
      </c>
      <c r="L63" s="60">
        <f>SUM(J5:J10)</f>
        <v>4193</v>
      </c>
      <c r="M63" s="60">
        <f>SUM(K5:K10)</f>
        <v>88</v>
      </c>
      <c r="N63" s="123">
        <f>SUM(K5:K10)</f>
        <v>88</v>
      </c>
      <c r="O63" s="124"/>
      <c r="P63" s="107">
        <f>SUM(L5:L10)</f>
        <v>4281</v>
      </c>
      <c r="Q63" s="108"/>
      <c r="S63" s="23"/>
      <c r="T63" s="22"/>
      <c r="U63" s="23" t="s">
        <v>18</v>
      </c>
      <c r="V63" s="64"/>
      <c r="X63" s="63">
        <f>W60</f>
        <v>46.869905605511562</v>
      </c>
    </row>
    <row r="64" spans="1:27" ht="18.75" customHeight="1" x14ac:dyDescent="0.15">
      <c r="A64" s="56" t="s">
        <v>20</v>
      </c>
      <c r="B64" s="71"/>
      <c r="C64" s="71"/>
      <c r="D64" s="8">
        <f>SUM(B11:B16)</f>
        <v>2178</v>
      </c>
      <c r="F64" s="8">
        <f>SUM(C11:C16)</f>
        <v>49</v>
      </c>
      <c r="G64" s="11">
        <f>SUM(D11:D16)</f>
        <v>2227</v>
      </c>
      <c r="H64" s="8">
        <f>SUM(F11:F16)</f>
        <v>2174</v>
      </c>
      <c r="J64" s="8">
        <f>SUM(G11:G16)</f>
        <v>35</v>
      </c>
      <c r="K64" s="11">
        <f>SUM(H11:H16)</f>
        <v>2209</v>
      </c>
      <c r="L64" s="60">
        <f>SUM(J11:J16)</f>
        <v>4352</v>
      </c>
      <c r="M64" s="60">
        <f>SUM(K11:K16)</f>
        <v>84</v>
      </c>
      <c r="N64" s="123">
        <f>SUM(K11:K16)</f>
        <v>84</v>
      </c>
      <c r="O64" s="124"/>
      <c r="P64" s="107">
        <f>SUM(L11:L16)</f>
        <v>4436</v>
      </c>
      <c r="Q64" s="108"/>
      <c r="S64" s="23"/>
      <c r="T64" s="22"/>
      <c r="U64" s="23" t="s">
        <v>7</v>
      </c>
      <c r="V64" s="64"/>
      <c r="X64" s="63">
        <f>AA60</f>
        <v>45.805457481761984</v>
      </c>
    </row>
    <row r="65" spans="1:17" ht="18.75" customHeight="1" x14ac:dyDescent="0.15">
      <c r="A65" s="56" t="s">
        <v>21</v>
      </c>
      <c r="B65" s="71"/>
      <c r="C65" s="71"/>
      <c r="D65" s="8">
        <f>SUM(B17:B19)</f>
        <v>1150</v>
      </c>
      <c r="F65" s="8">
        <f>SUM(C17:C19)</f>
        <v>14</v>
      </c>
      <c r="G65" s="11">
        <f>SUM(D17:D19)</f>
        <v>1164</v>
      </c>
      <c r="H65" s="8">
        <f>SUM(F17:F19)</f>
        <v>1073</v>
      </c>
      <c r="J65" s="8">
        <f>SUM(G17:G19)</f>
        <v>18</v>
      </c>
      <c r="K65" s="11">
        <f>SUM(H17:H19)</f>
        <v>1091</v>
      </c>
      <c r="L65" s="60">
        <f>SUM(J17:J19)</f>
        <v>2223</v>
      </c>
      <c r="M65" s="60">
        <f>SUM(K17:K19)</f>
        <v>32</v>
      </c>
      <c r="N65" s="123">
        <f>SUM(K17:K19)</f>
        <v>32</v>
      </c>
      <c r="O65" s="124"/>
      <c r="P65" s="107">
        <f>SUM(L17:L19)</f>
        <v>2255</v>
      </c>
      <c r="Q65" s="108"/>
    </row>
    <row r="66" spans="1:17" ht="18.75" customHeight="1" x14ac:dyDescent="0.15">
      <c r="A66" s="56" t="s">
        <v>22</v>
      </c>
      <c r="B66" s="71"/>
      <c r="C66" s="71"/>
      <c r="D66" s="8">
        <f>SUM(B5:B24)</f>
        <v>7569</v>
      </c>
      <c r="F66" s="8">
        <f>SUM(C5:C24)</f>
        <v>145</v>
      </c>
      <c r="G66" s="11">
        <f>SUM(D5:D24)</f>
        <v>7714</v>
      </c>
      <c r="H66" s="8">
        <f>SUM(F5:F24)</f>
        <v>7253</v>
      </c>
      <c r="J66" s="8">
        <f>SUM(G5:G24)</f>
        <v>135</v>
      </c>
      <c r="K66" s="11">
        <f>SUM(H5:H24)</f>
        <v>7388</v>
      </c>
      <c r="L66" s="60">
        <f>SUM(J5:J24)</f>
        <v>14822</v>
      </c>
      <c r="M66" s="60">
        <f>SUM(K5:K24)</f>
        <v>280</v>
      </c>
      <c r="N66" s="123">
        <f>SUM(K5:K24)</f>
        <v>280</v>
      </c>
      <c r="O66" s="124"/>
      <c r="P66" s="107">
        <f>SUM(L5:L24)</f>
        <v>15102</v>
      </c>
      <c r="Q66" s="108"/>
    </row>
    <row r="67" spans="1:17" ht="18.75" customHeight="1" x14ac:dyDescent="0.15">
      <c r="A67" s="56" t="s">
        <v>23</v>
      </c>
      <c r="B67" s="71"/>
      <c r="C67" s="71"/>
      <c r="D67" s="8">
        <f>SUM(B45:B55)+SUM(P5:P18)</f>
        <v>15514</v>
      </c>
      <c r="F67" s="8">
        <f>SUM(C45:C55)+SUM(Q5:Q18)</f>
        <v>247</v>
      </c>
      <c r="G67" s="11">
        <f>SUM(D45:D55)+SUM(R5:R18)</f>
        <v>15761</v>
      </c>
      <c r="H67" s="8">
        <f>SUM(F45:F55)+SUM(T5:T18)</f>
        <v>14757</v>
      </c>
      <c r="J67" s="8">
        <f>SUM(G45:G55)+SUM(U5:U18)</f>
        <v>331</v>
      </c>
      <c r="K67" s="11">
        <f>SUM(H45:H55)+SUM(V5:V18)</f>
        <v>15088</v>
      </c>
      <c r="L67" s="60">
        <f>SUM(J45:J55)+SUM(X5:X18)</f>
        <v>30271</v>
      </c>
      <c r="M67" s="60">
        <f>SUM(K45:K55)+SUM(Y5:Y18)</f>
        <v>578</v>
      </c>
      <c r="N67" s="123">
        <f>SUM(K45:K55)+SUM(Y5:Y18)</f>
        <v>578</v>
      </c>
      <c r="O67" s="124"/>
      <c r="P67" s="107">
        <f>SUM(L45:L55)+SUM(Z5:Z18)</f>
        <v>30849</v>
      </c>
      <c r="Q67" s="108"/>
    </row>
    <row r="68" spans="1:17" ht="18.75" customHeight="1" x14ac:dyDescent="0.15">
      <c r="A68" s="56" t="s">
        <v>24</v>
      </c>
      <c r="B68" s="71"/>
      <c r="C68" s="71"/>
      <c r="D68" s="8">
        <f>SUM(P19:P28)</f>
        <v>6632</v>
      </c>
      <c r="F68" s="8">
        <f>SUM(Q19:Q28)</f>
        <v>19</v>
      </c>
      <c r="G68" s="11">
        <f>SUM(R19:R28)</f>
        <v>6651</v>
      </c>
      <c r="H68" s="8">
        <f>SUM(T19:T28)</f>
        <v>6796</v>
      </c>
      <c r="J68" s="8">
        <f>SUM(U19:U28)</f>
        <v>18</v>
      </c>
      <c r="K68" s="11">
        <f>SUM(V19:V28)</f>
        <v>6814</v>
      </c>
      <c r="L68" s="60">
        <f>SUM(X19:X28)</f>
        <v>13428</v>
      </c>
      <c r="M68" s="60">
        <f>SUM(Y19:Y28)</f>
        <v>37</v>
      </c>
      <c r="N68" s="123">
        <f>SUM(Y19:Y28)</f>
        <v>37</v>
      </c>
      <c r="O68" s="124"/>
      <c r="P68" s="107">
        <f>SUM(Z19:Z28)</f>
        <v>13465</v>
      </c>
      <c r="Q68" s="108"/>
    </row>
    <row r="69" spans="1:17" ht="18.75" customHeight="1" x14ac:dyDescent="0.15">
      <c r="A69" s="56" t="s">
        <v>25</v>
      </c>
      <c r="B69" s="71"/>
      <c r="C69" s="71"/>
      <c r="D69" s="8">
        <f>SUM(P19:P59)</f>
        <v>10917</v>
      </c>
      <c r="F69" s="8">
        <f>SUM(Q19:Q59)</f>
        <v>22</v>
      </c>
      <c r="G69" s="11">
        <f>SUM(R19:R59)</f>
        <v>10939</v>
      </c>
      <c r="H69" s="8">
        <f>SUM(T19:T59)</f>
        <v>12584</v>
      </c>
      <c r="J69" s="8">
        <f>SUM(U19:U59)</f>
        <v>29</v>
      </c>
      <c r="K69" s="11">
        <f>SUM(V19:V59)</f>
        <v>12613</v>
      </c>
      <c r="L69" s="60">
        <f>SUM(X19:X59)</f>
        <v>23501</v>
      </c>
      <c r="M69" s="60">
        <f>SUM(Y19:Y54)</f>
        <v>51</v>
      </c>
      <c r="N69" s="123">
        <f>SUM(Y19:Y54)</f>
        <v>51</v>
      </c>
      <c r="O69" s="124"/>
      <c r="P69" s="107">
        <f>SUM(Z19:Z59)</f>
        <v>23552</v>
      </c>
      <c r="Q69" s="108"/>
    </row>
    <row r="70" spans="1:17" ht="18.75" customHeight="1" x14ac:dyDescent="0.15">
      <c r="A70" s="57" t="s">
        <v>13</v>
      </c>
      <c r="B70" s="58"/>
      <c r="C70" s="58"/>
      <c r="D70" s="8">
        <f>SUM(P29:P59)</f>
        <v>4285</v>
      </c>
      <c r="F70" s="8">
        <f>SUM(Q29:Q59)</f>
        <v>3</v>
      </c>
      <c r="G70" s="11">
        <f>SUM(R29:R59)</f>
        <v>4288</v>
      </c>
      <c r="H70" s="8">
        <f>SUM(T29:T59)</f>
        <v>5788</v>
      </c>
      <c r="J70" s="8">
        <f>SUM(U29:U59)</f>
        <v>11</v>
      </c>
      <c r="K70" s="11">
        <f>SUM(V29:V59)</f>
        <v>5799</v>
      </c>
      <c r="L70" s="60">
        <f>SUM(X29:X59)</f>
        <v>10073</v>
      </c>
      <c r="M70" s="60">
        <f>SUM(Y29:Y54)</f>
        <v>14</v>
      </c>
      <c r="N70" s="123">
        <f>SUM(Y29:Y54)</f>
        <v>14</v>
      </c>
      <c r="O70" s="124"/>
      <c r="P70" s="107">
        <f>SUM(Z29:Z59)</f>
        <v>10087</v>
      </c>
      <c r="Q70" s="108"/>
    </row>
    <row r="71" spans="1:17" x14ac:dyDescent="0.15">
      <c r="H71" s="2"/>
      <c r="I71" s="2"/>
      <c r="J71" s="2"/>
      <c r="K71" s="59"/>
      <c r="L71" s="1"/>
    </row>
  </sheetData>
  <mergeCells count="32">
    <mergeCell ref="D61:G61"/>
    <mergeCell ref="H61:K61"/>
    <mergeCell ref="L61:Q61"/>
    <mergeCell ref="A3:A4"/>
    <mergeCell ref="B3:D3"/>
    <mergeCell ref="F3:H3"/>
    <mergeCell ref="J3:L3"/>
    <mergeCell ref="O3:O4"/>
    <mergeCell ref="P3:R3"/>
    <mergeCell ref="T3:V3"/>
    <mergeCell ref="X3:Z3"/>
    <mergeCell ref="B57:D57"/>
    <mergeCell ref="F57:H57"/>
    <mergeCell ref="J57:L57"/>
    <mergeCell ref="N62:O62"/>
    <mergeCell ref="P62:Q62"/>
    <mergeCell ref="N63:O63"/>
    <mergeCell ref="P63:Q63"/>
    <mergeCell ref="N64:O64"/>
    <mergeCell ref="P64:Q64"/>
    <mergeCell ref="N65:O65"/>
    <mergeCell ref="P65:Q65"/>
    <mergeCell ref="N66:O66"/>
    <mergeCell ref="P66:Q66"/>
    <mergeCell ref="N67:O67"/>
    <mergeCell ref="P67:Q67"/>
    <mergeCell ref="N68:O68"/>
    <mergeCell ref="P68:Q68"/>
    <mergeCell ref="N69:O69"/>
    <mergeCell ref="P69:Q69"/>
    <mergeCell ref="N70:O70"/>
    <mergeCell ref="P70:Q70"/>
  </mergeCells>
  <phoneticPr fontId="2"/>
  <pageMargins left="0.59055118110236227" right="0.59055118110236227" top="0.78740157480314965" bottom="0.78740157480314965" header="0.51181102362204722" footer="0.51181102362204722"/>
  <pageSetup paperSize="9" scale="54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AA71"/>
  <sheetViews>
    <sheetView defaultGridColor="0" colorId="22" zoomScale="80" zoomScaleNormal="80" workbookViewId="0"/>
  </sheetViews>
  <sheetFormatPr defaultColWidth="10.625" defaultRowHeight="14.25" x14ac:dyDescent="0.15"/>
  <cols>
    <col min="1" max="1" width="5.25" customWidth="1"/>
    <col min="2" max="3" width="7.75" customWidth="1"/>
    <col min="4" max="4" width="8.375" customWidth="1"/>
    <col min="5" max="5" width="10.625" hidden="1" customWidth="1"/>
    <col min="6" max="6" width="7.75" customWidth="1"/>
    <col min="7" max="7" width="7.75" bestFit="1" customWidth="1"/>
    <col min="8" max="8" width="8.375" customWidth="1"/>
    <col min="9" max="9" width="10.625" hidden="1" customWidth="1"/>
    <col min="10" max="10" width="7.5" customWidth="1"/>
    <col min="11" max="11" width="6.875" customWidth="1"/>
    <col min="12" max="12" width="8.375" customWidth="1"/>
    <col min="13" max="13" width="10.625" hidden="1" customWidth="1"/>
    <col min="14" max="14" width="3" customWidth="1"/>
    <col min="15" max="15" width="5.25" customWidth="1"/>
    <col min="16" max="17" width="7.75" customWidth="1"/>
    <col min="18" max="18" width="8.375" customWidth="1"/>
    <col min="19" max="19" width="19.875" hidden="1" customWidth="1"/>
    <col min="20" max="21" width="7.75" customWidth="1"/>
    <col min="22" max="22" width="8.375" customWidth="1"/>
    <col min="23" max="23" width="11.75" hidden="1" customWidth="1"/>
    <col min="24" max="25" width="7.75" customWidth="1"/>
    <col min="26" max="26" width="8.75" customWidth="1"/>
    <col min="27" max="27" width="17" hidden="1" customWidth="1"/>
  </cols>
  <sheetData>
    <row r="1" spans="1:27" ht="24" x14ac:dyDescent="0.25">
      <c r="B1" s="12" t="s">
        <v>6</v>
      </c>
      <c r="X1" s="50" t="str">
        <f>'4月'!X1</f>
        <v>平成28</v>
      </c>
      <c r="Y1" s="51" t="s">
        <v>37</v>
      </c>
    </row>
    <row r="3" spans="1:27" ht="18.75" customHeight="1" x14ac:dyDescent="0.15">
      <c r="A3" s="114" t="s">
        <v>0</v>
      </c>
      <c r="B3" s="109" t="s">
        <v>1</v>
      </c>
      <c r="C3" s="110"/>
      <c r="D3" s="116"/>
      <c r="E3" s="24"/>
      <c r="F3" s="109" t="s">
        <v>2</v>
      </c>
      <c r="G3" s="110"/>
      <c r="H3" s="116"/>
      <c r="I3" s="24"/>
      <c r="J3" s="109" t="s">
        <v>7</v>
      </c>
      <c r="K3" s="110"/>
      <c r="L3" s="116"/>
      <c r="M3" s="17"/>
      <c r="N3" s="14"/>
      <c r="O3" s="112" t="s">
        <v>0</v>
      </c>
      <c r="P3" s="109" t="s">
        <v>1</v>
      </c>
      <c r="Q3" s="110"/>
      <c r="R3" s="111"/>
      <c r="S3" s="24"/>
      <c r="T3" s="109" t="s">
        <v>2</v>
      </c>
      <c r="U3" s="110"/>
      <c r="V3" s="111"/>
      <c r="W3" s="24"/>
      <c r="X3" s="109" t="s">
        <v>7</v>
      </c>
      <c r="Y3" s="110"/>
      <c r="Z3" s="111"/>
    </row>
    <row r="4" spans="1:27" ht="18.75" customHeight="1" x14ac:dyDescent="0.15">
      <c r="A4" s="115"/>
      <c r="B4" s="69" t="s">
        <v>3</v>
      </c>
      <c r="C4" s="69" t="s">
        <v>4</v>
      </c>
      <c r="D4" s="10" t="s">
        <v>5</v>
      </c>
      <c r="E4" s="24"/>
      <c r="F4" s="69" t="s">
        <v>3</v>
      </c>
      <c r="G4" s="69" t="s">
        <v>4</v>
      </c>
      <c r="H4" s="10" t="s">
        <v>5</v>
      </c>
      <c r="I4" s="24"/>
      <c r="J4" s="10" t="s">
        <v>3</v>
      </c>
      <c r="K4" s="10" t="s">
        <v>4</v>
      </c>
      <c r="L4" s="10" t="s">
        <v>5</v>
      </c>
      <c r="M4" s="17"/>
      <c r="N4" s="14"/>
      <c r="O4" s="113"/>
      <c r="P4" s="10" t="s">
        <v>3</v>
      </c>
      <c r="Q4" s="10" t="s">
        <v>4</v>
      </c>
      <c r="R4" s="10" t="s">
        <v>5</v>
      </c>
      <c r="S4" s="24"/>
      <c r="T4" s="10" t="s">
        <v>3</v>
      </c>
      <c r="U4" s="10" t="s">
        <v>4</v>
      </c>
      <c r="V4" s="10" t="s">
        <v>5</v>
      </c>
      <c r="W4" s="24"/>
      <c r="X4" s="10" t="s">
        <v>3</v>
      </c>
      <c r="Y4" s="10" t="s">
        <v>4</v>
      </c>
      <c r="Z4" s="10" t="s">
        <v>5</v>
      </c>
    </row>
    <row r="5" spans="1:27" ht="18.75" customHeight="1" x14ac:dyDescent="0.15">
      <c r="A5" s="9">
        <v>0</v>
      </c>
      <c r="B5" s="27">
        <v>342</v>
      </c>
      <c r="C5" s="27">
        <v>7</v>
      </c>
      <c r="D5" s="5">
        <f t="shared" ref="D5:D55" si="0">B5+C5</f>
        <v>349</v>
      </c>
      <c r="E5" s="25">
        <f t="shared" ref="E5:E55" si="1">A5*D5</f>
        <v>0</v>
      </c>
      <c r="F5" s="27">
        <v>305</v>
      </c>
      <c r="G5" s="27">
        <v>4</v>
      </c>
      <c r="H5" s="5">
        <f t="shared" ref="H5:H55" si="2">F5+G5</f>
        <v>309</v>
      </c>
      <c r="I5" s="25">
        <f t="shared" ref="I5:I55" si="3">A5*H5</f>
        <v>0</v>
      </c>
      <c r="J5" s="4">
        <f t="shared" ref="J5:K36" si="4">B5+F5</f>
        <v>647</v>
      </c>
      <c r="K5" s="4">
        <f t="shared" si="4"/>
        <v>11</v>
      </c>
      <c r="L5" s="6">
        <f t="shared" ref="L5:L55" si="5">J5+K5</f>
        <v>658</v>
      </c>
      <c r="M5" s="15">
        <f t="shared" ref="M5:M55" si="6">A5*L5</f>
        <v>0</v>
      </c>
      <c r="N5" s="14"/>
      <c r="O5" s="28">
        <v>51</v>
      </c>
      <c r="P5" s="27">
        <v>572</v>
      </c>
      <c r="Q5" s="27">
        <v>10</v>
      </c>
      <c r="R5" s="5">
        <f t="shared" ref="R5:R59" si="7">P5+Q5</f>
        <v>582</v>
      </c>
      <c r="S5" s="25">
        <f t="shared" ref="S5:S53" si="8">O5*R5</f>
        <v>29682</v>
      </c>
      <c r="T5" s="27">
        <v>525</v>
      </c>
      <c r="U5" s="27">
        <v>20</v>
      </c>
      <c r="V5" s="5">
        <f t="shared" ref="V5:V59" si="9">T5+U5</f>
        <v>545</v>
      </c>
      <c r="W5" s="25">
        <f t="shared" ref="W5:W53" si="10">O5*V5</f>
        <v>27795</v>
      </c>
      <c r="X5" s="4">
        <f t="shared" ref="X5:Y36" si="11">P5+T5</f>
        <v>1097</v>
      </c>
      <c r="Y5" s="4">
        <f t="shared" si="11"/>
        <v>30</v>
      </c>
      <c r="Z5" s="6">
        <f t="shared" ref="Z5:Z59" si="12">X5+Y5</f>
        <v>1127</v>
      </c>
      <c r="AA5" s="13">
        <f t="shared" ref="AA5:AA53" si="13">O5*Z5</f>
        <v>57477</v>
      </c>
    </row>
    <row r="6" spans="1:27" ht="18.75" customHeight="1" x14ac:dyDescent="0.15">
      <c r="A6" s="9">
        <v>1</v>
      </c>
      <c r="B6" s="27">
        <v>364</v>
      </c>
      <c r="C6" s="27">
        <v>8</v>
      </c>
      <c r="D6" s="5">
        <f t="shared" si="0"/>
        <v>372</v>
      </c>
      <c r="E6" s="25">
        <f t="shared" si="1"/>
        <v>372</v>
      </c>
      <c r="F6" s="27">
        <v>358</v>
      </c>
      <c r="G6" s="27">
        <v>7</v>
      </c>
      <c r="H6" s="5">
        <f t="shared" si="2"/>
        <v>365</v>
      </c>
      <c r="I6" s="25">
        <f t="shared" si="3"/>
        <v>365</v>
      </c>
      <c r="J6" s="4">
        <f t="shared" si="4"/>
        <v>722</v>
      </c>
      <c r="K6" s="4">
        <f t="shared" si="4"/>
        <v>15</v>
      </c>
      <c r="L6" s="6">
        <f t="shared" si="5"/>
        <v>737</v>
      </c>
      <c r="M6" s="15">
        <f t="shared" si="6"/>
        <v>737</v>
      </c>
      <c r="N6" s="14"/>
      <c r="O6" s="28">
        <v>52</v>
      </c>
      <c r="P6" s="27">
        <v>515</v>
      </c>
      <c r="Q6" s="27">
        <v>4</v>
      </c>
      <c r="R6" s="5">
        <f t="shared" si="7"/>
        <v>519</v>
      </c>
      <c r="S6" s="25">
        <f t="shared" si="8"/>
        <v>26988</v>
      </c>
      <c r="T6" s="27">
        <v>518</v>
      </c>
      <c r="U6" s="27">
        <v>11</v>
      </c>
      <c r="V6" s="5">
        <f t="shared" si="9"/>
        <v>529</v>
      </c>
      <c r="W6" s="25">
        <f t="shared" si="10"/>
        <v>27508</v>
      </c>
      <c r="X6" s="4">
        <f t="shared" si="11"/>
        <v>1033</v>
      </c>
      <c r="Y6" s="4">
        <f t="shared" si="11"/>
        <v>15</v>
      </c>
      <c r="Z6" s="6">
        <f t="shared" si="12"/>
        <v>1048</v>
      </c>
      <c r="AA6" s="13">
        <f t="shared" si="13"/>
        <v>54496</v>
      </c>
    </row>
    <row r="7" spans="1:27" ht="18.75" customHeight="1" x14ac:dyDescent="0.15">
      <c r="A7" s="9">
        <v>2</v>
      </c>
      <c r="B7" s="27">
        <v>323</v>
      </c>
      <c r="C7" s="27">
        <v>8</v>
      </c>
      <c r="D7" s="5">
        <f t="shared" si="0"/>
        <v>331</v>
      </c>
      <c r="E7" s="25">
        <f t="shared" si="1"/>
        <v>662</v>
      </c>
      <c r="F7" s="27">
        <v>332</v>
      </c>
      <c r="G7" s="27">
        <v>11</v>
      </c>
      <c r="H7" s="5">
        <f t="shared" si="2"/>
        <v>343</v>
      </c>
      <c r="I7" s="25">
        <f t="shared" si="3"/>
        <v>686</v>
      </c>
      <c r="J7" s="4">
        <f t="shared" si="4"/>
        <v>655</v>
      </c>
      <c r="K7" s="4">
        <f t="shared" si="4"/>
        <v>19</v>
      </c>
      <c r="L7" s="6">
        <f t="shared" si="5"/>
        <v>674</v>
      </c>
      <c r="M7" s="15">
        <f t="shared" si="6"/>
        <v>1348</v>
      </c>
      <c r="N7" s="14"/>
      <c r="O7" s="28">
        <v>53</v>
      </c>
      <c r="P7" s="27">
        <v>527</v>
      </c>
      <c r="Q7" s="27">
        <v>13</v>
      </c>
      <c r="R7" s="5">
        <f t="shared" si="7"/>
        <v>540</v>
      </c>
      <c r="S7" s="25">
        <f t="shared" si="8"/>
        <v>28620</v>
      </c>
      <c r="T7" s="27">
        <v>532</v>
      </c>
      <c r="U7" s="27">
        <v>22</v>
      </c>
      <c r="V7" s="5">
        <f t="shared" si="9"/>
        <v>554</v>
      </c>
      <c r="W7" s="25">
        <f t="shared" si="10"/>
        <v>29362</v>
      </c>
      <c r="X7" s="4">
        <f t="shared" si="11"/>
        <v>1059</v>
      </c>
      <c r="Y7" s="4">
        <f t="shared" si="11"/>
        <v>35</v>
      </c>
      <c r="Z7" s="6">
        <f t="shared" si="12"/>
        <v>1094</v>
      </c>
      <c r="AA7" s="13">
        <f t="shared" si="13"/>
        <v>57982</v>
      </c>
    </row>
    <row r="8" spans="1:27" ht="18.75" customHeight="1" thickBot="1" x14ac:dyDescent="0.2">
      <c r="A8" s="9">
        <v>3</v>
      </c>
      <c r="B8" s="27">
        <v>391</v>
      </c>
      <c r="C8" s="27">
        <v>6</v>
      </c>
      <c r="D8" s="5">
        <f t="shared" si="0"/>
        <v>397</v>
      </c>
      <c r="E8" s="25">
        <f t="shared" si="1"/>
        <v>1191</v>
      </c>
      <c r="F8" s="27">
        <v>319</v>
      </c>
      <c r="G8" s="27">
        <v>6</v>
      </c>
      <c r="H8" s="5">
        <f t="shared" si="2"/>
        <v>325</v>
      </c>
      <c r="I8" s="25">
        <f t="shared" si="3"/>
        <v>975</v>
      </c>
      <c r="J8" s="4">
        <f t="shared" si="4"/>
        <v>710</v>
      </c>
      <c r="K8" s="4">
        <f t="shared" si="4"/>
        <v>12</v>
      </c>
      <c r="L8" s="6">
        <f t="shared" si="5"/>
        <v>722</v>
      </c>
      <c r="M8" s="15">
        <f t="shared" si="6"/>
        <v>2166</v>
      </c>
      <c r="N8" s="14"/>
      <c r="O8" s="49">
        <v>54</v>
      </c>
      <c r="P8" s="37">
        <v>543</v>
      </c>
      <c r="Q8" s="37">
        <v>11</v>
      </c>
      <c r="R8" s="38">
        <f t="shared" si="7"/>
        <v>554</v>
      </c>
      <c r="S8" s="39">
        <f t="shared" si="8"/>
        <v>29916</v>
      </c>
      <c r="T8" s="37">
        <v>537</v>
      </c>
      <c r="U8" s="37">
        <v>10</v>
      </c>
      <c r="V8" s="38">
        <f t="shared" si="9"/>
        <v>547</v>
      </c>
      <c r="W8" s="39">
        <f t="shared" si="10"/>
        <v>29538</v>
      </c>
      <c r="X8" s="40">
        <f t="shared" si="11"/>
        <v>1080</v>
      </c>
      <c r="Y8" s="40">
        <f t="shared" si="11"/>
        <v>21</v>
      </c>
      <c r="Z8" s="41">
        <f t="shared" si="12"/>
        <v>1101</v>
      </c>
      <c r="AA8" s="13">
        <f t="shared" si="13"/>
        <v>59454</v>
      </c>
    </row>
    <row r="9" spans="1:27" ht="18.75" customHeight="1" thickBot="1" x14ac:dyDescent="0.2">
      <c r="A9" s="36">
        <v>4</v>
      </c>
      <c r="B9" s="37">
        <v>345</v>
      </c>
      <c r="C9" s="37">
        <v>6</v>
      </c>
      <c r="D9" s="38">
        <f t="shared" si="0"/>
        <v>351</v>
      </c>
      <c r="E9" s="39">
        <f t="shared" si="1"/>
        <v>1404</v>
      </c>
      <c r="F9" s="37">
        <v>358</v>
      </c>
      <c r="G9" s="37">
        <v>8</v>
      </c>
      <c r="H9" s="38">
        <f t="shared" si="2"/>
        <v>366</v>
      </c>
      <c r="I9" s="39">
        <f t="shared" si="3"/>
        <v>1464</v>
      </c>
      <c r="J9" s="40">
        <f t="shared" si="4"/>
        <v>703</v>
      </c>
      <c r="K9" s="40">
        <f t="shared" si="4"/>
        <v>14</v>
      </c>
      <c r="L9" s="41">
        <f t="shared" si="5"/>
        <v>717</v>
      </c>
      <c r="M9" s="15">
        <f t="shared" si="6"/>
        <v>2868</v>
      </c>
      <c r="N9" s="14"/>
      <c r="O9" s="48">
        <v>55</v>
      </c>
      <c r="P9" s="31">
        <v>532</v>
      </c>
      <c r="Q9" s="31">
        <v>11</v>
      </c>
      <c r="R9" s="32">
        <f t="shared" si="7"/>
        <v>543</v>
      </c>
      <c r="S9" s="33">
        <f t="shared" si="8"/>
        <v>29865</v>
      </c>
      <c r="T9" s="31">
        <v>519</v>
      </c>
      <c r="U9" s="31">
        <v>5</v>
      </c>
      <c r="V9" s="32">
        <f t="shared" si="9"/>
        <v>524</v>
      </c>
      <c r="W9" s="33">
        <f t="shared" si="10"/>
        <v>28820</v>
      </c>
      <c r="X9" s="34">
        <f t="shared" si="11"/>
        <v>1051</v>
      </c>
      <c r="Y9" s="34">
        <f t="shared" si="11"/>
        <v>16</v>
      </c>
      <c r="Z9" s="35">
        <f t="shared" si="12"/>
        <v>1067</v>
      </c>
      <c r="AA9" s="13">
        <f t="shared" si="13"/>
        <v>58685</v>
      </c>
    </row>
    <row r="10" spans="1:27" ht="18.75" customHeight="1" x14ac:dyDescent="0.15">
      <c r="A10" s="30">
        <v>5</v>
      </c>
      <c r="B10" s="31">
        <v>395</v>
      </c>
      <c r="C10" s="31">
        <v>6</v>
      </c>
      <c r="D10" s="32">
        <f t="shared" si="0"/>
        <v>401</v>
      </c>
      <c r="E10" s="33">
        <f t="shared" si="1"/>
        <v>2005</v>
      </c>
      <c r="F10" s="31">
        <v>336</v>
      </c>
      <c r="G10" s="31">
        <v>9</v>
      </c>
      <c r="H10" s="32">
        <f t="shared" si="2"/>
        <v>345</v>
      </c>
      <c r="I10" s="33">
        <f t="shared" si="3"/>
        <v>1725</v>
      </c>
      <c r="J10" s="34">
        <f t="shared" si="4"/>
        <v>731</v>
      </c>
      <c r="K10" s="34">
        <f t="shared" si="4"/>
        <v>15</v>
      </c>
      <c r="L10" s="35">
        <f t="shared" si="5"/>
        <v>746</v>
      </c>
      <c r="M10" s="15">
        <f t="shared" si="6"/>
        <v>3730</v>
      </c>
      <c r="N10" s="14"/>
      <c r="O10" s="28">
        <v>56</v>
      </c>
      <c r="P10" s="27">
        <v>537</v>
      </c>
      <c r="Q10" s="27">
        <v>8</v>
      </c>
      <c r="R10" s="5">
        <f t="shared" si="7"/>
        <v>545</v>
      </c>
      <c r="S10" s="25">
        <f t="shared" si="8"/>
        <v>30520</v>
      </c>
      <c r="T10" s="27">
        <v>572</v>
      </c>
      <c r="U10" s="27">
        <v>10</v>
      </c>
      <c r="V10" s="5">
        <f t="shared" si="9"/>
        <v>582</v>
      </c>
      <c r="W10" s="25">
        <f t="shared" si="10"/>
        <v>32592</v>
      </c>
      <c r="X10" s="4">
        <f t="shared" si="11"/>
        <v>1109</v>
      </c>
      <c r="Y10" s="4">
        <f t="shared" si="11"/>
        <v>18</v>
      </c>
      <c r="Z10" s="6">
        <f t="shared" si="12"/>
        <v>1127</v>
      </c>
      <c r="AA10" s="13">
        <f t="shared" si="13"/>
        <v>63112</v>
      </c>
    </row>
    <row r="11" spans="1:27" ht="18.75" customHeight="1" x14ac:dyDescent="0.15">
      <c r="A11" s="9">
        <v>6</v>
      </c>
      <c r="B11" s="27">
        <v>375</v>
      </c>
      <c r="C11" s="27">
        <v>7</v>
      </c>
      <c r="D11" s="5">
        <f t="shared" si="0"/>
        <v>382</v>
      </c>
      <c r="E11" s="25">
        <f t="shared" si="1"/>
        <v>2292</v>
      </c>
      <c r="F11" s="27">
        <v>361</v>
      </c>
      <c r="G11" s="27">
        <v>5</v>
      </c>
      <c r="H11" s="5">
        <f t="shared" si="2"/>
        <v>366</v>
      </c>
      <c r="I11" s="25">
        <f t="shared" si="3"/>
        <v>2196</v>
      </c>
      <c r="J11" s="4">
        <f t="shared" si="4"/>
        <v>736</v>
      </c>
      <c r="K11" s="4">
        <f t="shared" si="4"/>
        <v>12</v>
      </c>
      <c r="L11" s="6">
        <f t="shared" si="5"/>
        <v>748</v>
      </c>
      <c r="M11" s="15">
        <f t="shared" si="6"/>
        <v>4488</v>
      </c>
      <c r="N11" s="14"/>
      <c r="O11" s="28">
        <v>57</v>
      </c>
      <c r="P11" s="27">
        <v>588</v>
      </c>
      <c r="Q11" s="27">
        <v>6</v>
      </c>
      <c r="R11" s="5">
        <f t="shared" si="7"/>
        <v>594</v>
      </c>
      <c r="S11" s="25">
        <f t="shared" si="8"/>
        <v>33858</v>
      </c>
      <c r="T11" s="27">
        <v>604</v>
      </c>
      <c r="U11" s="27">
        <v>11</v>
      </c>
      <c r="V11" s="5">
        <f t="shared" si="9"/>
        <v>615</v>
      </c>
      <c r="W11" s="25">
        <f t="shared" si="10"/>
        <v>35055</v>
      </c>
      <c r="X11" s="4">
        <f t="shared" si="11"/>
        <v>1192</v>
      </c>
      <c r="Y11" s="4">
        <f t="shared" si="11"/>
        <v>17</v>
      </c>
      <c r="Z11" s="6">
        <f t="shared" si="12"/>
        <v>1209</v>
      </c>
      <c r="AA11" s="13">
        <f t="shared" si="13"/>
        <v>68913</v>
      </c>
    </row>
    <row r="12" spans="1:27" ht="18.75" customHeight="1" x14ac:dyDescent="0.15">
      <c r="A12" s="9">
        <v>7</v>
      </c>
      <c r="B12" s="27">
        <v>360</v>
      </c>
      <c r="C12" s="27">
        <v>5</v>
      </c>
      <c r="D12" s="5">
        <f t="shared" si="0"/>
        <v>365</v>
      </c>
      <c r="E12" s="25">
        <f t="shared" si="1"/>
        <v>2555</v>
      </c>
      <c r="F12" s="27">
        <v>350</v>
      </c>
      <c r="G12" s="27">
        <v>7</v>
      </c>
      <c r="H12" s="5">
        <f t="shared" si="2"/>
        <v>357</v>
      </c>
      <c r="I12" s="25">
        <f t="shared" si="3"/>
        <v>2499</v>
      </c>
      <c r="J12" s="4">
        <f t="shared" si="4"/>
        <v>710</v>
      </c>
      <c r="K12" s="4">
        <f t="shared" si="4"/>
        <v>12</v>
      </c>
      <c r="L12" s="6">
        <f t="shared" si="5"/>
        <v>722</v>
      </c>
      <c r="M12" s="15">
        <f t="shared" si="6"/>
        <v>5054</v>
      </c>
      <c r="N12" s="14"/>
      <c r="O12" s="28">
        <v>58</v>
      </c>
      <c r="P12" s="27">
        <v>592</v>
      </c>
      <c r="Q12" s="27">
        <v>13</v>
      </c>
      <c r="R12" s="5">
        <f t="shared" si="7"/>
        <v>605</v>
      </c>
      <c r="S12" s="25">
        <f t="shared" si="8"/>
        <v>35090</v>
      </c>
      <c r="T12" s="27">
        <v>540</v>
      </c>
      <c r="U12" s="27">
        <v>6</v>
      </c>
      <c r="V12" s="5">
        <f t="shared" si="9"/>
        <v>546</v>
      </c>
      <c r="W12" s="25">
        <f t="shared" si="10"/>
        <v>31668</v>
      </c>
      <c r="X12" s="4">
        <f t="shared" si="11"/>
        <v>1132</v>
      </c>
      <c r="Y12" s="4">
        <f t="shared" si="11"/>
        <v>19</v>
      </c>
      <c r="Z12" s="6">
        <f t="shared" si="12"/>
        <v>1151</v>
      </c>
      <c r="AA12" s="13">
        <f t="shared" si="13"/>
        <v>66758</v>
      </c>
    </row>
    <row r="13" spans="1:27" ht="18.75" customHeight="1" thickBot="1" x14ac:dyDescent="0.2">
      <c r="A13" s="9">
        <v>8</v>
      </c>
      <c r="B13" s="27">
        <v>373</v>
      </c>
      <c r="C13" s="27">
        <v>10</v>
      </c>
      <c r="D13" s="5">
        <f t="shared" si="0"/>
        <v>383</v>
      </c>
      <c r="E13" s="25">
        <f t="shared" si="1"/>
        <v>3064</v>
      </c>
      <c r="F13" s="27">
        <v>359</v>
      </c>
      <c r="G13" s="27">
        <v>6</v>
      </c>
      <c r="H13" s="5">
        <f t="shared" si="2"/>
        <v>365</v>
      </c>
      <c r="I13" s="25">
        <f t="shared" si="3"/>
        <v>2920</v>
      </c>
      <c r="J13" s="4">
        <f t="shared" si="4"/>
        <v>732</v>
      </c>
      <c r="K13" s="4">
        <f t="shared" si="4"/>
        <v>16</v>
      </c>
      <c r="L13" s="6">
        <f t="shared" si="5"/>
        <v>748</v>
      </c>
      <c r="M13" s="15">
        <f t="shared" si="6"/>
        <v>5984</v>
      </c>
      <c r="N13" s="14"/>
      <c r="O13" s="49">
        <v>59</v>
      </c>
      <c r="P13" s="37">
        <v>542</v>
      </c>
      <c r="Q13" s="37">
        <v>8</v>
      </c>
      <c r="R13" s="38">
        <f t="shared" si="7"/>
        <v>550</v>
      </c>
      <c r="S13" s="39">
        <f t="shared" si="8"/>
        <v>32450</v>
      </c>
      <c r="T13" s="37">
        <v>595</v>
      </c>
      <c r="U13" s="37">
        <v>11</v>
      </c>
      <c r="V13" s="38">
        <f t="shared" si="9"/>
        <v>606</v>
      </c>
      <c r="W13" s="39">
        <f t="shared" si="10"/>
        <v>35754</v>
      </c>
      <c r="X13" s="40">
        <f t="shared" si="11"/>
        <v>1137</v>
      </c>
      <c r="Y13" s="40">
        <f t="shared" si="11"/>
        <v>19</v>
      </c>
      <c r="Z13" s="41">
        <f t="shared" si="12"/>
        <v>1156</v>
      </c>
      <c r="AA13" s="13">
        <f t="shared" si="13"/>
        <v>68204</v>
      </c>
    </row>
    <row r="14" spans="1:27" ht="18.75" customHeight="1" thickBot="1" x14ac:dyDescent="0.2">
      <c r="A14" s="36">
        <v>9</v>
      </c>
      <c r="B14" s="37">
        <v>346</v>
      </c>
      <c r="C14" s="37">
        <v>11</v>
      </c>
      <c r="D14" s="38">
        <f t="shared" si="0"/>
        <v>357</v>
      </c>
      <c r="E14" s="39">
        <f t="shared" si="1"/>
        <v>3213</v>
      </c>
      <c r="F14" s="37">
        <v>365</v>
      </c>
      <c r="G14" s="37">
        <v>4</v>
      </c>
      <c r="H14" s="38">
        <f t="shared" si="2"/>
        <v>369</v>
      </c>
      <c r="I14" s="39">
        <f t="shared" si="3"/>
        <v>3321</v>
      </c>
      <c r="J14" s="40">
        <f t="shared" si="4"/>
        <v>711</v>
      </c>
      <c r="K14" s="40">
        <f t="shared" si="4"/>
        <v>15</v>
      </c>
      <c r="L14" s="41">
        <f t="shared" si="5"/>
        <v>726</v>
      </c>
      <c r="M14" s="15">
        <f t="shared" si="6"/>
        <v>6534</v>
      </c>
      <c r="N14" s="14"/>
      <c r="O14" s="48">
        <v>60</v>
      </c>
      <c r="P14" s="31">
        <v>605</v>
      </c>
      <c r="Q14" s="31">
        <v>4</v>
      </c>
      <c r="R14" s="32">
        <f t="shared" si="7"/>
        <v>609</v>
      </c>
      <c r="S14" s="33">
        <f t="shared" si="8"/>
        <v>36540</v>
      </c>
      <c r="T14" s="31">
        <v>616</v>
      </c>
      <c r="U14" s="31">
        <v>8</v>
      </c>
      <c r="V14" s="32">
        <f t="shared" si="9"/>
        <v>624</v>
      </c>
      <c r="W14" s="33">
        <f t="shared" si="10"/>
        <v>37440</v>
      </c>
      <c r="X14" s="34">
        <f t="shared" si="11"/>
        <v>1221</v>
      </c>
      <c r="Y14" s="34">
        <f t="shared" si="11"/>
        <v>12</v>
      </c>
      <c r="Z14" s="35">
        <f t="shared" si="12"/>
        <v>1233</v>
      </c>
      <c r="AA14" s="13">
        <f t="shared" si="13"/>
        <v>73980</v>
      </c>
    </row>
    <row r="15" spans="1:27" ht="18.75" customHeight="1" x14ac:dyDescent="0.15">
      <c r="A15" s="30">
        <v>10</v>
      </c>
      <c r="B15" s="31">
        <v>372</v>
      </c>
      <c r="C15" s="31">
        <v>5</v>
      </c>
      <c r="D15" s="32">
        <f t="shared" si="0"/>
        <v>377</v>
      </c>
      <c r="E15" s="33">
        <f t="shared" si="1"/>
        <v>3770</v>
      </c>
      <c r="F15" s="31">
        <v>347</v>
      </c>
      <c r="G15" s="31">
        <v>8</v>
      </c>
      <c r="H15" s="32">
        <f t="shared" si="2"/>
        <v>355</v>
      </c>
      <c r="I15" s="33">
        <f t="shared" si="3"/>
        <v>3550</v>
      </c>
      <c r="J15" s="34">
        <f t="shared" si="4"/>
        <v>719</v>
      </c>
      <c r="K15" s="34">
        <f t="shared" si="4"/>
        <v>13</v>
      </c>
      <c r="L15" s="35">
        <f t="shared" si="5"/>
        <v>732</v>
      </c>
      <c r="M15" s="15">
        <f t="shared" si="6"/>
        <v>7320</v>
      </c>
      <c r="N15" s="14"/>
      <c r="O15" s="28">
        <v>61</v>
      </c>
      <c r="P15" s="27">
        <v>665</v>
      </c>
      <c r="Q15" s="27">
        <v>5</v>
      </c>
      <c r="R15" s="5">
        <f t="shared" si="7"/>
        <v>670</v>
      </c>
      <c r="S15" s="25">
        <f t="shared" si="8"/>
        <v>40870</v>
      </c>
      <c r="T15" s="27">
        <v>640</v>
      </c>
      <c r="U15" s="27">
        <v>8</v>
      </c>
      <c r="V15" s="5">
        <f t="shared" si="9"/>
        <v>648</v>
      </c>
      <c r="W15" s="25">
        <f t="shared" si="10"/>
        <v>39528</v>
      </c>
      <c r="X15" s="4">
        <f t="shared" si="11"/>
        <v>1305</v>
      </c>
      <c r="Y15" s="4">
        <f t="shared" si="11"/>
        <v>13</v>
      </c>
      <c r="Z15" s="6">
        <f t="shared" si="12"/>
        <v>1318</v>
      </c>
      <c r="AA15" s="13">
        <f t="shared" si="13"/>
        <v>80398</v>
      </c>
    </row>
    <row r="16" spans="1:27" ht="18.75" customHeight="1" x14ac:dyDescent="0.15">
      <c r="A16" s="9">
        <v>11</v>
      </c>
      <c r="B16" s="27">
        <v>365</v>
      </c>
      <c r="C16" s="27">
        <v>11</v>
      </c>
      <c r="D16" s="5">
        <f t="shared" si="0"/>
        <v>376</v>
      </c>
      <c r="E16" s="25">
        <f t="shared" si="1"/>
        <v>4136</v>
      </c>
      <c r="F16" s="27">
        <v>377</v>
      </c>
      <c r="G16" s="27">
        <v>4</v>
      </c>
      <c r="H16" s="5">
        <f t="shared" si="2"/>
        <v>381</v>
      </c>
      <c r="I16" s="25">
        <f t="shared" si="3"/>
        <v>4191</v>
      </c>
      <c r="J16" s="4">
        <f t="shared" si="4"/>
        <v>742</v>
      </c>
      <c r="K16" s="4">
        <f t="shared" si="4"/>
        <v>15</v>
      </c>
      <c r="L16" s="6">
        <f t="shared" si="5"/>
        <v>757</v>
      </c>
      <c r="M16" s="15">
        <f t="shared" si="6"/>
        <v>8327</v>
      </c>
      <c r="N16" s="14"/>
      <c r="O16" s="28">
        <v>62</v>
      </c>
      <c r="P16" s="27">
        <v>658</v>
      </c>
      <c r="Q16" s="27">
        <v>9</v>
      </c>
      <c r="R16" s="5">
        <f t="shared" si="7"/>
        <v>667</v>
      </c>
      <c r="S16" s="25">
        <f t="shared" si="8"/>
        <v>41354</v>
      </c>
      <c r="T16" s="27">
        <v>602</v>
      </c>
      <c r="U16" s="27">
        <v>4</v>
      </c>
      <c r="V16" s="5">
        <f t="shared" si="9"/>
        <v>606</v>
      </c>
      <c r="W16" s="25">
        <f t="shared" si="10"/>
        <v>37572</v>
      </c>
      <c r="X16" s="4">
        <f t="shared" si="11"/>
        <v>1260</v>
      </c>
      <c r="Y16" s="4">
        <f t="shared" si="11"/>
        <v>13</v>
      </c>
      <c r="Z16" s="6">
        <f t="shared" si="12"/>
        <v>1273</v>
      </c>
      <c r="AA16" s="13">
        <f t="shared" si="13"/>
        <v>78926</v>
      </c>
    </row>
    <row r="17" spans="1:27" ht="18.75" customHeight="1" x14ac:dyDescent="0.15">
      <c r="A17" s="9">
        <v>12</v>
      </c>
      <c r="B17" s="27">
        <v>394</v>
      </c>
      <c r="C17" s="27">
        <v>4</v>
      </c>
      <c r="D17" s="5">
        <f t="shared" si="0"/>
        <v>398</v>
      </c>
      <c r="E17" s="25">
        <f t="shared" si="1"/>
        <v>4776</v>
      </c>
      <c r="F17" s="27">
        <v>379</v>
      </c>
      <c r="G17" s="27">
        <v>5</v>
      </c>
      <c r="H17" s="5">
        <f t="shared" si="2"/>
        <v>384</v>
      </c>
      <c r="I17" s="25">
        <f t="shared" si="3"/>
        <v>4608</v>
      </c>
      <c r="J17" s="4">
        <f t="shared" si="4"/>
        <v>773</v>
      </c>
      <c r="K17" s="4">
        <f t="shared" si="4"/>
        <v>9</v>
      </c>
      <c r="L17" s="6">
        <f t="shared" si="5"/>
        <v>782</v>
      </c>
      <c r="M17" s="15">
        <f t="shared" si="6"/>
        <v>9384</v>
      </c>
      <c r="N17" s="14"/>
      <c r="O17" s="28">
        <v>63</v>
      </c>
      <c r="P17" s="27">
        <v>700</v>
      </c>
      <c r="Q17" s="27">
        <v>6</v>
      </c>
      <c r="R17" s="5">
        <f t="shared" si="7"/>
        <v>706</v>
      </c>
      <c r="S17" s="25">
        <f t="shared" si="8"/>
        <v>44478</v>
      </c>
      <c r="T17" s="27">
        <v>705</v>
      </c>
      <c r="U17" s="27">
        <v>4</v>
      </c>
      <c r="V17" s="5">
        <f t="shared" si="9"/>
        <v>709</v>
      </c>
      <c r="W17" s="25">
        <f t="shared" si="10"/>
        <v>44667</v>
      </c>
      <c r="X17" s="4">
        <f t="shared" si="11"/>
        <v>1405</v>
      </c>
      <c r="Y17" s="4">
        <f t="shared" si="11"/>
        <v>10</v>
      </c>
      <c r="Z17" s="6">
        <f t="shared" si="12"/>
        <v>1415</v>
      </c>
      <c r="AA17" s="13">
        <f t="shared" si="13"/>
        <v>89145</v>
      </c>
    </row>
    <row r="18" spans="1:27" ht="18.75" customHeight="1" thickBot="1" x14ac:dyDescent="0.2">
      <c r="A18" s="9">
        <v>13</v>
      </c>
      <c r="B18" s="27">
        <v>367</v>
      </c>
      <c r="C18" s="27">
        <v>4</v>
      </c>
      <c r="D18" s="5">
        <f t="shared" si="0"/>
        <v>371</v>
      </c>
      <c r="E18" s="25">
        <f t="shared" si="1"/>
        <v>4823</v>
      </c>
      <c r="F18" s="27">
        <v>298</v>
      </c>
      <c r="G18" s="27">
        <v>6</v>
      </c>
      <c r="H18" s="5">
        <f t="shared" si="2"/>
        <v>304</v>
      </c>
      <c r="I18" s="25">
        <f t="shared" si="3"/>
        <v>3952</v>
      </c>
      <c r="J18" s="4">
        <f t="shared" si="4"/>
        <v>665</v>
      </c>
      <c r="K18" s="4">
        <f t="shared" si="4"/>
        <v>10</v>
      </c>
      <c r="L18" s="6">
        <f t="shared" si="5"/>
        <v>675</v>
      </c>
      <c r="M18" s="15">
        <f t="shared" si="6"/>
        <v>8775</v>
      </c>
      <c r="N18" s="14"/>
      <c r="O18" s="49">
        <v>64</v>
      </c>
      <c r="P18" s="37">
        <v>720</v>
      </c>
      <c r="Q18" s="37">
        <v>4</v>
      </c>
      <c r="R18" s="38">
        <f t="shared" si="7"/>
        <v>724</v>
      </c>
      <c r="S18" s="39">
        <f t="shared" si="8"/>
        <v>46336</v>
      </c>
      <c r="T18" s="37">
        <v>757</v>
      </c>
      <c r="U18" s="37">
        <v>3</v>
      </c>
      <c r="V18" s="38">
        <f t="shared" si="9"/>
        <v>760</v>
      </c>
      <c r="W18" s="39">
        <f t="shared" si="10"/>
        <v>48640</v>
      </c>
      <c r="X18" s="40">
        <f t="shared" si="11"/>
        <v>1477</v>
      </c>
      <c r="Y18" s="40">
        <f t="shared" si="11"/>
        <v>7</v>
      </c>
      <c r="Z18" s="41">
        <f t="shared" si="12"/>
        <v>1484</v>
      </c>
      <c r="AA18" s="13">
        <f t="shared" si="13"/>
        <v>94976</v>
      </c>
    </row>
    <row r="19" spans="1:27" ht="18.75" customHeight="1" thickBot="1" x14ac:dyDescent="0.2">
      <c r="A19" s="36">
        <v>14</v>
      </c>
      <c r="B19" s="37">
        <v>378</v>
      </c>
      <c r="C19" s="37">
        <v>5</v>
      </c>
      <c r="D19" s="38">
        <f t="shared" si="0"/>
        <v>383</v>
      </c>
      <c r="E19" s="39">
        <f t="shared" si="1"/>
        <v>5362</v>
      </c>
      <c r="F19" s="37">
        <v>419</v>
      </c>
      <c r="G19" s="37">
        <v>7</v>
      </c>
      <c r="H19" s="38">
        <f t="shared" si="2"/>
        <v>426</v>
      </c>
      <c r="I19" s="39">
        <f t="shared" si="3"/>
        <v>5964</v>
      </c>
      <c r="J19" s="40">
        <f t="shared" si="4"/>
        <v>797</v>
      </c>
      <c r="K19" s="40">
        <f t="shared" si="4"/>
        <v>12</v>
      </c>
      <c r="L19" s="41">
        <f t="shared" si="5"/>
        <v>809</v>
      </c>
      <c r="M19" s="15">
        <f t="shared" si="6"/>
        <v>11326</v>
      </c>
      <c r="N19" s="14"/>
      <c r="O19" s="48">
        <v>65</v>
      </c>
      <c r="P19" s="31">
        <v>752</v>
      </c>
      <c r="Q19" s="31">
        <v>3</v>
      </c>
      <c r="R19" s="32">
        <f t="shared" si="7"/>
        <v>755</v>
      </c>
      <c r="S19" s="33">
        <f t="shared" si="8"/>
        <v>49075</v>
      </c>
      <c r="T19" s="31">
        <v>719</v>
      </c>
      <c r="U19" s="31">
        <v>5</v>
      </c>
      <c r="V19" s="32">
        <f t="shared" si="9"/>
        <v>724</v>
      </c>
      <c r="W19" s="33">
        <f t="shared" si="10"/>
        <v>47060</v>
      </c>
      <c r="X19" s="34">
        <f t="shared" si="11"/>
        <v>1471</v>
      </c>
      <c r="Y19" s="34">
        <f t="shared" si="11"/>
        <v>8</v>
      </c>
      <c r="Z19" s="35">
        <f t="shared" si="12"/>
        <v>1479</v>
      </c>
      <c r="AA19" s="13">
        <f t="shared" si="13"/>
        <v>96135</v>
      </c>
    </row>
    <row r="20" spans="1:27" ht="18.75" customHeight="1" x14ac:dyDescent="0.15">
      <c r="A20" s="30">
        <v>15</v>
      </c>
      <c r="B20" s="31">
        <v>388</v>
      </c>
      <c r="C20" s="31">
        <v>9</v>
      </c>
      <c r="D20" s="32">
        <f t="shared" si="0"/>
        <v>397</v>
      </c>
      <c r="E20" s="33">
        <f t="shared" si="1"/>
        <v>5955</v>
      </c>
      <c r="F20" s="31">
        <v>374</v>
      </c>
      <c r="G20" s="31">
        <v>7</v>
      </c>
      <c r="H20" s="32">
        <f t="shared" si="2"/>
        <v>381</v>
      </c>
      <c r="I20" s="33">
        <f t="shared" si="3"/>
        <v>5715</v>
      </c>
      <c r="J20" s="34">
        <f t="shared" si="4"/>
        <v>762</v>
      </c>
      <c r="K20" s="34">
        <f t="shared" si="4"/>
        <v>16</v>
      </c>
      <c r="L20" s="35">
        <f t="shared" si="5"/>
        <v>778</v>
      </c>
      <c r="M20" s="15">
        <f t="shared" si="6"/>
        <v>11670</v>
      </c>
      <c r="N20" s="14"/>
      <c r="O20" s="28">
        <v>66</v>
      </c>
      <c r="P20" s="27">
        <v>774</v>
      </c>
      <c r="Q20" s="27">
        <v>1</v>
      </c>
      <c r="R20" s="5">
        <f t="shared" si="7"/>
        <v>775</v>
      </c>
      <c r="S20" s="25">
        <f t="shared" si="8"/>
        <v>51150</v>
      </c>
      <c r="T20" s="27">
        <v>826</v>
      </c>
      <c r="U20" s="27">
        <v>2</v>
      </c>
      <c r="V20" s="5">
        <f t="shared" si="9"/>
        <v>828</v>
      </c>
      <c r="W20" s="25">
        <f t="shared" si="10"/>
        <v>54648</v>
      </c>
      <c r="X20" s="4">
        <f t="shared" si="11"/>
        <v>1600</v>
      </c>
      <c r="Y20" s="4">
        <f t="shared" si="11"/>
        <v>3</v>
      </c>
      <c r="Z20" s="6">
        <f t="shared" si="12"/>
        <v>1603</v>
      </c>
      <c r="AA20" s="13">
        <f t="shared" si="13"/>
        <v>105798</v>
      </c>
    </row>
    <row r="21" spans="1:27" ht="18.75" customHeight="1" x14ac:dyDescent="0.15">
      <c r="A21" s="9">
        <v>16</v>
      </c>
      <c r="B21" s="27">
        <v>379</v>
      </c>
      <c r="C21" s="27">
        <v>6</v>
      </c>
      <c r="D21" s="5">
        <f t="shared" si="0"/>
        <v>385</v>
      </c>
      <c r="E21" s="25">
        <f t="shared" si="1"/>
        <v>6160</v>
      </c>
      <c r="F21" s="27">
        <v>360</v>
      </c>
      <c r="G21" s="27">
        <v>6</v>
      </c>
      <c r="H21" s="5">
        <f t="shared" si="2"/>
        <v>366</v>
      </c>
      <c r="I21" s="25">
        <f t="shared" si="3"/>
        <v>5856</v>
      </c>
      <c r="J21" s="4">
        <f t="shared" si="4"/>
        <v>739</v>
      </c>
      <c r="K21" s="4">
        <f t="shared" si="4"/>
        <v>12</v>
      </c>
      <c r="L21" s="6">
        <f t="shared" si="5"/>
        <v>751</v>
      </c>
      <c r="M21" s="15">
        <f t="shared" si="6"/>
        <v>12016</v>
      </c>
      <c r="N21" s="14"/>
      <c r="O21" s="28">
        <v>67</v>
      </c>
      <c r="P21" s="27">
        <v>829</v>
      </c>
      <c r="Q21" s="27">
        <v>4</v>
      </c>
      <c r="R21" s="5">
        <f t="shared" si="7"/>
        <v>833</v>
      </c>
      <c r="S21" s="25">
        <f t="shared" si="8"/>
        <v>55811</v>
      </c>
      <c r="T21" s="27">
        <v>768</v>
      </c>
      <c r="U21" s="27">
        <v>2</v>
      </c>
      <c r="V21" s="5">
        <f t="shared" si="9"/>
        <v>770</v>
      </c>
      <c r="W21" s="25">
        <f t="shared" si="10"/>
        <v>51590</v>
      </c>
      <c r="X21" s="4">
        <f t="shared" si="11"/>
        <v>1597</v>
      </c>
      <c r="Y21" s="4">
        <f t="shared" si="11"/>
        <v>6</v>
      </c>
      <c r="Z21" s="6">
        <f t="shared" si="12"/>
        <v>1603</v>
      </c>
      <c r="AA21" s="13">
        <f t="shared" si="13"/>
        <v>107401</v>
      </c>
    </row>
    <row r="22" spans="1:27" ht="18.75" customHeight="1" x14ac:dyDescent="0.15">
      <c r="A22" s="9">
        <v>17</v>
      </c>
      <c r="B22" s="27">
        <v>399</v>
      </c>
      <c r="C22" s="27">
        <v>2</v>
      </c>
      <c r="D22" s="5">
        <f t="shared" si="0"/>
        <v>401</v>
      </c>
      <c r="E22" s="25">
        <f t="shared" si="1"/>
        <v>6817</v>
      </c>
      <c r="F22" s="27">
        <v>372</v>
      </c>
      <c r="G22" s="27">
        <v>5</v>
      </c>
      <c r="H22" s="5">
        <f t="shared" si="2"/>
        <v>377</v>
      </c>
      <c r="I22" s="25">
        <f t="shared" si="3"/>
        <v>6409</v>
      </c>
      <c r="J22" s="4">
        <f t="shared" si="4"/>
        <v>771</v>
      </c>
      <c r="K22" s="4">
        <f t="shared" si="4"/>
        <v>7</v>
      </c>
      <c r="L22" s="6">
        <f t="shared" si="5"/>
        <v>778</v>
      </c>
      <c r="M22" s="15">
        <f t="shared" si="6"/>
        <v>13226</v>
      </c>
      <c r="N22" s="14"/>
      <c r="O22" s="28">
        <v>68</v>
      </c>
      <c r="P22" s="27">
        <v>805</v>
      </c>
      <c r="Q22" s="27">
        <v>1</v>
      </c>
      <c r="R22" s="5">
        <f t="shared" si="7"/>
        <v>806</v>
      </c>
      <c r="S22" s="25">
        <f t="shared" si="8"/>
        <v>54808</v>
      </c>
      <c r="T22" s="27">
        <v>834</v>
      </c>
      <c r="U22" s="27">
        <v>4</v>
      </c>
      <c r="V22" s="5">
        <f t="shared" si="9"/>
        <v>838</v>
      </c>
      <c r="W22" s="25">
        <f t="shared" si="10"/>
        <v>56984</v>
      </c>
      <c r="X22" s="4">
        <f t="shared" si="11"/>
        <v>1639</v>
      </c>
      <c r="Y22" s="4">
        <f t="shared" si="11"/>
        <v>5</v>
      </c>
      <c r="Z22" s="6">
        <f t="shared" si="12"/>
        <v>1644</v>
      </c>
      <c r="AA22" s="13">
        <f t="shared" si="13"/>
        <v>111792</v>
      </c>
    </row>
    <row r="23" spans="1:27" ht="18.75" customHeight="1" thickBot="1" x14ac:dyDescent="0.2">
      <c r="A23" s="9">
        <v>18</v>
      </c>
      <c r="B23" s="27">
        <v>438</v>
      </c>
      <c r="C23" s="27">
        <v>13</v>
      </c>
      <c r="D23" s="5">
        <f t="shared" si="0"/>
        <v>451</v>
      </c>
      <c r="E23" s="25">
        <f t="shared" si="1"/>
        <v>8118</v>
      </c>
      <c r="F23" s="27">
        <v>411</v>
      </c>
      <c r="G23" s="27">
        <v>5</v>
      </c>
      <c r="H23" s="5">
        <f t="shared" si="2"/>
        <v>416</v>
      </c>
      <c r="I23" s="25">
        <f t="shared" si="3"/>
        <v>7488</v>
      </c>
      <c r="J23" s="4">
        <f t="shared" si="4"/>
        <v>849</v>
      </c>
      <c r="K23" s="4">
        <f t="shared" si="4"/>
        <v>18</v>
      </c>
      <c r="L23" s="6">
        <f t="shared" si="5"/>
        <v>867</v>
      </c>
      <c r="M23" s="15">
        <f t="shared" si="6"/>
        <v>15606</v>
      </c>
      <c r="N23" s="14"/>
      <c r="O23" s="49">
        <v>69</v>
      </c>
      <c r="P23" s="37">
        <v>791</v>
      </c>
      <c r="Q23" s="37">
        <v>2</v>
      </c>
      <c r="R23" s="38">
        <f t="shared" si="7"/>
        <v>793</v>
      </c>
      <c r="S23" s="39">
        <f t="shared" si="8"/>
        <v>54717</v>
      </c>
      <c r="T23" s="37">
        <v>772</v>
      </c>
      <c r="U23" s="37">
        <v>0</v>
      </c>
      <c r="V23" s="38">
        <f t="shared" si="9"/>
        <v>772</v>
      </c>
      <c r="W23" s="39">
        <f t="shared" si="10"/>
        <v>53268</v>
      </c>
      <c r="X23" s="40">
        <f t="shared" si="11"/>
        <v>1563</v>
      </c>
      <c r="Y23" s="40">
        <f t="shared" si="11"/>
        <v>2</v>
      </c>
      <c r="Z23" s="41">
        <f t="shared" si="12"/>
        <v>1565</v>
      </c>
      <c r="AA23" s="13">
        <f t="shared" si="13"/>
        <v>107985</v>
      </c>
    </row>
    <row r="24" spans="1:27" ht="18.75" customHeight="1" thickBot="1" x14ac:dyDescent="0.2">
      <c r="A24" s="42">
        <v>19</v>
      </c>
      <c r="B24" s="43">
        <v>464</v>
      </c>
      <c r="C24" s="43">
        <v>13</v>
      </c>
      <c r="D24" s="44">
        <f t="shared" si="0"/>
        <v>477</v>
      </c>
      <c r="E24" s="45">
        <f t="shared" si="1"/>
        <v>9063</v>
      </c>
      <c r="F24" s="43">
        <v>461</v>
      </c>
      <c r="G24" s="43">
        <v>15</v>
      </c>
      <c r="H24" s="44">
        <f t="shared" si="2"/>
        <v>476</v>
      </c>
      <c r="I24" s="45">
        <f t="shared" si="3"/>
        <v>9044</v>
      </c>
      <c r="J24" s="46">
        <f t="shared" si="4"/>
        <v>925</v>
      </c>
      <c r="K24" s="46">
        <f t="shared" si="4"/>
        <v>28</v>
      </c>
      <c r="L24" s="47">
        <f t="shared" si="5"/>
        <v>953</v>
      </c>
      <c r="M24" s="15">
        <f t="shared" si="6"/>
        <v>18107</v>
      </c>
      <c r="N24" s="14"/>
      <c r="O24" s="48">
        <v>70</v>
      </c>
      <c r="P24" s="31">
        <v>488</v>
      </c>
      <c r="Q24" s="31">
        <v>2</v>
      </c>
      <c r="R24" s="32">
        <f t="shared" si="7"/>
        <v>490</v>
      </c>
      <c r="S24" s="33">
        <f t="shared" si="8"/>
        <v>34300</v>
      </c>
      <c r="T24" s="31">
        <v>527</v>
      </c>
      <c r="U24" s="31">
        <v>2</v>
      </c>
      <c r="V24" s="32">
        <f t="shared" si="9"/>
        <v>529</v>
      </c>
      <c r="W24" s="33">
        <f t="shared" si="10"/>
        <v>37030</v>
      </c>
      <c r="X24" s="34">
        <f t="shared" si="11"/>
        <v>1015</v>
      </c>
      <c r="Y24" s="34">
        <f t="shared" si="11"/>
        <v>4</v>
      </c>
      <c r="Z24" s="35">
        <f t="shared" si="12"/>
        <v>1019</v>
      </c>
      <c r="AA24" s="13">
        <f t="shared" si="13"/>
        <v>71330</v>
      </c>
    </row>
    <row r="25" spans="1:27" ht="18.75" customHeight="1" x14ac:dyDescent="0.15">
      <c r="A25" s="30">
        <v>20</v>
      </c>
      <c r="B25" s="31">
        <v>407</v>
      </c>
      <c r="C25" s="31">
        <v>22</v>
      </c>
      <c r="D25" s="32">
        <f t="shared" si="0"/>
        <v>429</v>
      </c>
      <c r="E25" s="33">
        <f t="shared" si="1"/>
        <v>8580</v>
      </c>
      <c r="F25" s="31">
        <v>414</v>
      </c>
      <c r="G25" s="31">
        <v>24</v>
      </c>
      <c r="H25" s="32">
        <f t="shared" si="2"/>
        <v>438</v>
      </c>
      <c r="I25" s="33">
        <f t="shared" si="3"/>
        <v>8760</v>
      </c>
      <c r="J25" s="34">
        <f t="shared" si="4"/>
        <v>821</v>
      </c>
      <c r="K25" s="34">
        <f t="shared" si="4"/>
        <v>46</v>
      </c>
      <c r="L25" s="35">
        <f t="shared" si="5"/>
        <v>867</v>
      </c>
      <c r="M25" s="15">
        <f t="shared" si="6"/>
        <v>17340</v>
      </c>
      <c r="N25" s="14"/>
      <c r="O25" s="28">
        <v>71</v>
      </c>
      <c r="P25" s="27">
        <v>473</v>
      </c>
      <c r="Q25" s="27">
        <v>2</v>
      </c>
      <c r="R25" s="5">
        <f t="shared" si="7"/>
        <v>475</v>
      </c>
      <c r="S25" s="25">
        <f t="shared" si="8"/>
        <v>33725</v>
      </c>
      <c r="T25" s="27">
        <v>521</v>
      </c>
      <c r="U25" s="27">
        <v>0</v>
      </c>
      <c r="V25" s="5">
        <f t="shared" si="9"/>
        <v>521</v>
      </c>
      <c r="W25" s="25">
        <f t="shared" si="10"/>
        <v>36991</v>
      </c>
      <c r="X25" s="4">
        <f t="shared" si="11"/>
        <v>994</v>
      </c>
      <c r="Y25" s="4">
        <f t="shared" si="11"/>
        <v>2</v>
      </c>
      <c r="Z25" s="6">
        <f t="shared" si="12"/>
        <v>996</v>
      </c>
      <c r="AA25" s="13">
        <f t="shared" si="13"/>
        <v>70716</v>
      </c>
    </row>
    <row r="26" spans="1:27" ht="18.75" customHeight="1" x14ac:dyDescent="0.15">
      <c r="A26" s="9">
        <v>21</v>
      </c>
      <c r="B26" s="27">
        <v>483</v>
      </c>
      <c r="C26" s="27">
        <v>29</v>
      </c>
      <c r="D26" s="5">
        <f t="shared" si="0"/>
        <v>512</v>
      </c>
      <c r="E26" s="25">
        <f t="shared" si="1"/>
        <v>10752</v>
      </c>
      <c r="F26" s="27">
        <v>444</v>
      </c>
      <c r="G26" s="27">
        <v>16</v>
      </c>
      <c r="H26" s="5">
        <f t="shared" si="2"/>
        <v>460</v>
      </c>
      <c r="I26" s="25">
        <f t="shared" si="3"/>
        <v>9660</v>
      </c>
      <c r="J26" s="4">
        <f t="shared" si="4"/>
        <v>927</v>
      </c>
      <c r="K26" s="4">
        <f t="shared" si="4"/>
        <v>45</v>
      </c>
      <c r="L26" s="6">
        <f t="shared" si="5"/>
        <v>972</v>
      </c>
      <c r="M26" s="15">
        <f t="shared" si="6"/>
        <v>20412</v>
      </c>
      <c r="N26" s="14"/>
      <c r="O26" s="28">
        <v>72</v>
      </c>
      <c r="P26" s="27">
        <v>606</v>
      </c>
      <c r="Q26" s="27">
        <v>0</v>
      </c>
      <c r="R26" s="5">
        <f t="shared" si="7"/>
        <v>606</v>
      </c>
      <c r="S26" s="25">
        <f t="shared" si="8"/>
        <v>43632</v>
      </c>
      <c r="T26" s="27">
        <v>633</v>
      </c>
      <c r="U26" s="27">
        <v>2</v>
      </c>
      <c r="V26" s="5">
        <f t="shared" si="9"/>
        <v>635</v>
      </c>
      <c r="W26" s="25">
        <f t="shared" si="10"/>
        <v>45720</v>
      </c>
      <c r="X26" s="4">
        <f t="shared" si="11"/>
        <v>1239</v>
      </c>
      <c r="Y26" s="4">
        <f t="shared" si="11"/>
        <v>2</v>
      </c>
      <c r="Z26" s="6">
        <f t="shared" si="12"/>
        <v>1241</v>
      </c>
      <c r="AA26" s="13">
        <f t="shared" si="13"/>
        <v>89352</v>
      </c>
    </row>
    <row r="27" spans="1:27" ht="18.75" customHeight="1" x14ac:dyDescent="0.15">
      <c r="A27" s="9">
        <v>22</v>
      </c>
      <c r="B27" s="27">
        <v>499</v>
      </c>
      <c r="C27" s="27">
        <v>34</v>
      </c>
      <c r="D27" s="5">
        <f t="shared" si="0"/>
        <v>533</v>
      </c>
      <c r="E27" s="25">
        <f t="shared" si="1"/>
        <v>11726</v>
      </c>
      <c r="F27" s="27">
        <v>404</v>
      </c>
      <c r="G27" s="27">
        <v>22</v>
      </c>
      <c r="H27" s="5">
        <f t="shared" si="2"/>
        <v>426</v>
      </c>
      <c r="I27" s="25">
        <f t="shared" si="3"/>
        <v>9372</v>
      </c>
      <c r="J27" s="4">
        <f t="shared" si="4"/>
        <v>903</v>
      </c>
      <c r="K27" s="4">
        <f t="shared" si="4"/>
        <v>56</v>
      </c>
      <c r="L27" s="6">
        <f t="shared" si="5"/>
        <v>959</v>
      </c>
      <c r="M27" s="15">
        <f t="shared" si="6"/>
        <v>21098</v>
      </c>
      <c r="N27" s="14"/>
      <c r="O27" s="28">
        <v>73</v>
      </c>
      <c r="P27" s="27">
        <v>548</v>
      </c>
      <c r="Q27" s="27">
        <v>0</v>
      </c>
      <c r="R27" s="5">
        <f t="shared" si="7"/>
        <v>548</v>
      </c>
      <c r="S27" s="25">
        <f t="shared" si="8"/>
        <v>40004</v>
      </c>
      <c r="T27" s="27">
        <v>593</v>
      </c>
      <c r="U27" s="27">
        <v>1</v>
      </c>
      <c r="V27" s="5">
        <f t="shared" si="9"/>
        <v>594</v>
      </c>
      <c r="W27" s="25">
        <f t="shared" si="10"/>
        <v>43362</v>
      </c>
      <c r="X27" s="4">
        <f t="shared" si="11"/>
        <v>1141</v>
      </c>
      <c r="Y27" s="4">
        <f t="shared" si="11"/>
        <v>1</v>
      </c>
      <c r="Z27" s="6">
        <f t="shared" si="12"/>
        <v>1142</v>
      </c>
      <c r="AA27" s="13">
        <f t="shared" si="13"/>
        <v>83366</v>
      </c>
    </row>
    <row r="28" spans="1:27" ht="18.75" customHeight="1" thickBot="1" x14ac:dyDescent="0.2">
      <c r="A28" s="9">
        <v>23</v>
      </c>
      <c r="B28" s="27">
        <v>439</v>
      </c>
      <c r="C28" s="27">
        <v>41</v>
      </c>
      <c r="D28" s="5">
        <f t="shared" si="0"/>
        <v>480</v>
      </c>
      <c r="E28" s="25">
        <f t="shared" si="1"/>
        <v>11040</v>
      </c>
      <c r="F28" s="27">
        <v>390</v>
      </c>
      <c r="G28" s="27">
        <v>22</v>
      </c>
      <c r="H28" s="5">
        <f t="shared" si="2"/>
        <v>412</v>
      </c>
      <c r="I28" s="25">
        <f t="shared" si="3"/>
        <v>9476</v>
      </c>
      <c r="J28" s="4">
        <f t="shared" si="4"/>
        <v>829</v>
      </c>
      <c r="K28" s="4">
        <f t="shared" si="4"/>
        <v>63</v>
      </c>
      <c r="L28" s="6">
        <f t="shared" si="5"/>
        <v>892</v>
      </c>
      <c r="M28" s="15">
        <f t="shared" si="6"/>
        <v>20516</v>
      </c>
      <c r="N28" s="14"/>
      <c r="O28" s="49">
        <v>74</v>
      </c>
      <c r="P28" s="37">
        <v>575</v>
      </c>
      <c r="Q28" s="37">
        <v>3</v>
      </c>
      <c r="R28" s="38">
        <f t="shared" si="7"/>
        <v>578</v>
      </c>
      <c r="S28" s="39">
        <f t="shared" si="8"/>
        <v>42772</v>
      </c>
      <c r="T28" s="37">
        <v>605</v>
      </c>
      <c r="U28" s="37">
        <v>1</v>
      </c>
      <c r="V28" s="38">
        <f t="shared" si="9"/>
        <v>606</v>
      </c>
      <c r="W28" s="39">
        <f t="shared" si="10"/>
        <v>44844</v>
      </c>
      <c r="X28" s="40">
        <f t="shared" si="11"/>
        <v>1180</v>
      </c>
      <c r="Y28" s="40">
        <f t="shared" si="11"/>
        <v>4</v>
      </c>
      <c r="Z28" s="41">
        <f t="shared" si="12"/>
        <v>1184</v>
      </c>
      <c r="AA28" s="13">
        <f t="shared" si="13"/>
        <v>87616</v>
      </c>
    </row>
    <row r="29" spans="1:27" ht="18.75" customHeight="1" thickBot="1" x14ac:dyDescent="0.2">
      <c r="A29" s="36">
        <v>24</v>
      </c>
      <c r="B29" s="37">
        <v>461</v>
      </c>
      <c r="C29" s="37">
        <v>40</v>
      </c>
      <c r="D29" s="38">
        <f t="shared" si="0"/>
        <v>501</v>
      </c>
      <c r="E29" s="39">
        <f t="shared" si="1"/>
        <v>12024</v>
      </c>
      <c r="F29" s="37">
        <v>409</v>
      </c>
      <c r="G29" s="37">
        <v>16</v>
      </c>
      <c r="H29" s="38">
        <f t="shared" si="2"/>
        <v>425</v>
      </c>
      <c r="I29" s="39">
        <f t="shared" si="3"/>
        <v>10200</v>
      </c>
      <c r="J29" s="40">
        <f t="shared" si="4"/>
        <v>870</v>
      </c>
      <c r="K29" s="40">
        <f t="shared" si="4"/>
        <v>56</v>
      </c>
      <c r="L29" s="41">
        <f t="shared" si="5"/>
        <v>926</v>
      </c>
      <c r="M29" s="15">
        <f t="shared" si="6"/>
        <v>22224</v>
      </c>
      <c r="N29" s="14"/>
      <c r="O29" s="48">
        <v>75</v>
      </c>
      <c r="P29" s="31">
        <v>528</v>
      </c>
      <c r="Q29" s="31">
        <v>0</v>
      </c>
      <c r="R29" s="32">
        <f t="shared" si="7"/>
        <v>528</v>
      </c>
      <c r="S29" s="33">
        <f t="shared" si="8"/>
        <v>39600</v>
      </c>
      <c r="T29" s="31">
        <v>544</v>
      </c>
      <c r="U29" s="31">
        <v>1</v>
      </c>
      <c r="V29" s="32">
        <f t="shared" si="9"/>
        <v>545</v>
      </c>
      <c r="W29" s="33">
        <f t="shared" si="10"/>
        <v>40875</v>
      </c>
      <c r="X29" s="34">
        <f t="shared" si="11"/>
        <v>1072</v>
      </c>
      <c r="Y29" s="34">
        <f t="shared" si="11"/>
        <v>1</v>
      </c>
      <c r="Z29" s="35">
        <f t="shared" si="12"/>
        <v>1073</v>
      </c>
      <c r="AA29" s="13">
        <f t="shared" si="13"/>
        <v>80475</v>
      </c>
    </row>
    <row r="30" spans="1:27" ht="18.75" customHeight="1" x14ac:dyDescent="0.15">
      <c r="A30" s="30">
        <v>25</v>
      </c>
      <c r="B30" s="31">
        <v>410</v>
      </c>
      <c r="C30" s="31">
        <v>37</v>
      </c>
      <c r="D30" s="32">
        <f t="shared" si="0"/>
        <v>447</v>
      </c>
      <c r="E30" s="33">
        <f t="shared" si="1"/>
        <v>11175</v>
      </c>
      <c r="F30" s="31">
        <v>409</v>
      </c>
      <c r="G30" s="31">
        <v>16</v>
      </c>
      <c r="H30" s="32">
        <f t="shared" si="2"/>
        <v>425</v>
      </c>
      <c r="I30" s="33">
        <f t="shared" si="3"/>
        <v>10625</v>
      </c>
      <c r="J30" s="34">
        <f t="shared" si="4"/>
        <v>819</v>
      </c>
      <c r="K30" s="34">
        <f t="shared" si="4"/>
        <v>53</v>
      </c>
      <c r="L30" s="35">
        <f t="shared" si="5"/>
        <v>872</v>
      </c>
      <c r="M30" s="15">
        <f t="shared" si="6"/>
        <v>21800</v>
      </c>
      <c r="N30" s="14"/>
      <c r="O30" s="28">
        <v>76</v>
      </c>
      <c r="P30" s="27">
        <v>486</v>
      </c>
      <c r="Q30" s="27">
        <v>0</v>
      </c>
      <c r="R30" s="5">
        <f t="shared" si="7"/>
        <v>486</v>
      </c>
      <c r="S30" s="25">
        <f t="shared" si="8"/>
        <v>36936</v>
      </c>
      <c r="T30" s="27">
        <v>488</v>
      </c>
      <c r="U30" s="27">
        <v>1</v>
      </c>
      <c r="V30" s="5">
        <f t="shared" si="9"/>
        <v>489</v>
      </c>
      <c r="W30" s="25">
        <f t="shared" si="10"/>
        <v>37164</v>
      </c>
      <c r="X30" s="4">
        <f t="shared" si="11"/>
        <v>974</v>
      </c>
      <c r="Y30" s="4">
        <f t="shared" si="11"/>
        <v>1</v>
      </c>
      <c r="Z30" s="6">
        <f t="shared" si="12"/>
        <v>975</v>
      </c>
      <c r="AA30" s="13">
        <f t="shared" si="13"/>
        <v>74100</v>
      </c>
    </row>
    <row r="31" spans="1:27" ht="18.75" customHeight="1" x14ac:dyDescent="0.15">
      <c r="A31" s="9">
        <v>26</v>
      </c>
      <c r="B31" s="27">
        <v>465</v>
      </c>
      <c r="C31" s="27">
        <v>44</v>
      </c>
      <c r="D31" s="5">
        <f t="shared" si="0"/>
        <v>509</v>
      </c>
      <c r="E31" s="25">
        <f t="shared" si="1"/>
        <v>13234</v>
      </c>
      <c r="F31" s="27">
        <v>401</v>
      </c>
      <c r="G31" s="27">
        <v>11</v>
      </c>
      <c r="H31" s="5">
        <f t="shared" si="2"/>
        <v>412</v>
      </c>
      <c r="I31" s="25">
        <f t="shared" si="3"/>
        <v>10712</v>
      </c>
      <c r="J31" s="4">
        <f t="shared" si="4"/>
        <v>866</v>
      </c>
      <c r="K31" s="4">
        <f t="shared" si="4"/>
        <v>55</v>
      </c>
      <c r="L31" s="6">
        <f t="shared" si="5"/>
        <v>921</v>
      </c>
      <c r="M31" s="15">
        <f t="shared" si="6"/>
        <v>23946</v>
      </c>
      <c r="N31" s="14"/>
      <c r="O31" s="28">
        <v>77</v>
      </c>
      <c r="P31" s="27">
        <v>375</v>
      </c>
      <c r="Q31" s="27">
        <v>1</v>
      </c>
      <c r="R31" s="5">
        <f t="shared" si="7"/>
        <v>376</v>
      </c>
      <c r="S31" s="25">
        <f t="shared" si="8"/>
        <v>28952</v>
      </c>
      <c r="T31" s="27">
        <v>403</v>
      </c>
      <c r="U31" s="27">
        <v>2</v>
      </c>
      <c r="V31" s="5">
        <f t="shared" si="9"/>
        <v>405</v>
      </c>
      <c r="W31" s="25">
        <f t="shared" si="10"/>
        <v>31185</v>
      </c>
      <c r="X31" s="4">
        <f t="shared" si="11"/>
        <v>778</v>
      </c>
      <c r="Y31" s="4">
        <f t="shared" si="11"/>
        <v>3</v>
      </c>
      <c r="Z31" s="6">
        <f t="shared" si="12"/>
        <v>781</v>
      </c>
      <c r="AA31" s="13">
        <f t="shared" si="13"/>
        <v>60137</v>
      </c>
    </row>
    <row r="32" spans="1:27" ht="18.75" customHeight="1" x14ac:dyDescent="0.15">
      <c r="A32" s="9">
        <v>27</v>
      </c>
      <c r="B32" s="27">
        <v>464</v>
      </c>
      <c r="C32" s="27">
        <v>29</v>
      </c>
      <c r="D32" s="5">
        <f t="shared" si="0"/>
        <v>493</v>
      </c>
      <c r="E32" s="25">
        <f t="shared" si="1"/>
        <v>13311</v>
      </c>
      <c r="F32" s="27">
        <v>401</v>
      </c>
      <c r="G32" s="27">
        <v>18</v>
      </c>
      <c r="H32" s="5">
        <f t="shared" si="2"/>
        <v>419</v>
      </c>
      <c r="I32" s="25">
        <f t="shared" si="3"/>
        <v>11313</v>
      </c>
      <c r="J32" s="4">
        <f t="shared" si="4"/>
        <v>865</v>
      </c>
      <c r="K32" s="4">
        <f t="shared" si="4"/>
        <v>47</v>
      </c>
      <c r="L32" s="6">
        <f t="shared" si="5"/>
        <v>912</v>
      </c>
      <c r="M32" s="15">
        <f t="shared" si="6"/>
        <v>24624</v>
      </c>
      <c r="N32" s="14"/>
      <c r="O32" s="28">
        <v>78</v>
      </c>
      <c r="P32" s="27">
        <v>392</v>
      </c>
      <c r="Q32" s="27">
        <v>0</v>
      </c>
      <c r="R32" s="5">
        <f t="shared" si="7"/>
        <v>392</v>
      </c>
      <c r="S32" s="25">
        <f t="shared" si="8"/>
        <v>30576</v>
      </c>
      <c r="T32" s="27">
        <v>380</v>
      </c>
      <c r="U32" s="27">
        <v>1</v>
      </c>
      <c r="V32" s="5">
        <f t="shared" si="9"/>
        <v>381</v>
      </c>
      <c r="W32" s="25">
        <f t="shared" si="10"/>
        <v>29718</v>
      </c>
      <c r="X32" s="4">
        <f t="shared" si="11"/>
        <v>772</v>
      </c>
      <c r="Y32" s="4">
        <f t="shared" si="11"/>
        <v>1</v>
      </c>
      <c r="Z32" s="6">
        <f t="shared" si="12"/>
        <v>773</v>
      </c>
      <c r="AA32" s="13">
        <f t="shared" si="13"/>
        <v>60294</v>
      </c>
    </row>
    <row r="33" spans="1:27" ht="18.75" customHeight="1" thickBot="1" x14ac:dyDescent="0.2">
      <c r="A33" s="9">
        <v>28</v>
      </c>
      <c r="B33" s="27">
        <v>518</v>
      </c>
      <c r="C33" s="27">
        <v>27</v>
      </c>
      <c r="D33" s="5">
        <f t="shared" si="0"/>
        <v>545</v>
      </c>
      <c r="E33" s="25">
        <f t="shared" si="1"/>
        <v>15260</v>
      </c>
      <c r="F33" s="27">
        <v>438</v>
      </c>
      <c r="G33" s="27">
        <v>18</v>
      </c>
      <c r="H33" s="5">
        <f t="shared" si="2"/>
        <v>456</v>
      </c>
      <c r="I33" s="25">
        <f t="shared" si="3"/>
        <v>12768</v>
      </c>
      <c r="J33" s="4">
        <f t="shared" si="4"/>
        <v>956</v>
      </c>
      <c r="K33" s="4">
        <f t="shared" si="4"/>
        <v>45</v>
      </c>
      <c r="L33" s="6">
        <f t="shared" si="5"/>
        <v>1001</v>
      </c>
      <c r="M33" s="15">
        <f t="shared" si="6"/>
        <v>28028</v>
      </c>
      <c r="N33" s="14"/>
      <c r="O33" s="49">
        <v>79</v>
      </c>
      <c r="P33" s="37">
        <v>352</v>
      </c>
      <c r="Q33" s="37">
        <v>0</v>
      </c>
      <c r="R33" s="38">
        <f t="shared" si="7"/>
        <v>352</v>
      </c>
      <c r="S33" s="39">
        <f t="shared" si="8"/>
        <v>27808</v>
      </c>
      <c r="T33" s="37">
        <v>410</v>
      </c>
      <c r="U33" s="37">
        <v>0</v>
      </c>
      <c r="V33" s="38">
        <f t="shared" si="9"/>
        <v>410</v>
      </c>
      <c r="W33" s="39">
        <f t="shared" si="10"/>
        <v>32390</v>
      </c>
      <c r="X33" s="40">
        <f t="shared" si="11"/>
        <v>762</v>
      </c>
      <c r="Y33" s="40">
        <f t="shared" si="11"/>
        <v>0</v>
      </c>
      <c r="Z33" s="41">
        <f t="shared" si="12"/>
        <v>762</v>
      </c>
      <c r="AA33" s="13">
        <f t="shared" si="13"/>
        <v>60198</v>
      </c>
    </row>
    <row r="34" spans="1:27" ht="18.75" customHeight="1" thickBot="1" x14ac:dyDescent="0.2">
      <c r="A34" s="36">
        <v>29</v>
      </c>
      <c r="B34" s="37">
        <v>477</v>
      </c>
      <c r="C34" s="37">
        <v>24</v>
      </c>
      <c r="D34" s="38">
        <f t="shared" si="0"/>
        <v>501</v>
      </c>
      <c r="E34" s="39">
        <f t="shared" si="1"/>
        <v>14529</v>
      </c>
      <c r="F34" s="37">
        <v>456</v>
      </c>
      <c r="G34" s="37">
        <v>20</v>
      </c>
      <c r="H34" s="38">
        <f t="shared" si="2"/>
        <v>476</v>
      </c>
      <c r="I34" s="39">
        <f t="shared" si="3"/>
        <v>13804</v>
      </c>
      <c r="J34" s="40">
        <f t="shared" si="4"/>
        <v>933</v>
      </c>
      <c r="K34" s="40">
        <f t="shared" si="4"/>
        <v>44</v>
      </c>
      <c r="L34" s="41">
        <f t="shared" si="5"/>
        <v>977</v>
      </c>
      <c r="M34" s="15">
        <f t="shared" si="6"/>
        <v>28333</v>
      </c>
      <c r="N34" s="14"/>
      <c r="O34" s="48">
        <v>80</v>
      </c>
      <c r="P34" s="31">
        <v>311</v>
      </c>
      <c r="Q34" s="31">
        <v>1</v>
      </c>
      <c r="R34" s="32">
        <f t="shared" si="7"/>
        <v>312</v>
      </c>
      <c r="S34" s="33">
        <f t="shared" si="8"/>
        <v>24960</v>
      </c>
      <c r="T34" s="31">
        <v>427</v>
      </c>
      <c r="U34" s="31">
        <v>2</v>
      </c>
      <c r="V34" s="32">
        <f t="shared" si="9"/>
        <v>429</v>
      </c>
      <c r="W34" s="33">
        <f t="shared" si="10"/>
        <v>34320</v>
      </c>
      <c r="X34" s="34">
        <f t="shared" si="11"/>
        <v>738</v>
      </c>
      <c r="Y34" s="34">
        <f t="shared" si="11"/>
        <v>3</v>
      </c>
      <c r="Z34" s="35">
        <f t="shared" si="12"/>
        <v>741</v>
      </c>
      <c r="AA34" s="13">
        <f t="shared" si="13"/>
        <v>59280</v>
      </c>
    </row>
    <row r="35" spans="1:27" ht="18.75" customHeight="1" x14ac:dyDescent="0.15">
      <c r="A35" s="30">
        <v>30</v>
      </c>
      <c r="B35" s="31">
        <v>518</v>
      </c>
      <c r="C35" s="31">
        <v>20</v>
      </c>
      <c r="D35" s="32">
        <f t="shared" si="0"/>
        <v>538</v>
      </c>
      <c r="E35" s="33">
        <f t="shared" si="1"/>
        <v>16140</v>
      </c>
      <c r="F35" s="31">
        <v>505</v>
      </c>
      <c r="G35" s="31">
        <v>6</v>
      </c>
      <c r="H35" s="32">
        <f t="shared" si="2"/>
        <v>511</v>
      </c>
      <c r="I35" s="33">
        <f t="shared" si="3"/>
        <v>15330</v>
      </c>
      <c r="J35" s="34">
        <f t="shared" si="4"/>
        <v>1023</v>
      </c>
      <c r="K35" s="34">
        <f t="shared" si="4"/>
        <v>26</v>
      </c>
      <c r="L35" s="35">
        <f t="shared" si="5"/>
        <v>1049</v>
      </c>
      <c r="M35" s="15">
        <f t="shared" si="6"/>
        <v>31470</v>
      </c>
      <c r="N35" s="14"/>
      <c r="O35" s="28">
        <v>81</v>
      </c>
      <c r="P35" s="27">
        <v>341</v>
      </c>
      <c r="Q35" s="27">
        <v>0</v>
      </c>
      <c r="R35" s="5">
        <f t="shared" si="7"/>
        <v>341</v>
      </c>
      <c r="S35" s="25">
        <f t="shared" si="8"/>
        <v>27621</v>
      </c>
      <c r="T35" s="27">
        <v>380</v>
      </c>
      <c r="U35" s="27">
        <v>0</v>
      </c>
      <c r="V35" s="5">
        <f t="shared" si="9"/>
        <v>380</v>
      </c>
      <c r="W35" s="25">
        <f t="shared" si="10"/>
        <v>30780</v>
      </c>
      <c r="X35" s="4">
        <f t="shared" si="11"/>
        <v>721</v>
      </c>
      <c r="Y35" s="4">
        <f t="shared" si="11"/>
        <v>0</v>
      </c>
      <c r="Z35" s="6">
        <f t="shared" si="12"/>
        <v>721</v>
      </c>
      <c r="AA35" s="13">
        <f t="shared" si="13"/>
        <v>58401</v>
      </c>
    </row>
    <row r="36" spans="1:27" ht="18.75" customHeight="1" x14ac:dyDescent="0.15">
      <c r="A36" s="9">
        <v>31</v>
      </c>
      <c r="B36" s="27">
        <v>507</v>
      </c>
      <c r="C36" s="27">
        <v>20</v>
      </c>
      <c r="D36" s="5">
        <f t="shared" si="0"/>
        <v>527</v>
      </c>
      <c r="E36" s="25">
        <f t="shared" si="1"/>
        <v>16337</v>
      </c>
      <c r="F36" s="27">
        <v>499</v>
      </c>
      <c r="G36" s="27">
        <v>12</v>
      </c>
      <c r="H36" s="5">
        <f t="shared" si="2"/>
        <v>511</v>
      </c>
      <c r="I36" s="25">
        <f t="shared" si="3"/>
        <v>15841</v>
      </c>
      <c r="J36" s="4">
        <f t="shared" si="4"/>
        <v>1006</v>
      </c>
      <c r="K36" s="4">
        <f t="shared" si="4"/>
        <v>32</v>
      </c>
      <c r="L36" s="6">
        <f t="shared" si="5"/>
        <v>1038</v>
      </c>
      <c r="M36" s="15">
        <f t="shared" si="6"/>
        <v>32178</v>
      </c>
      <c r="N36" s="14"/>
      <c r="O36" s="28">
        <v>82</v>
      </c>
      <c r="P36" s="27">
        <v>258</v>
      </c>
      <c r="Q36" s="27">
        <v>0</v>
      </c>
      <c r="R36" s="5">
        <f t="shared" si="7"/>
        <v>258</v>
      </c>
      <c r="S36" s="25">
        <f t="shared" si="8"/>
        <v>21156</v>
      </c>
      <c r="T36" s="27">
        <v>337</v>
      </c>
      <c r="U36" s="27">
        <v>0</v>
      </c>
      <c r="V36" s="5">
        <f t="shared" si="9"/>
        <v>337</v>
      </c>
      <c r="W36" s="25">
        <f t="shared" si="10"/>
        <v>27634</v>
      </c>
      <c r="X36" s="4">
        <f t="shared" si="11"/>
        <v>595</v>
      </c>
      <c r="Y36" s="4">
        <f t="shared" si="11"/>
        <v>0</v>
      </c>
      <c r="Z36" s="6">
        <f t="shared" si="12"/>
        <v>595</v>
      </c>
      <c r="AA36" s="13">
        <f t="shared" si="13"/>
        <v>48790</v>
      </c>
    </row>
    <row r="37" spans="1:27" ht="18.75" customHeight="1" x14ac:dyDescent="0.15">
      <c r="A37" s="9">
        <v>32</v>
      </c>
      <c r="B37" s="27">
        <v>514</v>
      </c>
      <c r="C37" s="27">
        <v>18</v>
      </c>
      <c r="D37" s="5">
        <f t="shared" si="0"/>
        <v>532</v>
      </c>
      <c r="E37" s="25">
        <f t="shared" si="1"/>
        <v>17024</v>
      </c>
      <c r="F37" s="27">
        <v>454</v>
      </c>
      <c r="G37" s="27">
        <v>13</v>
      </c>
      <c r="H37" s="5">
        <f t="shared" si="2"/>
        <v>467</v>
      </c>
      <c r="I37" s="25">
        <f t="shared" si="3"/>
        <v>14944</v>
      </c>
      <c r="J37" s="4">
        <f t="shared" ref="J37:K55" si="14">B37+F37</f>
        <v>968</v>
      </c>
      <c r="K37" s="4">
        <f t="shared" si="14"/>
        <v>31</v>
      </c>
      <c r="L37" s="6">
        <f t="shared" si="5"/>
        <v>999</v>
      </c>
      <c r="M37" s="15">
        <f t="shared" si="6"/>
        <v>31968</v>
      </c>
      <c r="N37" s="14"/>
      <c r="O37" s="28">
        <v>83</v>
      </c>
      <c r="P37" s="27">
        <v>230</v>
      </c>
      <c r="Q37" s="27">
        <v>0</v>
      </c>
      <c r="R37" s="5">
        <f t="shared" si="7"/>
        <v>230</v>
      </c>
      <c r="S37" s="25">
        <f t="shared" si="8"/>
        <v>19090</v>
      </c>
      <c r="T37" s="27">
        <v>332</v>
      </c>
      <c r="U37" s="27">
        <v>1</v>
      </c>
      <c r="V37" s="5">
        <f t="shared" si="9"/>
        <v>333</v>
      </c>
      <c r="W37" s="25">
        <f t="shared" si="10"/>
        <v>27639</v>
      </c>
      <c r="X37" s="4">
        <f t="shared" ref="X37:Y59" si="15">P37+T37</f>
        <v>562</v>
      </c>
      <c r="Y37" s="4">
        <f t="shared" si="15"/>
        <v>1</v>
      </c>
      <c r="Z37" s="6">
        <f t="shared" si="12"/>
        <v>563</v>
      </c>
      <c r="AA37" s="13">
        <f t="shared" si="13"/>
        <v>46729</v>
      </c>
    </row>
    <row r="38" spans="1:27" ht="18.75" customHeight="1" thickBot="1" x14ac:dyDescent="0.2">
      <c r="A38" s="9">
        <v>33</v>
      </c>
      <c r="B38" s="27">
        <v>520</v>
      </c>
      <c r="C38" s="27">
        <v>22</v>
      </c>
      <c r="D38" s="5">
        <f t="shared" si="0"/>
        <v>542</v>
      </c>
      <c r="E38" s="25">
        <f t="shared" si="1"/>
        <v>17886</v>
      </c>
      <c r="F38" s="27">
        <v>551</v>
      </c>
      <c r="G38" s="27">
        <v>19</v>
      </c>
      <c r="H38" s="5">
        <f t="shared" si="2"/>
        <v>570</v>
      </c>
      <c r="I38" s="25">
        <f t="shared" si="3"/>
        <v>18810</v>
      </c>
      <c r="J38" s="4">
        <f t="shared" si="14"/>
        <v>1071</v>
      </c>
      <c r="K38" s="4">
        <f t="shared" si="14"/>
        <v>41</v>
      </c>
      <c r="L38" s="6">
        <f t="shared" si="5"/>
        <v>1112</v>
      </c>
      <c r="M38" s="15">
        <f t="shared" si="6"/>
        <v>36696</v>
      </c>
      <c r="N38" s="14"/>
      <c r="O38" s="49">
        <v>84</v>
      </c>
      <c r="P38" s="37">
        <v>208</v>
      </c>
      <c r="Q38" s="37">
        <v>0</v>
      </c>
      <c r="R38" s="38">
        <f t="shared" si="7"/>
        <v>208</v>
      </c>
      <c r="S38" s="39">
        <f t="shared" si="8"/>
        <v>17472</v>
      </c>
      <c r="T38" s="37">
        <v>323</v>
      </c>
      <c r="U38" s="37">
        <v>1</v>
      </c>
      <c r="V38" s="38">
        <f t="shared" si="9"/>
        <v>324</v>
      </c>
      <c r="W38" s="39">
        <f t="shared" si="10"/>
        <v>27216</v>
      </c>
      <c r="X38" s="40">
        <f t="shared" si="15"/>
        <v>531</v>
      </c>
      <c r="Y38" s="40">
        <f t="shared" si="15"/>
        <v>1</v>
      </c>
      <c r="Z38" s="41">
        <f t="shared" si="12"/>
        <v>532</v>
      </c>
      <c r="AA38" s="13">
        <f t="shared" si="13"/>
        <v>44688</v>
      </c>
    </row>
    <row r="39" spans="1:27" ht="18.75" customHeight="1" thickBot="1" x14ac:dyDescent="0.2">
      <c r="A39" s="36">
        <v>34</v>
      </c>
      <c r="B39" s="37">
        <v>559</v>
      </c>
      <c r="C39" s="37">
        <v>25</v>
      </c>
      <c r="D39" s="38">
        <f t="shared" si="0"/>
        <v>584</v>
      </c>
      <c r="E39" s="39">
        <f t="shared" si="1"/>
        <v>19856</v>
      </c>
      <c r="F39" s="37">
        <v>501</v>
      </c>
      <c r="G39" s="37">
        <v>27</v>
      </c>
      <c r="H39" s="38">
        <f t="shared" si="2"/>
        <v>528</v>
      </c>
      <c r="I39" s="39">
        <f t="shared" si="3"/>
        <v>17952</v>
      </c>
      <c r="J39" s="40">
        <f t="shared" si="14"/>
        <v>1060</v>
      </c>
      <c r="K39" s="40">
        <f t="shared" si="14"/>
        <v>52</v>
      </c>
      <c r="L39" s="41">
        <f t="shared" si="5"/>
        <v>1112</v>
      </c>
      <c r="M39" s="15">
        <f t="shared" si="6"/>
        <v>37808</v>
      </c>
      <c r="N39" s="14"/>
      <c r="O39" s="48">
        <v>85</v>
      </c>
      <c r="P39" s="31">
        <v>183</v>
      </c>
      <c r="Q39" s="31">
        <v>0</v>
      </c>
      <c r="R39" s="32">
        <f t="shared" si="7"/>
        <v>183</v>
      </c>
      <c r="S39" s="33">
        <f t="shared" si="8"/>
        <v>15555</v>
      </c>
      <c r="T39" s="31">
        <v>264</v>
      </c>
      <c r="U39" s="31">
        <v>0</v>
      </c>
      <c r="V39" s="32">
        <f t="shared" si="9"/>
        <v>264</v>
      </c>
      <c r="W39" s="33">
        <f t="shared" si="10"/>
        <v>22440</v>
      </c>
      <c r="X39" s="34">
        <f t="shared" si="15"/>
        <v>447</v>
      </c>
      <c r="Y39" s="34">
        <f t="shared" si="15"/>
        <v>0</v>
      </c>
      <c r="Z39" s="35">
        <f t="shared" si="12"/>
        <v>447</v>
      </c>
      <c r="AA39" s="13">
        <f t="shared" si="13"/>
        <v>37995</v>
      </c>
    </row>
    <row r="40" spans="1:27" ht="18.75" customHeight="1" x14ac:dyDescent="0.15">
      <c r="A40" s="30">
        <v>35</v>
      </c>
      <c r="B40" s="31">
        <v>535</v>
      </c>
      <c r="C40" s="31">
        <v>10</v>
      </c>
      <c r="D40" s="32">
        <f t="shared" si="0"/>
        <v>545</v>
      </c>
      <c r="E40" s="33">
        <f t="shared" si="1"/>
        <v>19075</v>
      </c>
      <c r="F40" s="31">
        <v>480</v>
      </c>
      <c r="G40" s="31">
        <v>15</v>
      </c>
      <c r="H40" s="32">
        <f t="shared" si="2"/>
        <v>495</v>
      </c>
      <c r="I40" s="33">
        <f t="shared" si="3"/>
        <v>17325</v>
      </c>
      <c r="J40" s="34">
        <f t="shared" si="14"/>
        <v>1015</v>
      </c>
      <c r="K40" s="34">
        <f t="shared" si="14"/>
        <v>25</v>
      </c>
      <c r="L40" s="35">
        <f t="shared" si="5"/>
        <v>1040</v>
      </c>
      <c r="M40" s="15">
        <f t="shared" si="6"/>
        <v>36400</v>
      </c>
      <c r="N40" s="14"/>
      <c r="O40" s="28">
        <v>86</v>
      </c>
      <c r="P40" s="27">
        <v>148</v>
      </c>
      <c r="Q40" s="27">
        <v>0</v>
      </c>
      <c r="R40" s="5">
        <f t="shared" si="7"/>
        <v>148</v>
      </c>
      <c r="S40" s="25">
        <f t="shared" si="8"/>
        <v>12728</v>
      </c>
      <c r="T40" s="27">
        <v>282</v>
      </c>
      <c r="U40" s="27">
        <v>0</v>
      </c>
      <c r="V40" s="5">
        <f t="shared" si="9"/>
        <v>282</v>
      </c>
      <c r="W40" s="25">
        <f t="shared" si="10"/>
        <v>24252</v>
      </c>
      <c r="X40" s="4">
        <f t="shared" si="15"/>
        <v>430</v>
      </c>
      <c r="Y40" s="4">
        <f t="shared" si="15"/>
        <v>0</v>
      </c>
      <c r="Z40" s="6">
        <f t="shared" si="12"/>
        <v>430</v>
      </c>
      <c r="AA40" s="13">
        <f t="shared" si="13"/>
        <v>36980</v>
      </c>
    </row>
    <row r="41" spans="1:27" ht="18.75" customHeight="1" x14ac:dyDescent="0.15">
      <c r="A41" s="9">
        <v>36</v>
      </c>
      <c r="B41" s="27">
        <v>546</v>
      </c>
      <c r="C41" s="27">
        <v>20</v>
      </c>
      <c r="D41" s="5">
        <f t="shared" si="0"/>
        <v>566</v>
      </c>
      <c r="E41" s="25">
        <f t="shared" si="1"/>
        <v>20376</v>
      </c>
      <c r="F41" s="27">
        <v>504</v>
      </c>
      <c r="G41" s="27">
        <v>15</v>
      </c>
      <c r="H41" s="5">
        <f t="shared" si="2"/>
        <v>519</v>
      </c>
      <c r="I41" s="25">
        <f t="shared" si="3"/>
        <v>18684</v>
      </c>
      <c r="J41" s="4">
        <f t="shared" si="14"/>
        <v>1050</v>
      </c>
      <c r="K41" s="4">
        <f t="shared" si="14"/>
        <v>35</v>
      </c>
      <c r="L41" s="6">
        <f t="shared" si="5"/>
        <v>1085</v>
      </c>
      <c r="M41" s="15">
        <f t="shared" si="6"/>
        <v>39060</v>
      </c>
      <c r="N41" s="14"/>
      <c r="O41" s="28">
        <v>87</v>
      </c>
      <c r="P41" s="27">
        <v>103</v>
      </c>
      <c r="Q41" s="27">
        <v>0</v>
      </c>
      <c r="R41" s="5">
        <f t="shared" si="7"/>
        <v>103</v>
      </c>
      <c r="S41" s="25">
        <f t="shared" si="8"/>
        <v>8961</v>
      </c>
      <c r="T41" s="27">
        <v>214</v>
      </c>
      <c r="U41" s="27">
        <v>0</v>
      </c>
      <c r="V41" s="5">
        <f t="shared" si="9"/>
        <v>214</v>
      </c>
      <c r="W41" s="25">
        <f t="shared" si="10"/>
        <v>18618</v>
      </c>
      <c r="X41" s="4">
        <f t="shared" si="15"/>
        <v>317</v>
      </c>
      <c r="Y41" s="4">
        <f t="shared" si="15"/>
        <v>0</v>
      </c>
      <c r="Z41" s="6">
        <f t="shared" si="12"/>
        <v>317</v>
      </c>
      <c r="AA41" s="13">
        <f t="shared" si="13"/>
        <v>27579</v>
      </c>
    </row>
    <row r="42" spans="1:27" ht="18.75" customHeight="1" x14ac:dyDescent="0.15">
      <c r="A42" s="9">
        <v>37</v>
      </c>
      <c r="B42" s="27">
        <v>586</v>
      </c>
      <c r="C42" s="27">
        <v>19</v>
      </c>
      <c r="D42" s="5">
        <f t="shared" si="0"/>
        <v>605</v>
      </c>
      <c r="E42" s="25">
        <f t="shared" si="1"/>
        <v>22385</v>
      </c>
      <c r="F42" s="27">
        <v>524</v>
      </c>
      <c r="G42" s="27">
        <v>21</v>
      </c>
      <c r="H42" s="5">
        <f t="shared" si="2"/>
        <v>545</v>
      </c>
      <c r="I42" s="25">
        <f t="shared" si="3"/>
        <v>20165</v>
      </c>
      <c r="J42" s="4">
        <f t="shared" si="14"/>
        <v>1110</v>
      </c>
      <c r="K42" s="4">
        <f t="shared" si="14"/>
        <v>40</v>
      </c>
      <c r="L42" s="6">
        <f t="shared" si="5"/>
        <v>1150</v>
      </c>
      <c r="M42" s="15">
        <f t="shared" si="6"/>
        <v>42550</v>
      </c>
      <c r="N42" s="14"/>
      <c r="O42" s="28">
        <v>88</v>
      </c>
      <c r="P42" s="27">
        <v>101</v>
      </c>
      <c r="Q42" s="27">
        <v>0</v>
      </c>
      <c r="R42" s="5">
        <f t="shared" si="7"/>
        <v>101</v>
      </c>
      <c r="S42" s="25">
        <f t="shared" si="8"/>
        <v>8888</v>
      </c>
      <c r="T42" s="27">
        <v>176</v>
      </c>
      <c r="U42" s="27">
        <v>1</v>
      </c>
      <c r="V42" s="5">
        <f t="shared" si="9"/>
        <v>177</v>
      </c>
      <c r="W42" s="25">
        <f t="shared" si="10"/>
        <v>15576</v>
      </c>
      <c r="X42" s="4">
        <f t="shared" si="15"/>
        <v>277</v>
      </c>
      <c r="Y42" s="4">
        <f t="shared" si="15"/>
        <v>1</v>
      </c>
      <c r="Z42" s="6">
        <f t="shared" si="12"/>
        <v>278</v>
      </c>
      <c r="AA42" s="13">
        <f t="shared" si="13"/>
        <v>24464</v>
      </c>
    </row>
    <row r="43" spans="1:27" ht="18.75" customHeight="1" thickBot="1" x14ac:dyDescent="0.2">
      <c r="A43" s="9">
        <v>38</v>
      </c>
      <c r="B43" s="27">
        <v>603</v>
      </c>
      <c r="C43" s="27">
        <v>20</v>
      </c>
      <c r="D43" s="5">
        <f t="shared" si="0"/>
        <v>623</v>
      </c>
      <c r="E43" s="25">
        <f t="shared" si="1"/>
        <v>23674</v>
      </c>
      <c r="F43" s="27">
        <v>540</v>
      </c>
      <c r="G43" s="27">
        <v>15</v>
      </c>
      <c r="H43" s="5">
        <f t="shared" si="2"/>
        <v>555</v>
      </c>
      <c r="I43" s="25">
        <f t="shared" si="3"/>
        <v>21090</v>
      </c>
      <c r="J43" s="4">
        <f t="shared" si="14"/>
        <v>1143</v>
      </c>
      <c r="K43" s="4">
        <f t="shared" si="14"/>
        <v>35</v>
      </c>
      <c r="L43" s="6">
        <f t="shared" si="5"/>
        <v>1178</v>
      </c>
      <c r="M43" s="15">
        <f t="shared" si="6"/>
        <v>44764</v>
      </c>
      <c r="N43" s="14"/>
      <c r="O43" s="49">
        <v>89</v>
      </c>
      <c r="P43" s="37">
        <v>80</v>
      </c>
      <c r="Q43" s="37">
        <v>1</v>
      </c>
      <c r="R43" s="38">
        <f t="shared" si="7"/>
        <v>81</v>
      </c>
      <c r="S43" s="39">
        <f t="shared" si="8"/>
        <v>7209</v>
      </c>
      <c r="T43" s="37">
        <v>180</v>
      </c>
      <c r="U43" s="37">
        <v>0</v>
      </c>
      <c r="V43" s="38">
        <f t="shared" si="9"/>
        <v>180</v>
      </c>
      <c r="W43" s="39">
        <f t="shared" si="10"/>
        <v>16020</v>
      </c>
      <c r="X43" s="40">
        <f t="shared" si="15"/>
        <v>260</v>
      </c>
      <c r="Y43" s="40">
        <f t="shared" si="15"/>
        <v>1</v>
      </c>
      <c r="Z43" s="41">
        <f t="shared" si="12"/>
        <v>261</v>
      </c>
      <c r="AA43" s="13">
        <f t="shared" si="13"/>
        <v>23229</v>
      </c>
    </row>
    <row r="44" spans="1:27" ht="18.75" customHeight="1" thickBot="1" x14ac:dyDescent="0.2">
      <c r="A44" s="36">
        <v>39</v>
      </c>
      <c r="B44" s="37">
        <v>625</v>
      </c>
      <c r="C44" s="37">
        <v>15</v>
      </c>
      <c r="D44" s="38">
        <f t="shared" si="0"/>
        <v>640</v>
      </c>
      <c r="E44" s="39">
        <f t="shared" si="1"/>
        <v>24960</v>
      </c>
      <c r="F44" s="37">
        <v>547</v>
      </c>
      <c r="G44" s="37">
        <v>23</v>
      </c>
      <c r="H44" s="38">
        <f t="shared" si="2"/>
        <v>570</v>
      </c>
      <c r="I44" s="39">
        <f t="shared" si="3"/>
        <v>22230</v>
      </c>
      <c r="J44" s="40">
        <f t="shared" si="14"/>
        <v>1172</v>
      </c>
      <c r="K44" s="40">
        <f t="shared" si="14"/>
        <v>38</v>
      </c>
      <c r="L44" s="41">
        <f t="shared" si="5"/>
        <v>1210</v>
      </c>
      <c r="M44" s="15">
        <f t="shared" si="6"/>
        <v>47190</v>
      </c>
      <c r="N44" s="14"/>
      <c r="O44" s="48">
        <v>90</v>
      </c>
      <c r="P44" s="31">
        <v>65</v>
      </c>
      <c r="Q44" s="31">
        <v>0</v>
      </c>
      <c r="R44" s="32">
        <f t="shared" si="7"/>
        <v>65</v>
      </c>
      <c r="S44" s="33">
        <f t="shared" si="8"/>
        <v>5850</v>
      </c>
      <c r="T44" s="31">
        <v>155</v>
      </c>
      <c r="U44" s="31">
        <v>0</v>
      </c>
      <c r="V44" s="32">
        <f t="shared" si="9"/>
        <v>155</v>
      </c>
      <c r="W44" s="33">
        <f t="shared" si="10"/>
        <v>13950</v>
      </c>
      <c r="X44" s="34">
        <f t="shared" si="15"/>
        <v>220</v>
      </c>
      <c r="Y44" s="34">
        <f t="shared" si="15"/>
        <v>0</v>
      </c>
      <c r="Z44" s="35">
        <f t="shared" si="12"/>
        <v>220</v>
      </c>
      <c r="AA44" s="13">
        <f t="shared" si="13"/>
        <v>19800</v>
      </c>
    </row>
    <row r="45" spans="1:27" ht="18.75" customHeight="1" x14ac:dyDescent="0.15">
      <c r="A45" s="30">
        <v>40</v>
      </c>
      <c r="B45" s="31">
        <v>613</v>
      </c>
      <c r="C45" s="31">
        <v>17</v>
      </c>
      <c r="D45" s="32">
        <f t="shared" si="0"/>
        <v>630</v>
      </c>
      <c r="E45" s="33">
        <f t="shared" si="1"/>
        <v>25200</v>
      </c>
      <c r="F45" s="31">
        <v>577</v>
      </c>
      <c r="G45" s="31">
        <v>23</v>
      </c>
      <c r="H45" s="32">
        <f t="shared" si="2"/>
        <v>600</v>
      </c>
      <c r="I45" s="33">
        <f t="shared" si="3"/>
        <v>24000</v>
      </c>
      <c r="J45" s="34">
        <f t="shared" si="14"/>
        <v>1190</v>
      </c>
      <c r="K45" s="34">
        <f t="shared" si="14"/>
        <v>40</v>
      </c>
      <c r="L45" s="35">
        <f t="shared" si="5"/>
        <v>1230</v>
      </c>
      <c r="M45" s="15">
        <f t="shared" si="6"/>
        <v>49200</v>
      </c>
      <c r="N45" s="14"/>
      <c r="O45" s="28">
        <v>91</v>
      </c>
      <c r="P45" s="27">
        <v>46</v>
      </c>
      <c r="Q45" s="27">
        <v>0</v>
      </c>
      <c r="R45" s="5">
        <f t="shared" si="7"/>
        <v>46</v>
      </c>
      <c r="S45" s="25">
        <f t="shared" si="8"/>
        <v>4186</v>
      </c>
      <c r="T45" s="27">
        <v>125</v>
      </c>
      <c r="U45" s="27">
        <v>0</v>
      </c>
      <c r="V45" s="5">
        <f t="shared" si="9"/>
        <v>125</v>
      </c>
      <c r="W45" s="25">
        <f t="shared" si="10"/>
        <v>11375</v>
      </c>
      <c r="X45" s="4">
        <f t="shared" si="15"/>
        <v>171</v>
      </c>
      <c r="Y45" s="4">
        <f t="shared" si="15"/>
        <v>0</v>
      </c>
      <c r="Z45" s="6">
        <f t="shared" si="12"/>
        <v>171</v>
      </c>
      <c r="AA45" s="13">
        <f t="shared" si="13"/>
        <v>15561</v>
      </c>
    </row>
    <row r="46" spans="1:27" ht="18.75" customHeight="1" x14ac:dyDescent="0.15">
      <c r="A46" s="9">
        <v>41</v>
      </c>
      <c r="B46" s="27">
        <v>678</v>
      </c>
      <c r="C46" s="27">
        <v>8</v>
      </c>
      <c r="D46" s="5">
        <f t="shared" si="0"/>
        <v>686</v>
      </c>
      <c r="E46" s="25">
        <f t="shared" si="1"/>
        <v>28126</v>
      </c>
      <c r="F46" s="27">
        <v>617</v>
      </c>
      <c r="G46" s="27">
        <v>12</v>
      </c>
      <c r="H46" s="5">
        <f t="shared" si="2"/>
        <v>629</v>
      </c>
      <c r="I46" s="25">
        <f t="shared" si="3"/>
        <v>25789</v>
      </c>
      <c r="J46" s="4">
        <f t="shared" si="14"/>
        <v>1295</v>
      </c>
      <c r="K46" s="4">
        <f t="shared" si="14"/>
        <v>20</v>
      </c>
      <c r="L46" s="6">
        <f t="shared" si="5"/>
        <v>1315</v>
      </c>
      <c r="M46" s="15">
        <f t="shared" si="6"/>
        <v>53915</v>
      </c>
      <c r="N46" s="14"/>
      <c r="O46" s="28">
        <v>92</v>
      </c>
      <c r="P46" s="27">
        <v>32</v>
      </c>
      <c r="Q46" s="27">
        <v>0</v>
      </c>
      <c r="R46" s="5">
        <f t="shared" si="7"/>
        <v>32</v>
      </c>
      <c r="S46" s="25">
        <f t="shared" si="8"/>
        <v>2944</v>
      </c>
      <c r="T46" s="27">
        <v>82</v>
      </c>
      <c r="U46" s="27">
        <v>0</v>
      </c>
      <c r="V46" s="5">
        <f t="shared" si="9"/>
        <v>82</v>
      </c>
      <c r="W46" s="25">
        <f t="shared" si="10"/>
        <v>7544</v>
      </c>
      <c r="X46" s="4">
        <f t="shared" si="15"/>
        <v>114</v>
      </c>
      <c r="Y46" s="4">
        <f t="shared" si="15"/>
        <v>0</v>
      </c>
      <c r="Z46" s="6">
        <f t="shared" si="12"/>
        <v>114</v>
      </c>
      <c r="AA46" s="13">
        <f t="shared" si="13"/>
        <v>10488</v>
      </c>
    </row>
    <row r="47" spans="1:27" ht="18.75" customHeight="1" x14ac:dyDescent="0.15">
      <c r="A47" s="9">
        <v>42</v>
      </c>
      <c r="B47" s="27">
        <v>711</v>
      </c>
      <c r="C47" s="27">
        <v>14</v>
      </c>
      <c r="D47" s="5">
        <f t="shared" si="0"/>
        <v>725</v>
      </c>
      <c r="E47" s="25">
        <f t="shared" si="1"/>
        <v>30450</v>
      </c>
      <c r="F47" s="27">
        <v>630</v>
      </c>
      <c r="G47" s="27">
        <v>21</v>
      </c>
      <c r="H47" s="5">
        <f t="shared" si="2"/>
        <v>651</v>
      </c>
      <c r="I47" s="25">
        <f t="shared" si="3"/>
        <v>27342</v>
      </c>
      <c r="J47" s="4">
        <f t="shared" si="14"/>
        <v>1341</v>
      </c>
      <c r="K47" s="4">
        <f t="shared" si="14"/>
        <v>35</v>
      </c>
      <c r="L47" s="6">
        <f t="shared" si="5"/>
        <v>1376</v>
      </c>
      <c r="M47" s="15">
        <f t="shared" si="6"/>
        <v>57792</v>
      </c>
      <c r="N47" s="14"/>
      <c r="O47" s="28">
        <v>93</v>
      </c>
      <c r="P47" s="27">
        <v>21</v>
      </c>
      <c r="Q47" s="27">
        <v>0</v>
      </c>
      <c r="R47" s="5">
        <f t="shared" si="7"/>
        <v>21</v>
      </c>
      <c r="S47" s="25">
        <f t="shared" si="8"/>
        <v>1953</v>
      </c>
      <c r="T47" s="27">
        <v>84</v>
      </c>
      <c r="U47" s="27">
        <v>0</v>
      </c>
      <c r="V47" s="5">
        <f t="shared" si="9"/>
        <v>84</v>
      </c>
      <c r="W47" s="25">
        <f t="shared" si="10"/>
        <v>7812</v>
      </c>
      <c r="X47" s="4">
        <f t="shared" si="15"/>
        <v>105</v>
      </c>
      <c r="Y47" s="4">
        <f t="shared" si="15"/>
        <v>0</v>
      </c>
      <c r="Z47" s="6">
        <f t="shared" si="12"/>
        <v>105</v>
      </c>
      <c r="AA47" s="13">
        <f t="shared" si="13"/>
        <v>9765</v>
      </c>
    </row>
    <row r="48" spans="1:27" ht="18.75" customHeight="1" thickBot="1" x14ac:dyDescent="0.2">
      <c r="A48" s="9">
        <v>43</v>
      </c>
      <c r="B48" s="27">
        <v>744</v>
      </c>
      <c r="C48" s="27">
        <v>13</v>
      </c>
      <c r="D48" s="5">
        <f t="shared" si="0"/>
        <v>757</v>
      </c>
      <c r="E48" s="25">
        <f t="shared" si="1"/>
        <v>32551</v>
      </c>
      <c r="F48" s="27">
        <v>623</v>
      </c>
      <c r="G48" s="27">
        <v>13</v>
      </c>
      <c r="H48" s="5">
        <f t="shared" si="2"/>
        <v>636</v>
      </c>
      <c r="I48" s="25">
        <f t="shared" si="3"/>
        <v>27348</v>
      </c>
      <c r="J48" s="4">
        <f t="shared" si="14"/>
        <v>1367</v>
      </c>
      <c r="K48" s="4">
        <f t="shared" si="14"/>
        <v>26</v>
      </c>
      <c r="L48" s="6">
        <f t="shared" si="5"/>
        <v>1393</v>
      </c>
      <c r="M48" s="15">
        <f t="shared" si="6"/>
        <v>59899</v>
      </c>
      <c r="N48" s="14"/>
      <c r="O48" s="49">
        <v>94</v>
      </c>
      <c r="P48" s="37">
        <v>15</v>
      </c>
      <c r="Q48" s="37">
        <v>0</v>
      </c>
      <c r="R48" s="38">
        <f t="shared" si="7"/>
        <v>15</v>
      </c>
      <c r="S48" s="39">
        <f t="shared" si="8"/>
        <v>1410</v>
      </c>
      <c r="T48" s="37">
        <v>60</v>
      </c>
      <c r="U48" s="37">
        <v>0</v>
      </c>
      <c r="V48" s="38">
        <f t="shared" si="9"/>
        <v>60</v>
      </c>
      <c r="W48" s="39">
        <f t="shared" si="10"/>
        <v>5640</v>
      </c>
      <c r="X48" s="40">
        <f t="shared" si="15"/>
        <v>75</v>
      </c>
      <c r="Y48" s="40">
        <f t="shared" si="15"/>
        <v>0</v>
      </c>
      <c r="Z48" s="41">
        <f t="shared" si="12"/>
        <v>75</v>
      </c>
      <c r="AA48" s="13">
        <f t="shared" si="13"/>
        <v>7050</v>
      </c>
    </row>
    <row r="49" spans="1:27" ht="18.75" customHeight="1" thickBot="1" x14ac:dyDescent="0.2">
      <c r="A49" s="36">
        <v>44</v>
      </c>
      <c r="B49" s="37">
        <v>714</v>
      </c>
      <c r="C49" s="37">
        <v>11</v>
      </c>
      <c r="D49" s="38">
        <f t="shared" si="0"/>
        <v>725</v>
      </c>
      <c r="E49" s="39">
        <f t="shared" si="1"/>
        <v>31900</v>
      </c>
      <c r="F49" s="37">
        <v>616</v>
      </c>
      <c r="G49" s="37">
        <v>14</v>
      </c>
      <c r="H49" s="38">
        <f t="shared" si="2"/>
        <v>630</v>
      </c>
      <c r="I49" s="39">
        <f t="shared" si="3"/>
        <v>27720</v>
      </c>
      <c r="J49" s="40">
        <f t="shared" si="14"/>
        <v>1330</v>
      </c>
      <c r="K49" s="40">
        <f t="shared" si="14"/>
        <v>25</v>
      </c>
      <c r="L49" s="41">
        <f t="shared" si="5"/>
        <v>1355</v>
      </c>
      <c r="M49" s="15">
        <f t="shared" si="6"/>
        <v>59620</v>
      </c>
      <c r="N49" s="14"/>
      <c r="O49" s="48">
        <v>95</v>
      </c>
      <c r="P49" s="31">
        <v>19</v>
      </c>
      <c r="Q49" s="31">
        <v>0</v>
      </c>
      <c r="R49" s="32">
        <f t="shared" si="7"/>
        <v>19</v>
      </c>
      <c r="S49" s="33">
        <f t="shared" si="8"/>
        <v>1805</v>
      </c>
      <c r="T49" s="31">
        <v>47</v>
      </c>
      <c r="U49" s="31">
        <v>0</v>
      </c>
      <c r="V49" s="32">
        <f t="shared" si="9"/>
        <v>47</v>
      </c>
      <c r="W49" s="33">
        <f t="shared" si="10"/>
        <v>4465</v>
      </c>
      <c r="X49" s="34">
        <f t="shared" si="15"/>
        <v>66</v>
      </c>
      <c r="Y49" s="34">
        <f t="shared" si="15"/>
        <v>0</v>
      </c>
      <c r="Z49" s="35">
        <f t="shared" si="12"/>
        <v>66</v>
      </c>
      <c r="AA49" s="13">
        <f t="shared" si="13"/>
        <v>6270</v>
      </c>
    </row>
    <row r="50" spans="1:27" ht="18.75" customHeight="1" x14ac:dyDescent="0.15">
      <c r="A50" s="30">
        <v>45</v>
      </c>
      <c r="B50" s="31">
        <v>694</v>
      </c>
      <c r="C50" s="31">
        <v>10</v>
      </c>
      <c r="D50" s="32">
        <f t="shared" si="0"/>
        <v>704</v>
      </c>
      <c r="E50" s="33">
        <f t="shared" si="1"/>
        <v>31680</v>
      </c>
      <c r="F50" s="31">
        <v>610</v>
      </c>
      <c r="G50" s="31">
        <v>20</v>
      </c>
      <c r="H50" s="32">
        <f t="shared" si="2"/>
        <v>630</v>
      </c>
      <c r="I50" s="33">
        <f t="shared" si="3"/>
        <v>28350</v>
      </c>
      <c r="J50" s="34">
        <f t="shared" si="14"/>
        <v>1304</v>
      </c>
      <c r="K50" s="34">
        <f t="shared" si="14"/>
        <v>30</v>
      </c>
      <c r="L50" s="35">
        <f t="shared" si="5"/>
        <v>1334</v>
      </c>
      <c r="M50" s="15">
        <f t="shared" si="6"/>
        <v>60030</v>
      </c>
      <c r="N50" s="14"/>
      <c r="O50" s="28">
        <v>96</v>
      </c>
      <c r="P50" s="27">
        <v>8</v>
      </c>
      <c r="Q50" s="27">
        <v>0</v>
      </c>
      <c r="R50" s="5">
        <f t="shared" si="7"/>
        <v>8</v>
      </c>
      <c r="S50" s="25">
        <f t="shared" si="8"/>
        <v>768</v>
      </c>
      <c r="T50" s="27">
        <v>48</v>
      </c>
      <c r="U50" s="27">
        <v>1</v>
      </c>
      <c r="V50" s="5">
        <f t="shared" si="9"/>
        <v>49</v>
      </c>
      <c r="W50" s="25">
        <f t="shared" si="10"/>
        <v>4704</v>
      </c>
      <c r="X50" s="4">
        <f t="shared" si="15"/>
        <v>56</v>
      </c>
      <c r="Y50" s="4">
        <f t="shared" si="15"/>
        <v>1</v>
      </c>
      <c r="Z50" s="6">
        <f t="shared" si="12"/>
        <v>57</v>
      </c>
      <c r="AA50" s="13">
        <f t="shared" si="13"/>
        <v>5472</v>
      </c>
    </row>
    <row r="51" spans="1:27" ht="18.75" customHeight="1" x14ac:dyDescent="0.15">
      <c r="A51" s="9">
        <v>46</v>
      </c>
      <c r="B51" s="27">
        <v>673</v>
      </c>
      <c r="C51" s="27">
        <v>17</v>
      </c>
      <c r="D51" s="5">
        <f t="shared" si="0"/>
        <v>690</v>
      </c>
      <c r="E51" s="25">
        <f t="shared" si="1"/>
        <v>31740</v>
      </c>
      <c r="F51" s="27">
        <v>635</v>
      </c>
      <c r="G51" s="27">
        <v>17</v>
      </c>
      <c r="H51" s="5">
        <f t="shared" si="2"/>
        <v>652</v>
      </c>
      <c r="I51" s="25">
        <f t="shared" si="3"/>
        <v>29992</v>
      </c>
      <c r="J51" s="4">
        <f t="shared" si="14"/>
        <v>1308</v>
      </c>
      <c r="K51" s="4">
        <f t="shared" si="14"/>
        <v>34</v>
      </c>
      <c r="L51" s="6">
        <f t="shared" si="5"/>
        <v>1342</v>
      </c>
      <c r="M51" s="15">
        <f t="shared" si="6"/>
        <v>61732</v>
      </c>
      <c r="N51" s="14"/>
      <c r="O51" s="28">
        <v>97</v>
      </c>
      <c r="P51" s="27">
        <v>1</v>
      </c>
      <c r="Q51" s="27">
        <v>0</v>
      </c>
      <c r="R51" s="5">
        <f t="shared" si="7"/>
        <v>1</v>
      </c>
      <c r="S51" s="25">
        <f t="shared" si="8"/>
        <v>97</v>
      </c>
      <c r="T51" s="27">
        <v>15</v>
      </c>
      <c r="U51" s="27">
        <v>0</v>
      </c>
      <c r="V51" s="5">
        <f t="shared" si="9"/>
        <v>15</v>
      </c>
      <c r="W51" s="25">
        <f t="shared" si="10"/>
        <v>1455</v>
      </c>
      <c r="X51" s="4">
        <f t="shared" si="15"/>
        <v>16</v>
      </c>
      <c r="Y51" s="4">
        <f t="shared" si="15"/>
        <v>0</v>
      </c>
      <c r="Z51" s="6">
        <f t="shared" si="12"/>
        <v>16</v>
      </c>
      <c r="AA51" s="13">
        <f t="shared" si="13"/>
        <v>1552</v>
      </c>
    </row>
    <row r="52" spans="1:27" ht="18.75" customHeight="1" x14ac:dyDescent="0.15">
      <c r="A52" s="9">
        <v>47</v>
      </c>
      <c r="B52" s="27">
        <v>682</v>
      </c>
      <c r="C52" s="27">
        <v>17</v>
      </c>
      <c r="D52" s="5">
        <f t="shared" si="0"/>
        <v>699</v>
      </c>
      <c r="E52" s="25">
        <f t="shared" si="1"/>
        <v>32853</v>
      </c>
      <c r="F52" s="27">
        <v>614</v>
      </c>
      <c r="G52" s="27">
        <v>22</v>
      </c>
      <c r="H52" s="5">
        <f t="shared" si="2"/>
        <v>636</v>
      </c>
      <c r="I52" s="25">
        <f t="shared" si="3"/>
        <v>29892</v>
      </c>
      <c r="J52" s="4">
        <f t="shared" si="14"/>
        <v>1296</v>
      </c>
      <c r="K52" s="4">
        <f t="shared" si="14"/>
        <v>39</v>
      </c>
      <c r="L52" s="6">
        <f t="shared" si="5"/>
        <v>1335</v>
      </c>
      <c r="M52" s="15">
        <f t="shared" si="6"/>
        <v>62745</v>
      </c>
      <c r="N52" s="14"/>
      <c r="O52" s="28">
        <v>98</v>
      </c>
      <c r="P52" s="27">
        <v>4</v>
      </c>
      <c r="Q52" s="27">
        <v>0</v>
      </c>
      <c r="R52" s="5">
        <f t="shared" si="7"/>
        <v>4</v>
      </c>
      <c r="S52" s="25">
        <f t="shared" si="8"/>
        <v>392</v>
      </c>
      <c r="T52" s="27">
        <v>19</v>
      </c>
      <c r="U52" s="27">
        <v>0</v>
      </c>
      <c r="V52" s="5">
        <f t="shared" si="9"/>
        <v>19</v>
      </c>
      <c r="W52" s="25">
        <f t="shared" si="10"/>
        <v>1862</v>
      </c>
      <c r="X52" s="4">
        <f t="shared" si="15"/>
        <v>23</v>
      </c>
      <c r="Y52" s="4">
        <f t="shared" si="15"/>
        <v>0</v>
      </c>
      <c r="Z52" s="6">
        <f t="shared" si="12"/>
        <v>23</v>
      </c>
      <c r="AA52" s="13">
        <f t="shared" si="13"/>
        <v>2254</v>
      </c>
    </row>
    <row r="53" spans="1:27" ht="18.75" customHeight="1" thickBot="1" x14ac:dyDescent="0.2">
      <c r="A53" s="9">
        <v>48</v>
      </c>
      <c r="B53" s="27">
        <v>650</v>
      </c>
      <c r="C53" s="27">
        <v>8</v>
      </c>
      <c r="D53" s="5">
        <f t="shared" si="0"/>
        <v>658</v>
      </c>
      <c r="E53" s="25">
        <f t="shared" si="1"/>
        <v>31584</v>
      </c>
      <c r="F53" s="27">
        <v>570</v>
      </c>
      <c r="G53" s="27">
        <v>21</v>
      </c>
      <c r="H53" s="5">
        <f t="shared" si="2"/>
        <v>591</v>
      </c>
      <c r="I53" s="25">
        <f t="shared" si="3"/>
        <v>28368</v>
      </c>
      <c r="J53" s="4">
        <f t="shared" si="14"/>
        <v>1220</v>
      </c>
      <c r="K53" s="4">
        <f t="shared" si="14"/>
        <v>29</v>
      </c>
      <c r="L53" s="6">
        <f t="shared" si="5"/>
        <v>1249</v>
      </c>
      <c r="M53" s="15">
        <f t="shared" si="6"/>
        <v>59952</v>
      </c>
      <c r="N53" s="14"/>
      <c r="O53" s="49">
        <v>99</v>
      </c>
      <c r="P53" s="37">
        <v>4</v>
      </c>
      <c r="Q53" s="37">
        <v>0</v>
      </c>
      <c r="R53" s="38">
        <f t="shared" si="7"/>
        <v>4</v>
      </c>
      <c r="S53" s="39">
        <f t="shared" si="8"/>
        <v>396</v>
      </c>
      <c r="T53" s="37">
        <v>18</v>
      </c>
      <c r="U53" s="37">
        <v>0</v>
      </c>
      <c r="V53" s="38">
        <f t="shared" si="9"/>
        <v>18</v>
      </c>
      <c r="W53" s="39">
        <f t="shared" si="10"/>
        <v>1782</v>
      </c>
      <c r="X53" s="40">
        <f t="shared" si="15"/>
        <v>22</v>
      </c>
      <c r="Y53" s="40">
        <f t="shared" si="15"/>
        <v>0</v>
      </c>
      <c r="Z53" s="41">
        <f t="shared" si="12"/>
        <v>22</v>
      </c>
      <c r="AA53" s="13">
        <f t="shared" si="13"/>
        <v>2178</v>
      </c>
    </row>
    <row r="54" spans="1:27" ht="18.75" customHeight="1" thickBot="1" x14ac:dyDescent="0.2">
      <c r="A54" s="36">
        <v>49</v>
      </c>
      <c r="B54" s="37">
        <v>608</v>
      </c>
      <c r="C54" s="37">
        <v>10</v>
      </c>
      <c r="D54" s="38">
        <f t="shared" si="0"/>
        <v>618</v>
      </c>
      <c r="E54" s="39">
        <f t="shared" si="1"/>
        <v>30282</v>
      </c>
      <c r="F54" s="37">
        <v>532</v>
      </c>
      <c r="G54" s="37">
        <v>17</v>
      </c>
      <c r="H54" s="38">
        <f t="shared" si="2"/>
        <v>549</v>
      </c>
      <c r="I54" s="39">
        <f t="shared" si="3"/>
        <v>26901</v>
      </c>
      <c r="J54" s="40">
        <f t="shared" si="14"/>
        <v>1140</v>
      </c>
      <c r="K54" s="40">
        <f t="shared" si="14"/>
        <v>27</v>
      </c>
      <c r="L54" s="41">
        <f t="shared" si="5"/>
        <v>1167</v>
      </c>
      <c r="M54" s="15">
        <f t="shared" si="6"/>
        <v>57183</v>
      </c>
      <c r="N54" s="14"/>
      <c r="O54" s="48">
        <v>100</v>
      </c>
      <c r="P54" s="31">
        <v>1</v>
      </c>
      <c r="Q54" s="31">
        <v>0</v>
      </c>
      <c r="R54" s="32">
        <f t="shared" si="7"/>
        <v>1</v>
      </c>
      <c r="S54" s="33">
        <f>100*R54</f>
        <v>100</v>
      </c>
      <c r="T54" s="31">
        <v>7</v>
      </c>
      <c r="U54" s="31">
        <v>0</v>
      </c>
      <c r="V54" s="32">
        <f t="shared" si="9"/>
        <v>7</v>
      </c>
      <c r="W54" s="33">
        <f>100*V54</f>
        <v>700</v>
      </c>
      <c r="X54" s="34">
        <f t="shared" si="15"/>
        <v>8</v>
      </c>
      <c r="Y54" s="34">
        <f t="shared" si="15"/>
        <v>0</v>
      </c>
      <c r="Z54" s="35">
        <f t="shared" si="12"/>
        <v>8</v>
      </c>
      <c r="AA54" s="13">
        <f>100*Z54</f>
        <v>800</v>
      </c>
    </row>
    <row r="55" spans="1:27" ht="18.75" customHeight="1" x14ac:dyDescent="0.15">
      <c r="A55" s="30">
        <v>50</v>
      </c>
      <c r="B55" s="31">
        <v>459</v>
      </c>
      <c r="C55" s="31">
        <v>11</v>
      </c>
      <c r="D55" s="32">
        <f t="shared" si="0"/>
        <v>470</v>
      </c>
      <c r="E55" s="33">
        <f t="shared" si="1"/>
        <v>23500</v>
      </c>
      <c r="F55" s="31">
        <v>464</v>
      </c>
      <c r="G55" s="31">
        <v>18</v>
      </c>
      <c r="H55" s="32">
        <f t="shared" si="2"/>
        <v>482</v>
      </c>
      <c r="I55" s="33">
        <f t="shared" si="3"/>
        <v>24100</v>
      </c>
      <c r="J55" s="34">
        <f t="shared" si="14"/>
        <v>923</v>
      </c>
      <c r="K55" s="34">
        <f t="shared" si="14"/>
        <v>29</v>
      </c>
      <c r="L55" s="35">
        <f t="shared" si="5"/>
        <v>952</v>
      </c>
      <c r="M55" s="15">
        <f t="shared" si="6"/>
        <v>47600</v>
      </c>
      <c r="N55" s="3"/>
      <c r="O55" s="48">
        <v>101</v>
      </c>
      <c r="P55" s="31">
        <v>1</v>
      </c>
      <c r="Q55" s="31">
        <v>0</v>
      </c>
      <c r="R55" s="32">
        <f t="shared" si="7"/>
        <v>1</v>
      </c>
      <c r="S55" s="33">
        <f>101*R55</f>
        <v>101</v>
      </c>
      <c r="T55" s="31">
        <v>6</v>
      </c>
      <c r="U55" s="31">
        <v>0</v>
      </c>
      <c r="V55" s="32">
        <f t="shared" si="9"/>
        <v>6</v>
      </c>
      <c r="W55" s="33">
        <f>101*V55</f>
        <v>606</v>
      </c>
      <c r="X55" s="34">
        <f t="shared" si="15"/>
        <v>7</v>
      </c>
      <c r="Y55" s="34">
        <f t="shared" si="15"/>
        <v>0</v>
      </c>
      <c r="Z55" s="35">
        <f t="shared" si="12"/>
        <v>7</v>
      </c>
      <c r="AA55" s="16">
        <f>101*Z55</f>
        <v>707</v>
      </c>
    </row>
    <row r="56" spans="1:27" ht="18.75" customHeight="1" x14ac:dyDescent="0.15">
      <c r="A56" s="20"/>
      <c r="B56" s="21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19"/>
      <c r="N56" s="3"/>
      <c r="O56" s="48">
        <v>102</v>
      </c>
      <c r="P56" s="31">
        <v>0</v>
      </c>
      <c r="Q56" s="31">
        <v>0</v>
      </c>
      <c r="R56" s="32">
        <f t="shared" si="7"/>
        <v>0</v>
      </c>
      <c r="S56" s="33">
        <f t="shared" ref="S56:S59" si="16">O56*R56</f>
        <v>0</v>
      </c>
      <c r="T56" s="31">
        <v>1</v>
      </c>
      <c r="U56" s="31">
        <v>0</v>
      </c>
      <c r="V56" s="32">
        <f t="shared" si="9"/>
        <v>1</v>
      </c>
      <c r="W56" s="33">
        <f>102*V56</f>
        <v>102</v>
      </c>
      <c r="X56" s="34">
        <f t="shared" si="15"/>
        <v>1</v>
      </c>
      <c r="Y56" s="34">
        <f t="shared" si="15"/>
        <v>0</v>
      </c>
      <c r="Z56" s="35">
        <f t="shared" si="12"/>
        <v>1</v>
      </c>
      <c r="AA56" s="16">
        <f>102*Z56</f>
        <v>102</v>
      </c>
    </row>
    <row r="57" spans="1:27" ht="18.75" customHeight="1" x14ac:dyDescent="0.15">
      <c r="A57" s="1"/>
      <c r="B57" s="109" t="s">
        <v>1</v>
      </c>
      <c r="C57" s="110"/>
      <c r="D57" s="111"/>
      <c r="E57" s="18"/>
      <c r="F57" s="109" t="s">
        <v>2</v>
      </c>
      <c r="G57" s="110"/>
      <c r="H57" s="111"/>
      <c r="I57" s="18"/>
      <c r="J57" s="109" t="s">
        <v>7</v>
      </c>
      <c r="K57" s="110"/>
      <c r="L57" s="111"/>
      <c r="M57" s="1"/>
      <c r="N57" s="3"/>
      <c r="O57" s="48">
        <v>103</v>
      </c>
      <c r="P57" s="31">
        <v>0</v>
      </c>
      <c r="Q57" s="31">
        <v>0</v>
      </c>
      <c r="R57" s="32">
        <f t="shared" si="7"/>
        <v>0</v>
      </c>
      <c r="S57" s="33">
        <f t="shared" si="16"/>
        <v>0</v>
      </c>
      <c r="T57" s="31">
        <v>5</v>
      </c>
      <c r="U57" s="31">
        <v>0</v>
      </c>
      <c r="V57" s="32">
        <f t="shared" si="9"/>
        <v>5</v>
      </c>
      <c r="W57" s="33">
        <f t="shared" ref="W57:W58" si="17">S57*V57</f>
        <v>0</v>
      </c>
      <c r="X57" s="34">
        <f t="shared" si="15"/>
        <v>5</v>
      </c>
      <c r="Y57" s="34">
        <f t="shared" si="15"/>
        <v>0</v>
      </c>
      <c r="Z57" s="35">
        <f t="shared" si="12"/>
        <v>5</v>
      </c>
      <c r="AA57">
        <f>103*Z57</f>
        <v>515</v>
      </c>
    </row>
    <row r="58" spans="1:27" ht="18.75" customHeight="1" x14ac:dyDescent="0.15">
      <c r="B58" s="10" t="s">
        <v>3</v>
      </c>
      <c r="C58" s="10" t="s">
        <v>4</v>
      </c>
      <c r="D58" s="10" t="s">
        <v>5</v>
      </c>
      <c r="E58" s="10"/>
      <c r="F58" s="10" t="s">
        <v>3</v>
      </c>
      <c r="G58" s="10" t="s">
        <v>4</v>
      </c>
      <c r="H58" s="10" t="s">
        <v>5</v>
      </c>
      <c r="I58" s="10"/>
      <c r="J58" s="10" t="s">
        <v>3</v>
      </c>
      <c r="K58" s="10" t="s">
        <v>4</v>
      </c>
      <c r="L58" s="10" t="s">
        <v>5</v>
      </c>
      <c r="O58" s="48">
        <v>104</v>
      </c>
      <c r="P58" s="31">
        <v>0</v>
      </c>
      <c r="Q58" s="31">
        <v>0</v>
      </c>
      <c r="R58" s="32">
        <f t="shared" si="7"/>
        <v>0</v>
      </c>
      <c r="S58" s="33">
        <f t="shared" si="16"/>
        <v>0</v>
      </c>
      <c r="T58" s="31">
        <v>1</v>
      </c>
      <c r="U58" s="31">
        <v>0</v>
      </c>
      <c r="V58" s="32">
        <f t="shared" si="9"/>
        <v>1</v>
      </c>
      <c r="W58" s="33">
        <f t="shared" si="17"/>
        <v>0</v>
      </c>
      <c r="X58" s="34">
        <f t="shared" si="15"/>
        <v>1</v>
      </c>
      <c r="Y58" s="34">
        <f t="shared" si="15"/>
        <v>0</v>
      </c>
      <c r="Z58" s="35">
        <f t="shared" si="12"/>
        <v>1</v>
      </c>
      <c r="AA58">
        <f>104*Z58</f>
        <v>104</v>
      </c>
    </row>
    <row r="59" spans="1:27" ht="18.75" customHeight="1" x14ac:dyDescent="0.15">
      <c r="A59" s="29" t="s">
        <v>7</v>
      </c>
      <c r="B59" s="7">
        <f>SUM(B5:B55)+SUM(P5:P59)</f>
        <v>44170</v>
      </c>
      <c r="C59" s="7">
        <f t="shared" ref="C59:L59" si="18">SUM(C5:C55)+SUM(Q5:Q59)</f>
        <v>931</v>
      </c>
      <c r="D59" s="7">
        <f t="shared" si="18"/>
        <v>45101</v>
      </c>
      <c r="E59" s="7">
        <f t="shared" si="18"/>
        <v>2019023</v>
      </c>
      <c r="F59" s="7">
        <f t="shared" si="18"/>
        <v>43873</v>
      </c>
      <c r="G59" s="7">
        <f t="shared" si="18"/>
        <v>845</v>
      </c>
      <c r="H59" s="7">
        <f t="shared" si="18"/>
        <v>44718</v>
      </c>
      <c r="I59" s="7">
        <f t="shared" si="18"/>
        <v>2097051</v>
      </c>
      <c r="J59" s="7">
        <f t="shared" si="18"/>
        <v>88043</v>
      </c>
      <c r="K59" s="7">
        <f t="shared" si="18"/>
        <v>1776</v>
      </c>
      <c r="L59" s="7">
        <f t="shared" si="18"/>
        <v>89819</v>
      </c>
      <c r="O59" s="61" t="s">
        <v>31</v>
      </c>
      <c r="P59" s="31">
        <v>0</v>
      </c>
      <c r="Q59" s="31">
        <v>0</v>
      </c>
      <c r="R59" s="32">
        <f t="shared" si="7"/>
        <v>0</v>
      </c>
      <c r="S59" s="33">
        <f t="shared" si="16"/>
        <v>0</v>
      </c>
      <c r="T59" s="31">
        <v>0</v>
      </c>
      <c r="U59" s="31">
        <v>0</v>
      </c>
      <c r="V59" s="32">
        <f t="shared" si="9"/>
        <v>0</v>
      </c>
      <c r="W59" s="33">
        <f>105*V59</f>
        <v>0</v>
      </c>
      <c r="X59" s="34">
        <f t="shared" si="15"/>
        <v>0</v>
      </c>
      <c r="Y59" s="34">
        <f t="shared" si="15"/>
        <v>0</v>
      </c>
      <c r="Z59" s="35">
        <f t="shared" si="12"/>
        <v>0</v>
      </c>
      <c r="AA59">
        <f>105*Z59</f>
        <v>0</v>
      </c>
    </row>
    <row r="60" spans="1:27" ht="18.75" customHeight="1" x14ac:dyDescent="0.15">
      <c r="S60">
        <f>(SUM(E5:E55)+SUM(S5:S59))/D59</f>
        <v>44.766701403516549</v>
      </c>
      <c r="W60">
        <f>(SUM(I5:I55)+SUM(W5:W59))/H59</f>
        <v>46.895008721320274</v>
      </c>
      <c r="AA60">
        <f>(SUM(M5:M55)+SUM(AA5:AA59))/L59</f>
        <v>45.83320900922967</v>
      </c>
    </row>
    <row r="61" spans="1:27" ht="18.75" customHeight="1" x14ac:dyDescent="0.15">
      <c r="A61" s="62" t="s">
        <v>14</v>
      </c>
      <c r="B61" s="72"/>
      <c r="C61" s="72"/>
      <c r="D61" s="117" t="s">
        <v>8</v>
      </c>
      <c r="E61" s="118"/>
      <c r="F61" s="118"/>
      <c r="G61" s="119"/>
      <c r="H61" s="117" t="s">
        <v>9</v>
      </c>
      <c r="I61" s="118"/>
      <c r="J61" s="118"/>
      <c r="K61" s="120"/>
      <c r="L61" s="121" t="s">
        <v>7</v>
      </c>
      <c r="M61" s="125"/>
      <c r="N61" s="125"/>
      <c r="O61" s="125"/>
      <c r="P61" s="125"/>
      <c r="Q61" s="122"/>
    </row>
    <row r="62" spans="1:27" ht="18.75" customHeight="1" x14ac:dyDescent="0.15">
      <c r="A62" s="73"/>
      <c r="B62" s="74"/>
      <c r="C62" s="74"/>
      <c r="D62" s="65" t="s">
        <v>10</v>
      </c>
      <c r="E62" s="66"/>
      <c r="F62" s="65" t="s">
        <v>11</v>
      </c>
      <c r="G62" s="65" t="s">
        <v>12</v>
      </c>
      <c r="H62" s="65" t="s">
        <v>10</v>
      </c>
      <c r="I62" s="66"/>
      <c r="J62" s="65" t="s">
        <v>11</v>
      </c>
      <c r="K62" s="70" t="s">
        <v>12</v>
      </c>
      <c r="L62" s="68" t="s">
        <v>10</v>
      </c>
      <c r="M62" s="68" t="s">
        <v>11</v>
      </c>
      <c r="N62" s="121" t="s">
        <v>11</v>
      </c>
      <c r="O62" s="122"/>
      <c r="P62" s="121" t="s">
        <v>12</v>
      </c>
      <c r="Q62" s="122"/>
      <c r="S62" s="23" t="s">
        <v>16</v>
      </c>
      <c r="T62" s="22"/>
      <c r="U62" s="23" t="s">
        <v>17</v>
      </c>
      <c r="V62" s="64"/>
      <c r="X62" s="63">
        <f>S60</f>
        <v>44.766701403516549</v>
      </c>
    </row>
    <row r="63" spans="1:27" ht="18.75" customHeight="1" x14ac:dyDescent="0.15">
      <c r="A63" s="56" t="s">
        <v>15</v>
      </c>
      <c r="B63" s="71"/>
      <c r="C63" s="71"/>
      <c r="D63" s="8">
        <f>SUM(B5:B10)</f>
        <v>2160</v>
      </c>
      <c r="F63" s="8">
        <f>SUM(C5:C10)</f>
        <v>41</v>
      </c>
      <c r="G63" s="11">
        <f>SUM(D5:D10)</f>
        <v>2201</v>
      </c>
      <c r="H63" s="8">
        <f>SUM(F5:F10)</f>
        <v>2008</v>
      </c>
      <c r="J63" s="8">
        <f>SUM(G5:G10)</f>
        <v>45</v>
      </c>
      <c r="K63" s="11">
        <f>SUM(H5:H10)</f>
        <v>2053</v>
      </c>
      <c r="L63" s="60">
        <f>SUM(J5:J10)</f>
        <v>4168</v>
      </c>
      <c r="M63" s="60">
        <f>SUM(K5:K10)</f>
        <v>86</v>
      </c>
      <c r="N63" s="123">
        <f>SUM(K5:K10)</f>
        <v>86</v>
      </c>
      <c r="O63" s="124"/>
      <c r="P63" s="107">
        <f>SUM(L5:L10)</f>
        <v>4254</v>
      </c>
      <c r="Q63" s="108"/>
      <c r="S63" s="23"/>
      <c r="T63" s="22"/>
      <c r="U63" s="23" t="s">
        <v>18</v>
      </c>
      <c r="V63" s="64"/>
      <c r="X63" s="63">
        <f>W60</f>
        <v>46.895008721320274</v>
      </c>
    </row>
    <row r="64" spans="1:27" ht="18.75" customHeight="1" x14ac:dyDescent="0.15">
      <c r="A64" s="56" t="s">
        <v>20</v>
      </c>
      <c r="B64" s="71"/>
      <c r="C64" s="71"/>
      <c r="D64" s="8">
        <f>SUM(B11:B16)</f>
        <v>2191</v>
      </c>
      <c r="F64" s="8">
        <f>SUM(C11:C16)</f>
        <v>49</v>
      </c>
      <c r="G64" s="11">
        <f>SUM(D11:D16)</f>
        <v>2240</v>
      </c>
      <c r="H64" s="8">
        <f>SUM(F11:F16)</f>
        <v>2159</v>
      </c>
      <c r="J64" s="8">
        <f>SUM(G11:G16)</f>
        <v>34</v>
      </c>
      <c r="K64" s="11">
        <f>SUM(H11:H16)</f>
        <v>2193</v>
      </c>
      <c r="L64" s="60">
        <f>SUM(J11:J16)</f>
        <v>4350</v>
      </c>
      <c r="M64" s="60">
        <f>SUM(K11:K16)</f>
        <v>83</v>
      </c>
      <c r="N64" s="123">
        <f>SUM(K11:K16)</f>
        <v>83</v>
      </c>
      <c r="O64" s="124"/>
      <c r="P64" s="107">
        <f>SUM(L11:L16)</f>
        <v>4433</v>
      </c>
      <c r="Q64" s="108"/>
      <c r="S64" s="23"/>
      <c r="T64" s="22"/>
      <c r="U64" s="23" t="s">
        <v>7</v>
      </c>
      <c r="V64" s="64"/>
      <c r="X64" s="63">
        <f>AA60</f>
        <v>45.83320900922967</v>
      </c>
    </row>
    <row r="65" spans="1:17" ht="18.75" customHeight="1" x14ac:dyDescent="0.15">
      <c r="A65" s="56" t="s">
        <v>21</v>
      </c>
      <c r="B65" s="71"/>
      <c r="C65" s="71"/>
      <c r="D65" s="8">
        <f>SUM(B17:B19)</f>
        <v>1139</v>
      </c>
      <c r="F65" s="8">
        <f>SUM(C17:C19)</f>
        <v>13</v>
      </c>
      <c r="G65" s="11">
        <f>SUM(D17:D19)</f>
        <v>1152</v>
      </c>
      <c r="H65" s="8">
        <f>SUM(F17:F19)</f>
        <v>1096</v>
      </c>
      <c r="J65" s="8">
        <f>SUM(G17:G19)</f>
        <v>18</v>
      </c>
      <c r="K65" s="11">
        <f>SUM(H17:H19)</f>
        <v>1114</v>
      </c>
      <c r="L65" s="60">
        <f>SUM(J17:J19)</f>
        <v>2235</v>
      </c>
      <c r="M65" s="60">
        <f>SUM(K17:K19)</f>
        <v>31</v>
      </c>
      <c r="N65" s="123">
        <f>SUM(K17:K19)</f>
        <v>31</v>
      </c>
      <c r="O65" s="124"/>
      <c r="P65" s="107">
        <f>SUM(L17:L19)</f>
        <v>2266</v>
      </c>
      <c r="Q65" s="108"/>
    </row>
    <row r="66" spans="1:17" ht="18.75" customHeight="1" x14ac:dyDescent="0.15">
      <c r="A66" s="56" t="s">
        <v>22</v>
      </c>
      <c r="B66" s="71"/>
      <c r="C66" s="71"/>
      <c r="D66" s="8">
        <f>SUM(B5:B24)</f>
        <v>7558</v>
      </c>
      <c r="F66" s="8">
        <f>SUM(C5:C24)</f>
        <v>146</v>
      </c>
      <c r="G66" s="11">
        <f>SUM(D5:D24)</f>
        <v>7704</v>
      </c>
      <c r="H66" s="8">
        <f>SUM(F5:F24)</f>
        <v>7241</v>
      </c>
      <c r="J66" s="8">
        <f>SUM(G5:G24)</f>
        <v>135</v>
      </c>
      <c r="K66" s="11">
        <f>SUM(H5:H24)</f>
        <v>7376</v>
      </c>
      <c r="L66" s="60">
        <f>SUM(J5:J24)</f>
        <v>14799</v>
      </c>
      <c r="M66" s="60">
        <f>SUM(K5:K24)</f>
        <v>281</v>
      </c>
      <c r="N66" s="123">
        <f>SUM(K5:K24)</f>
        <v>281</v>
      </c>
      <c r="O66" s="124"/>
      <c r="P66" s="107">
        <f>SUM(L5:L24)</f>
        <v>15080</v>
      </c>
      <c r="Q66" s="108"/>
    </row>
    <row r="67" spans="1:17" ht="18.75" customHeight="1" x14ac:dyDescent="0.15">
      <c r="A67" s="56" t="s">
        <v>23</v>
      </c>
      <c r="B67" s="71"/>
      <c r="C67" s="71"/>
      <c r="D67" s="8">
        <f>SUM(B45:B55)+SUM(P5:P18)</f>
        <v>15522</v>
      </c>
      <c r="F67" s="8">
        <f>SUM(C45:C55)+SUM(Q5:Q18)</f>
        <v>248</v>
      </c>
      <c r="G67" s="11">
        <f>SUM(D45:D55)+SUM(R5:R18)</f>
        <v>15770</v>
      </c>
      <c r="H67" s="8">
        <f>SUM(F45:F55)+SUM(T5:T18)</f>
        <v>14750</v>
      </c>
      <c r="J67" s="8">
        <f>SUM(G45:G55)+SUM(U5:U18)</f>
        <v>331</v>
      </c>
      <c r="K67" s="11">
        <f>SUM(H45:H55)+SUM(V5:V18)</f>
        <v>15081</v>
      </c>
      <c r="L67" s="60">
        <f>SUM(J45:J55)+SUM(X5:X18)</f>
        <v>30272</v>
      </c>
      <c r="M67" s="60">
        <f>SUM(K45:K55)+SUM(Y5:Y18)</f>
        <v>579</v>
      </c>
      <c r="N67" s="123">
        <f>SUM(K45:K55)+SUM(Y5:Y18)</f>
        <v>579</v>
      </c>
      <c r="O67" s="124"/>
      <c r="P67" s="107">
        <f>SUM(L45:L55)+SUM(Z5:Z18)</f>
        <v>30851</v>
      </c>
      <c r="Q67" s="108"/>
    </row>
    <row r="68" spans="1:17" ht="18.75" customHeight="1" x14ac:dyDescent="0.15">
      <c r="A68" s="56" t="s">
        <v>24</v>
      </c>
      <c r="B68" s="71"/>
      <c r="C68" s="71"/>
      <c r="D68" s="8">
        <f>SUM(P19:P28)</f>
        <v>6641</v>
      </c>
      <c r="F68" s="8">
        <f>SUM(Q19:Q28)</f>
        <v>18</v>
      </c>
      <c r="G68" s="11">
        <f>SUM(R19:R28)</f>
        <v>6659</v>
      </c>
      <c r="H68" s="8">
        <f>SUM(T19:T28)</f>
        <v>6798</v>
      </c>
      <c r="J68" s="8">
        <f>SUM(U19:U28)</f>
        <v>19</v>
      </c>
      <c r="K68" s="11">
        <f>SUM(V19:V28)</f>
        <v>6817</v>
      </c>
      <c r="L68" s="60">
        <f>SUM(X19:X28)</f>
        <v>13439</v>
      </c>
      <c r="M68" s="60">
        <f>SUM(Y19:Y28)</f>
        <v>37</v>
      </c>
      <c r="N68" s="123">
        <f>SUM(Y19:Y28)</f>
        <v>37</v>
      </c>
      <c r="O68" s="124"/>
      <c r="P68" s="107">
        <f>SUM(Z19:Z28)</f>
        <v>13476</v>
      </c>
      <c r="Q68" s="108"/>
    </row>
    <row r="69" spans="1:17" ht="18.75" customHeight="1" x14ac:dyDescent="0.15">
      <c r="A69" s="56" t="s">
        <v>25</v>
      </c>
      <c r="B69" s="71"/>
      <c r="C69" s="71"/>
      <c r="D69" s="8">
        <f>SUM(P19:P59)</f>
        <v>10954</v>
      </c>
      <c r="F69" s="8">
        <f>SUM(Q19:Q59)</f>
        <v>21</v>
      </c>
      <c r="G69" s="11">
        <f>SUM(R19:R59)</f>
        <v>10975</v>
      </c>
      <c r="H69" s="8">
        <f>SUM(T19:T59)</f>
        <v>12611</v>
      </c>
      <c r="J69" s="8">
        <f>SUM(U19:U59)</f>
        <v>30</v>
      </c>
      <c r="K69" s="11">
        <f>SUM(V19:V59)</f>
        <v>12641</v>
      </c>
      <c r="L69" s="60">
        <f>SUM(X19:X59)</f>
        <v>23565</v>
      </c>
      <c r="M69" s="60">
        <f>SUM(Y19:Y54)</f>
        <v>51</v>
      </c>
      <c r="N69" s="123">
        <f>SUM(Y19:Y54)</f>
        <v>51</v>
      </c>
      <c r="O69" s="124"/>
      <c r="P69" s="107">
        <f>SUM(Z19:Z59)</f>
        <v>23616</v>
      </c>
      <c r="Q69" s="108"/>
    </row>
    <row r="70" spans="1:17" ht="18.75" customHeight="1" x14ac:dyDescent="0.15">
      <c r="A70" s="57" t="s">
        <v>13</v>
      </c>
      <c r="B70" s="58"/>
      <c r="C70" s="58"/>
      <c r="D70" s="8">
        <f>SUM(P29:P59)</f>
        <v>4313</v>
      </c>
      <c r="F70" s="8">
        <f>SUM(Q29:Q59)</f>
        <v>3</v>
      </c>
      <c r="G70" s="11">
        <f>SUM(R29:R59)</f>
        <v>4316</v>
      </c>
      <c r="H70" s="8">
        <f>SUM(T29:T59)</f>
        <v>5813</v>
      </c>
      <c r="J70" s="8">
        <f>SUM(U29:U59)</f>
        <v>11</v>
      </c>
      <c r="K70" s="11">
        <f>SUM(V29:V59)</f>
        <v>5824</v>
      </c>
      <c r="L70" s="60">
        <f>SUM(X29:X59)</f>
        <v>10126</v>
      </c>
      <c r="M70" s="60">
        <f>SUM(Y29:Y54)</f>
        <v>14</v>
      </c>
      <c r="N70" s="123">
        <f>SUM(Y29:Y54)</f>
        <v>14</v>
      </c>
      <c r="O70" s="124"/>
      <c r="P70" s="107">
        <f>SUM(Z29:Z59)</f>
        <v>10140</v>
      </c>
      <c r="Q70" s="108"/>
    </row>
    <row r="71" spans="1:17" x14ac:dyDescent="0.15">
      <c r="H71" s="2"/>
      <c r="I71" s="2"/>
      <c r="J71" s="2"/>
      <c r="K71" s="59"/>
      <c r="L71" s="1"/>
    </row>
  </sheetData>
  <mergeCells count="32">
    <mergeCell ref="D61:G61"/>
    <mergeCell ref="H61:K61"/>
    <mergeCell ref="L61:Q61"/>
    <mergeCell ref="A3:A4"/>
    <mergeCell ref="B3:D3"/>
    <mergeCell ref="F3:H3"/>
    <mergeCell ref="J3:L3"/>
    <mergeCell ref="O3:O4"/>
    <mergeCell ref="P3:R3"/>
    <mergeCell ref="T3:V3"/>
    <mergeCell ref="X3:Z3"/>
    <mergeCell ref="B57:D57"/>
    <mergeCell ref="F57:H57"/>
    <mergeCell ref="J57:L57"/>
    <mergeCell ref="N62:O62"/>
    <mergeCell ref="P62:Q62"/>
    <mergeCell ref="N63:O63"/>
    <mergeCell ref="P63:Q63"/>
    <mergeCell ref="N64:O64"/>
    <mergeCell ref="P64:Q64"/>
    <mergeCell ref="N65:O65"/>
    <mergeCell ref="P65:Q65"/>
    <mergeCell ref="N66:O66"/>
    <mergeCell ref="P66:Q66"/>
    <mergeCell ref="N67:O67"/>
    <mergeCell ref="P67:Q67"/>
    <mergeCell ref="N68:O68"/>
    <mergeCell ref="P68:Q68"/>
    <mergeCell ref="N69:O69"/>
    <mergeCell ref="P69:Q69"/>
    <mergeCell ref="N70:O70"/>
    <mergeCell ref="P70:Q70"/>
  </mergeCells>
  <phoneticPr fontId="2"/>
  <pageMargins left="0.59055118110236227" right="0.59055118110236227" top="0.78740157480314965" bottom="0.78740157480314965" header="0.51181102362204722" footer="0.51181102362204722"/>
  <pageSetup paperSize="9" scale="54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AA71"/>
  <sheetViews>
    <sheetView defaultGridColor="0" colorId="22" zoomScale="80" zoomScaleNormal="80" workbookViewId="0"/>
  </sheetViews>
  <sheetFormatPr defaultColWidth="10.625" defaultRowHeight="14.25" x14ac:dyDescent="0.15"/>
  <cols>
    <col min="1" max="1" width="5.25" customWidth="1"/>
    <col min="2" max="3" width="7.75" customWidth="1"/>
    <col min="4" max="4" width="8.375" customWidth="1"/>
    <col min="5" max="5" width="10.625" hidden="1" customWidth="1"/>
    <col min="6" max="6" width="7.75" customWidth="1"/>
    <col min="7" max="7" width="7.75" bestFit="1" customWidth="1"/>
    <col min="8" max="8" width="8.375" customWidth="1"/>
    <col min="9" max="9" width="10.625" hidden="1" customWidth="1"/>
    <col min="10" max="10" width="7.5" customWidth="1"/>
    <col min="11" max="11" width="6.875" customWidth="1"/>
    <col min="12" max="12" width="8.375" customWidth="1"/>
    <col min="13" max="13" width="10.625" hidden="1" customWidth="1"/>
    <col min="14" max="14" width="3" customWidth="1"/>
    <col min="15" max="15" width="5.25" customWidth="1"/>
    <col min="16" max="17" width="7.75" customWidth="1"/>
    <col min="18" max="18" width="8.375" customWidth="1"/>
    <col min="19" max="19" width="19.875" hidden="1" customWidth="1"/>
    <col min="20" max="21" width="7.75" customWidth="1"/>
    <col min="22" max="22" width="8.375" customWidth="1"/>
    <col min="23" max="23" width="11.75" hidden="1" customWidth="1"/>
    <col min="24" max="25" width="7.75" customWidth="1"/>
    <col min="26" max="26" width="8.75" customWidth="1"/>
    <col min="27" max="27" width="17" hidden="1" customWidth="1"/>
  </cols>
  <sheetData>
    <row r="1" spans="1:27" ht="24" x14ac:dyDescent="0.25">
      <c r="B1" s="12" t="s">
        <v>6</v>
      </c>
      <c r="X1" s="50" t="str">
        <f>'4月'!X1</f>
        <v>平成28</v>
      </c>
      <c r="Y1" s="51" t="s">
        <v>36</v>
      </c>
    </row>
    <row r="3" spans="1:27" ht="18.75" customHeight="1" x14ac:dyDescent="0.15">
      <c r="A3" s="114" t="s">
        <v>0</v>
      </c>
      <c r="B3" s="109" t="s">
        <v>1</v>
      </c>
      <c r="C3" s="110"/>
      <c r="D3" s="116"/>
      <c r="E3" s="24"/>
      <c r="F3" s="109" t="s">
        <v>2</v>
      </c>
      <c r="G3" s="110"/>
      <c r="H3" s="116"/>
      <c r="I3" s="24"/>
      <c r="J3" s="109" t="s">
        <v>7</v>
      </c>
      <c r="K3" s="110"/>
      <c r="L3" s="116"/>
      <c r="M3" s="17"/>
      <c r="N3" s="14"/>
      <c r="O3" s="112" t="s">
        <v>0</v>
      </c>
      <c r="P3" s="109" t="s">
        <v>1</v>
      </c>
      <c r="Q3" s="110"/>
      <c r="R3" s="111"/>
      <c r="S3" s="24"/>
      <c r="T3" s="109" t="s">
        <v>2</v>
      </c>
      <c r="U3" s="110"/>
      <c r="V3" s="111"/>
      <c r="W3" s="24"/>
      <c r="X3" s="109" t="s">
        <v>7</v>
      </c>
      <c r="Y3" s="110"/>
      <c r="Z3" s="111"/>
    </row>
    <row r="4" spans="1:27" ht="18.75" customHeight="1" x14ac:dyDescent="0.15">
      <c r="A4" s="115"/>
      <c r="B4" s="69" t="s">
        <v>3</v>
      </c>
      <c r="C4" s="69" t="s">
        <v>4</v>
      </c>
      <c r="D4" s="10" t="s">
        <v>5</v>
      </c>
      <c r="E4" s="24"/>
      <c r="F4" s="69" t="s">
        <v>3</v>
      </c>
      <c r="G4" s="69" t="s">
        <v>4</v>
      </c>
      <c r="H4" s="10" t="s">
        <v>5</v>
      </c>
      <c r="I4" s="24"/>
      <c r="J4" s="10" t="s">
        <v>3</v>
      </c>
      <c r="K4" s="10" t="s">
        <v>4</v>
      </c>
      <c r="L4" s="10" t="s">
        <v>5</v>
      </c>
      <c r="M4" s="17"/>
      <c r="N4" s="14"/>
      <c r="O4" s="113"/>
      <c r="P4" s="10" t="s">
        <v>3</v>
      </c>
      <c r="Q4" s="10" t="s">
        <v>4</v>
      </c>
      <c r="R4" s="10" t="s">
        <v>5</v>
      </c>
      <c r="S4" s="24"/>
      <c r="T4" s="10" t="s">
        <v>3</v>
      </c>
      <c r="U4" s="10" t="s">
        <v>4</v>
      </c>
      <c r="V4" s="10" t="s">
        <v>5</v>
      </c>
      <c r="W4" s="24"/>
      <c r="X4" s="10" t="s">
        <v>3</v>
      </c>
      <c r="Y4" s="10" t="s">
        <v>4</v>
      </c>
      <c r="Z4" s="10" t="s">
        <v>5</v>
      </c>
    </row>
    <row r="5" spans="1:27" ht="18.75" customHeight="1" x14ac:dyDescent="0.15">
      <c r="A5" s="9">
        <v>0</v>
      </c>
      <c r="B5" s="27">
        <v>340</v>
      </c>
      <c r="C5" s="27">
        <v>8</v>
      </c>
      <c r="D5" s="5">
        <f t="shared" ref="D5:D55" si="0">B5+C5</f>
        <v>348</v>
      </c>
      <c r="E5" s="25">
        <f t="shared" ref="E5:E55" si="1">A5*D5</f>
        <v>0</v>
      </c>
      <c r="F5" s="27">
        <v>300</v>
      </c>
      <c r="G5" s="27">
        <v>3</v>
      </c>
      <c r="H5" s="5">
        <f t="shared" ref="H5:H55" si="2">F5+G5</f>
        <v>303</v>
      </c>
      <c r="I5" s="25">
        <f t="shared" ref="I5:I55" si="3">A5*H5</f>
        <v>0</v>
      </c>
      <c r="J5" s="4">
        <f t="shared" ref="J5:K36" si="4">B5+F5</f>
        <v>640</v>
      </c>
      <c r="K5" s="4">
        <f t="shared" si="4"/>
        <v>11</v>
      </c>
      <c r="L5" s="6">
        <f t="shared" ref="L5:L55" si="5">J5+K5</f>
        <v>651</v>
      </c>
      <c r="M5" s="15">
        <f t="shared" ref="M5:M55" si="6">A5*L5</f>
        <v>0</v>
      </c>
      <c r="N5" s="14"/>
      <c r="O5" s="28">
        <v>51</v>
      </c>
      <c r="P5" s="27">
        <v>586</v>
      </c>
      <c r="Q5" s="27">
        <v>8</v>
      </c>
      <c r="R5" s="5">
        <f t="shared" ref="R5:R59" si="7">P5+Q5</f>
        <v>594</v>
      </c>
      <c r="S5" s="25">
        <f t="shared" ref="S5:S53" si="8">O5*R5</f>
        <v>30294</v>
      </c>
      <c r="T5" s="27">
        <v>516</v>
      </c>
      <c r="U5" s="27">
        <v>18</v>
      </c>
      <c r="V5" s="5">
        <f t="shared" ref="V5:V59" si="9">T5+U5</f>
        <v>534</v>
      </c>
      <c r="W5" s="25">
        <f t="shared" ref="W5:W53" si="10">O5*V5</f>
        <v>27234</v>
      </c>
      <c r="X5" s="4">
        <f t="shared" ref="X5:Y36" si="11">P5+T5</f>
        <v>1102</v>
      </c>
      <c r="Y5" s="4">
        <f t="shared" si="11"/>
        <v>26</v>
      </c>
      <c r="Z5" s="6">
        <f t="shared" ref="Z5:Z59" si="12">X5+Y5</f>
        <v>1128</v>
      </c>
      <c r="AA5" s="13">
        <f t="shared" ref="AA5:AA53" si="13">O5*Z5</f>
        <v>57528</v>
      </c>
    </row>
    <row r="6" spans="1:27" ht="18.75" customHeight="1" x14ac:dyDescent="0.15">
      <c r="A6" s="9">
        <v>1</v>
      </c>
      <c r="B6" s="27">
        <v>366</v>
      </c>
      <c r="C6" s="27">
        <v>8</v>
      </c>
      <c r="D6" s="5">
        <f t="shared" si="0"/>
        <v>374</v>
      </c>
      <c r="E6" s="25">
        <f t="shared" si="1"/>
        <v>374</v>
      </c>
      <c r="F6" s="27">
        <v>358</v>
      </c>
      <c r="G6" s="27">
        <v>8</v>
      </c>
      <c r="H6" s="5">
        <f t="shared" si="2"/>
        <v>366</v>
      </c>
      <c r="I6" s="25">
        <f t="shared" si="3"/>
        <v>366</v>
      </c>
      <c r="J6" s="4">
        <f t="shared" si="4"/>
        <v>724</v>
      </c>
      <c r="K6" s="4">
        <f t="shared" si="4"/>
        <v>16</v>
      </c>
      <c r="L6" s="6">
        <f t="shared" si="5"/>
        <v>740</v>
      </c>
      <c r="M6" s="15">
        <f t="shared" si="6"/>
        <v>740</v>
      </c>
      <c r="N6" s="14"/>
      <c r="O6" s="28">
        <v>52</v>
      </c>
      <c r="P6" s="27">
        <v>511</v>
      </c>
      <c r="Q6" s="27">
        <v>4</v>
      </c>
      <c r="R6" s="5">
        <f t="shared" si="7"/>
        <v>515</v>
      </c>
      <c r="S6" s="25">
        <f t="shared" si="8"/>
        <v>26780</v>
      </c>
      <c r="T6" s="27">
        <v>534</v>
      </c>
      <c r="U6" s="27">
        <v>11</v>
      </c>
      <c r="V6" s="5">
        <f t="shared" si="9"/>
        <v>545</v>
      </c>
      <c r="W6" s="25">
        <f t="shared" si="10"/>
        <v>28340</v>
      </c>
      <c r="X6" s="4">
        <f t="shared" si="11"/>
        <v>1045</v>
      </c>
      <c r="Y6" s="4">
        <f t="shared" si="11"/>
        <v>15</v>
      </c>
      <c r="Z6" s="6">
        <f t="shared" si="12"/>
        <v>1060</v>
      </c>
      <c r="AA6" s="13">
        <f t="shared" si="13"/>
        <v>55120</v>
      </c>
    </row>
    <row r="7" spans="1:27" ht="18.75" customHeight="1" x14ac:dyDescent="0.15">
      <c r="A7" s="9">
        <v>2</v>
      </c>
      <c r="B7" s="27">
        <v>326</v>
      </c>
      <c r="C7" s="27">
        <v>8</v>
      </c>
      <c r="D7" s="5">
        <f t="shared" si="0"/>
        <v>334</v>
      </c>
      <c r="E7" s="25">
        <f t="shared" si="1"/>
        <v>668</v>
      </c>
      <c r="F7" s="27">
        <v>330</v>
      </c>
      <c r="G7" s="27">
        <v>8</v>
      </c>
      <c r="H7" s="5">
        <f t="shared" si="2"/>
        <v>338</v>
      </c>
      <c r="I7" s="25">
        <f t="shared" si="3"/>
        <v>676</v>
      </c>
      <c r="J7" s="4">
        <f t="shared" si="4"/>
        <v>656</v>
      </c>
      <c r="K7" s="4">
        <f t="shared" si="4"/>
        <v>16</v>
      </c>
      <c r="L7" s="6">
        <f t="shared" si="5"/>
        <v>672</v>
      </c>
      <c r="M7" s="15">
        <f t="shared" si="6"/>
        <v>1344</v>
      </c>
      <c r="N7" s="14"/>
      <c r="O7" s="28">
        <v>53</v>
      </c>
      <c r="P7" s="27">
        <v>533</v>
      </c>
      <c r="Q7" s="27">
        <v>13</v>
      </c>
      <c r="R7" s="5">
        <f t="shared" si="7"/>
        <v>546</v>
      </c>
      <c r="S7" s="25">
        <f t="shared" si="8"/>
        <v>28938</v>
      </c>
      <c r="T7" s="27">
        <v>522</v>
      </c>
      <c r="U7" s="27">
        <v>23</v>
      </c>
      <c r="V7" s="5">
        <f t="shared" si="9"/>
        <v>545</v>
      </c>
      <c r="W7" s="25">
        <f t="shared" si="10"/>
        <v>28885</v>
      </c>
      <c r="X7" s="4">
        <f t="shared" si="11"/>
        <v>1055</v>
      </c>
      <c r="Y7" s="4">
        <f t="shared" si="11"/>
        <v>36</v>
      </c>
      <c r="Z7" s="6">
        <f t="shared" si="12"/>
        <v>1091</v>
      </c>
      <c r="AA7" s="13">
        <f t="shared" si="13"/>
        <v>57823</v>
      </c>
    </row>
    <row r="8" spans="1:27" ht="18.75" customHeight="1" thickBot="1" x14ac:dyDescent="0.2">
      <c r="A8" s="9">
        <v>3</v>
      </c>
      <c r="B8" s="27">
        <v>390</v>
      </c>
      <c r="C8" s="27">
        <v>6</v>
      </c>
      <c r="D8" s="5">
        <f t="shared" si="0"/>
        <v>396</v>
      </c>
      <c r="E8" s="25">
        <f t="shared" si="1"/>
        <v>1188</v>
      </c>
      <c r="F8" s="27">
        <v>330</v>
      </c>
      <c r="G8" s="27">
        <v>8</v>
      </c>
      <c r="H8" s="5">
        <f t="shared" si="2"/>
        <v>338</v>
      </c>
      <c r="I8" s="25">
        <f t="shared" si="3"/>
        <v>1014</v>
      </c>
      <c r="J8" s="4">
        <f t="shared" si="4"/>
        <v>720</v>
      </c>
      <c r="K8" s="4">
        <f t="shared" si="4"/>
        <v>14</v>
      </c>
      <c r="L8" s="6">
        <f t="shared" si="5"/>
        <v>734</v>
      </c>
      <c r="M8" s="15">
        <f t="shared" si="6"/>
        <v>2202</v>
      </c>
      <c r="N8" s="14"/>
      <c r="O8" s="49">
        <v>54</v>
      </c>
      <c r="P8" s="37">
        <v>543</v>
      </c>
      <c r="Q8" s="37">
        <v>10</v>
      </c>
      <c r="R8" s="38">
        <f t="shared" si="7"/>
        <v>553</v>
      </c>
      <c r="S8" s="39">
        <f t="shared" si="8"/>
        <v>29862</v>
      </c>
      <c r="T8" s="37">
        <v>547</v>
      </c>
      <c r="U8" s="37">
        <v>12</v>
      </c>
      <c r="V8" s="38">
        <f t="shared" si="9"/>
        <v>559</v>
      </c>
      <c r="W8" s="39">
        <f t="shared" si="10"/>
        <v>30186</v>
      </c>
      <c r="X8" s="40">
        <f t="shared" si="11"/>
        <v>1090</v>
      </c>
      <c r="Y8" s="40">
        <f t="shared" si="11"/>
        <v>22</v>
      </c>
      <c r="Z8" s="41">
        <f t="shared" si="12"/>
        <v>1112</v>
      </c>
      <c r="AA8" s="13">
        <f t="shared" si="13"/>
        <v>60048</v>
      </c>
    </row>
    <row r="9" spans="1:27" ht="18.75" customHeight="1" thickBot="1" x14ac:dyDescent="0.2">
      <c r="A9" s="36">
        <v>4</v>
      </c>
      <c r="B9" s="37">
        <v>344</v>
      </c>
      <c r="C9" s="37">
        <v>6</v>
      </c>
      <c r="D9" s="38">
        <f t="shared" si="0"/>
        <v>350</v>
      </c>
      <c r="E9" s="39">
        <f t="shared" si="1"/>
        <v>1400</v>
      </c>
      <c r="F9" s="37">
        <v>350</v>
      </c>
      <c r="G9" s="37">
        <v>6</v>
      </c>
      <c r="H9" s="38">
        <f t="shared" si="2"/>
        <v>356</v>
      </c>
      <c r="I9" s="39">
        <f t="shared" si="3"/>
        <v>1424</v>
      </c>
      <c r="J9" s="40">
        <f t="shared" si="4"/>
        <v>694</v>
      </c>
      <c r="K9" s="40">
        <f t="shared" si="4"/>
        <v>12</v>
      </c>
      <c r="L9" s="41">
        <f t="shared" si="5"/>
        <v>706</v>
      </c>
      <c r="M9" s="15">
        <f t="shared" si="6"/>
        <v>2824</v>
      </c>
      <c r="N9" s="14"/>
      <c r="O9" s="48">
        <v>55</v>
      </c>
      <c r="P9" s="31">
        <v>530</v>
      </c>
      <c r="Q9" s="31">
        <v>11</v>
      </c>
      <c r="R9" s="32">
        <f t="shared" si="7"/>
        <v>541</v>
      </c>
      <c r="S9" s="33">
        <f t="shared" si="8"/>
        <v>29755</v>
      </c>
      <c r="T9" s="31">
        <v>510</v>
      </c>
      <c r="U9" s="31">
        <v>5</v>
      </c>
      <c r="V9" s="32">
        <f t="shared" si="9"/>
        <v>515</v>
      </c>
      <c r="W9" s="33">
        <f t="shared" si="10"/>
        <v>28325</v>
      </c>
      <c r="X9" s="34">
        <f t="shared" si="11"/>
        <v>1040</v>
      </c>
      <c r="Y9" s="34">
        <f t="shared" si="11"/>
        <v>16</v>
      </c>
      <c r="Z9" s="35">
        <f t="shared" si="12"/>
        <v>1056</v>
      </c>
      <c r="AA9" s="13">
        <f t="shared" si="13"/>
        <v>58080</v>
      </c>
    </row>
    <row r="10" spans="1:27" ht="18.75" customHeight="1" x14ac:dyDescent="0.15">
      <c r="A10" s="30">
        <v>5</v>
      </c>
      <c r="B10" s="31">
        <v>405</v>
      </c>
      <c r="C10" s="31">
        <v>5</v>
      </c>
      <c r="D10" s="32">
        <f t="shared" si="0"/>
        <v>410</v>
      </c>
      <c r="E10" s="33">
        <f t="shared" si="1"/>
        <v>2050</v>
      </c>
      <c r="F10" s="31">
        <v>339</v>
      </c>
      <c r="G10" s="31">
        <v>9</v>
      </c>
      <c r="H10" s="32">
        <f t="shared" si="2"/>
        <v>348</v>
      </c>
      <c r="I10" s="33">
        <f t="shared" si="3"/>
        <v>1740</v>
      </c>
      <c r="J10" s="34">
        <f t="shared" si="4"/>
        <v>744</v>
      </c>
      <c r="K10" s="34">
        <f t="shared" si="4"/>
        <v>14</v>
      </c>
      <c r="L10" s="35">
        <f t="shared" si="5"/>
        <v>758</v>
      </c>
      <c r="M10" s="15">
        <f t="shared" si="6"/>
        <v>3790</v>
      </c>
      <c r="N10" s="14"/>
      <c r="O10" s="28">
        <v>56</v>
      </c>
      <c r="P10" s="27">
        <v>530</v>
      </c>
      <c r="Q10" s="27">
        <v>6</v>
      </c>
      <c r="R10" s="5">
        <f t="shared" si="7"/>
        <v>536</v>
      </c>
      <c r="S10" s="25">
        <f t="shared" si="8"/>
        <v>30016</v>
      </c>
      <c r="T10" s="27">
        <v>569</v>
      </c>
      <c r="U10" s="27">
        <v>10</v>
      </c>
      <c r="V10" s="5">
        <f t="shared" si="9"/>
        <v>579</v>
      </c>
      <c r="W10" s="25">
        <f t="shared" si="10"/>
        <v>32424</v>
      </c>
      <c r="X10" s="4">
        <f t="shared" si="11"/>
        <v>1099</v>
      </c>
      <c r="Y10" s="4">
        <f t="shared" si="11"/>
        <v>16</v>
      </c>
      <c r="Z10" s="6">
        <f t="shared" si="12"/>
        <v>1115</v>
      </c>
      <c r="AA10" s="13">
        <f t="shared" si="13"/>
        <v>62440</v>
      </c>
    </row>
    <row r="11" spans="1:27" ht="18.75" customHeight="1" x14ac:dyDescent="0.15">
      <c r="A11" s="9">
        <v>6</v>
      </c>
      <c r="B11" s="27">
        <v>370</v>
      </c>
      <c r="C11" s="27">
        <v>8</v>
      </c>
      <c r="D11" s="5">
        <f t="shared" si="0"/>
        <v>378</v>
      </c>
      <c r="E11" s="25">
        <f t="shared" si="1"/>
        <v>2268</v>
      </c>
      <c r="F11" s="27">
        <v>360</v>
      </c>
      <c r="G11" s="27">
        <v>7</v>
      </c>
      <c r="H11" s="5">
        <f t="shared" si="2"/>
        <v>367</v>
      </c>
      <c r="I11" s="25">
        <f t="shared" si="3"/>
        <v>2202</v>
      </c>
      <c r="J11" s="4">
        <f t="shared" si="4"/>
        <v>730</v>
      </c>
      <c r="K11" s="4">
        <f t="shared" si="4"/>
        <v>15</v>
      </c>
      <c r="L11" s="6">
        <f t="shared" si="5"/>
        <v>745</v>
      </c>
      <c r="M11" s="15">
        <f t="shared" si="6"/>
        <v>4470</v>
      </c>
      <c r="N11" s="14"/>
      <c r="O11" s="28">
        <v>57</v>
      </c>
      <c r="P11" s="27">
        <v>586</v>
      </c>
      <c r="Q11" s="27">
        <v>9</v>
      </c>
      <c r="R11" s="5">
        <f t="shared" si="7"/>
        <v>595</v>
      </c>
      <c r="S11" s="25">
        <f t="shared" si="8"/>
        <v>33915</v>
      </c>
      <c r="T11" s="27">
        <v>604</v>
      </c>
      <c r="U11" s="27">
        <v>10</v>
      </c>
      <c r="V11" s="5">
        <f t="shared" si="9"/>
        <v>614</v>
      </c>
      <c r="W11" s="25">
        <f t="shared" si="10"/>
        <v>34998</v>
      </c>
      <c r="X11" s="4">
        <f t="shared" si="11"/>
        <v>1190</v>
      </c>
      <c r="Y11" s="4">
        <f t="shared" si="11"/>
        <v>19</v>
      </c>
      <c r="Z11" s="6">
        <f t="shared" si="12"/>
        <v>1209</v>
      </c>
      <c r="AA11" s="13">
        <f t="shared" si="13"/>
        <v>68913</v>
      </c>
    </row>
    <row r="12" spans="1:27" ht="18.75" customHeight="1" x14ac:dyDescent="0.15">
      <c r="A12" s="9">
        <v>7</v>
      </c>
      <c r="B12" s="27">
        <v>362</v>
      </c>
      <c r="C12" s="27">
        <v>6</v>
      </c>
      <c r="D12" s="5">
        <f t="shared" si="0"/>
        <v>368</v>
      </c>
      <c r="E12" s="25">
        <f t="shared" si="1"/>
        <v>2576</v>
      </c>
      <c r="F12" s="27">
        <v>350</v>
      </c>
      <c r="G12" s="27">
        <v>7</v>
      </c>
      <c r="H12" s="5">
        <f t="shared" si="2"/>
        <v>357</v>
      </c>
      <c r="I12" s="25">
        <f t="shared" si="3"/>
        <v>2499</v>
      </c>
      <c r="J12" s="4">
        <f t="shared" si="4"/>
        <v>712</v>
      </c>
      <c r="K12" s="4">
        <f t="shared" si="4"/>
        <v>13</v>
      </c>
      <c r="L12" s="6">
        <f t="shared" si="5"/>
        <v>725</v>
      </c>
      <c r="M12" s="15">
        <f t="shared" si="6"/>
        <v>5075</v>
      </c>
      <c r="N12" s="14"/>
      <c r="O12" s="28">
        <v>58</v>
      </c>
      <c r="P12" s="27">
        <v>581</v>
      </c>
      <c r="Q12" s="27">
        <v>11</v>
      </c>
      <c r="R12" s="5">
        <f t="shared" si="7"/>
        <v>592</v>
      </c>
      <c r="S12" s="25">
        <f t="shared" si="8"/>
        <v>34336</v>
      </c>
      <c r="T12" s="27">
        <v>550</v>
      </c>
      <c r="U12" s="27">
        <v>6</v>
      </c>
      <c r="V12" s="5">
        <f t="shared" si="9"/>
        <v>556</v>
      </c>
      <c r="W12" s="25">
        <f t="shared" si="10"/>
        <v>32248</v>
      </c>
      <c r="X12" s="4">
        <f t="shared" si="11"/>
        <v>1131</v>
      </c>
      <c r="Y12" s="4">
        <f t="shared" si="11"/>
        <v>17</v>
      </c>
      <c r="Z12" s="6">
        <f t="shared" si="12"/>
        <v>1148</v>
      </c>
      <c r="AA12" s="13">
        <f t="shared" si="13"/>
        <v>66584</v>
      </c>
    </row>
    <row r="13" spans="1:27" ht="18.75" customHeight="1" thickBot="1" x14ac:dyDescent="0.2">
      <c r="A13" s="9">
        <v>8</v>
      </c>
      <c r="B13" s="27">
        <v>371</v>
      </c>
      <c r="C13" s="27">
        <v>10</v>
      </c>
      <c r="D13" s="5">
        <f t="shared" si="0"/>
        <v>381</v>
      </c>
      <c r="E13" s="25">
        <f t="shared" si="1"/>
        <v>3048</v>
      </c>
      <c r="F13" s="27">
        <v>359</v>
      </c>
      <c r="G13" s="27">
        <v>6</v>
      </c>
      <c r="H13" s="5">
        <f t="shared" si="2"/>
        <v>365</v>
      </c>
      <c r="I13" s="25">
        <f t="shared" si="3"/>
        <v>2920</v>
      </c>
      <c r="J13" s="4">
        <f t="shared" si="4"/>
        <v>730</v>
      </c>
      <c r="K13" s="4">
        <f t="shared" si="4"/>
        <v>16</v>
      </c>
      <c r="L13" s="6">
        <f t="shared" si="5"/>
        <v>746</v>
      </c>
      <c r="M13" s="15">
        <f t="shared" si="6"/>
        <v>5968</v>
      </c>
      <c r="N13" s="14"/>
      <c r="O13" s="49">
        <v>59</v>
      </c>
      <c r="P13" s="37">
        <v>559</v>
      </c>
      <c r="Q13" s="37">
        <v>10</v>
      </c>
      <c r="R13" s="38">
        <f t="shared" si="7"/>
        <v>569</v>
      </c>
      <c r="S13" s="39">
        <f t="shared" si="8"/>
        <v>33571</v>
      </c>
      <c r="T13" s="37">
        <v>591</v>
      </c>
      <c r="U13" s="37">
        <v>12</v>
      </c>
      <c r="V13" s="38">
        <f t="shared" si="9"/>
        <v>603</v>
      </c>
      <c r="W13" s="39">
        <f t="shared" si="10"/>
        <v>35577</v>
      </c>
      <c r="X13" s="40">
        <f t="shared" si="11"/>
        <v>1150</v>
      </c>
      <c r="Y13" s="40">
        <f t="shared" si="11"/>
        <v>22</v>
      </c>
      <c r="Z13" s="41">
        <f t="shared" si="12"/>
        <v>1172</v>
      </c>
      <c r="AA13" s="13">
        <f t="shared" si="13"/>
        <v>69148</v>
      </c>
    </row>
    <row r="14" spans="1:27" ht="18.75" customHeight="1" thickBot="1" x14ac:dyDescent="0.2">
      <c r="A14" s="36">
        <v>9</v>
      </c>
      <c r="B14" s="37">
        <v>345</v>
      </c>
      <c r="C14" s="37">
        <v>11</v>
      </c>
      <c r="D14" s="38">
        <f t="shared" si="0"/>
        <v>356</v>
      </c>
      <c r="E14" s="39">
        <f t="shared" si="1"/>
        <v>3204</v>
      </c>
      <c r="F14" s="37">
        <v>354</v>
      </c>
      <c r="G14" s="37">
        <v>3</v>
      </c>
      <c r="H14" s="38">
        <f t="shared" si="2"/>
        <v>357</v>
      </c>
      <c r="I14" s="39">
        <f t="shared" si="3"/>
        <v>3213</v>
      </c>
      <c r="J14" s="40">
        <f t="shared" si="4"/>
        <v>699</v>
      </c>
      <c r="K14" s="40">
        <f t="shared" si="4"/>
        <v>14</v>
      </c>
      <c r="L14" s="41">
        <f t="shared" si="5"/>
        <v>713</v>
      </c>
      <c r="M14" s="15">
        <f t="shared" si="6"/>
        <v>6417</v>
      </c>
      <c r="N14" s="14"/>
      <c r="O14" s="48">
        <v>60</v>
      </c>
      <c r="P14" s="31">
        <v>586</v>
      </c>
      <c r="Q14" s="31">
        <v>4</v>
      </c>
      <c r="R14" s="32">
        <f t="shared" si="7"/>
        <v>590</v>
      </c>
      <c r="S14" s="33">
        <f t="shared" si="8"/>
        <v>35400</v>
      </c>
      <c r="T14" s="31">
        <v>607</v>
      </c>
      <c r="U14" s="31">
        <v>6</v>
      </c>
      <c r="V14" s="32">
        <f t="shared" si="9"/>
        <v>613</v>
      </c>
      <c r="W14" s="33">
        <f t="shared" si="10"/>
        <v>36780</v>
      </c>
      <c r="X14" s="34">
        <f t="shared" si="11"/>
        <v>1193</v>
      </c>
      <c r="Y14" s="34">
        <f t="shared" si="11"/>
        <v>10</v>
      </c>
      <c r="Z14" s="35">
        <f t="shared" si="12"/>
        <v>1203</v>
      </c>
      <c r="AA14" s="13">
        <f t="shared" si="13"/>
        <v>72180</v>
      </c>
    </row>
    <row r="15" spans="1:27" ht="18.75" customHeight="1" x14ac:dyDescent="0.15">
      <c r="A15" s="30">
        <v>10</v>
      </c>
      <c r="B15" s="31">
        <v>354</v>
      </c>
      <c r="C15" s="31">
        <v>5</v>
      </c>
      <c r="D15" s="32">
        <f t="shared" si="0"/>
        <v>359</v>
      </c>
      <c r="E15" s="33">
        <f t="shared" si="1"/>
        <v>3590</v>
      </c>
      <c r="F15" s="31">
        <v>368</v>
      </c>
      <c r="G15" s="31">
        <v>8</v>
      </c>
      <c r="H15" s="32">
        <f t="shared" si="2"/>
        <v>376</v>
      </c>
      <c r="I15" s="33">
        <f t="shared" si="3"/>
        <v>3760</v>
      </c>
      <c r="J15" s="34">
        <f t="shared" si="4"/>
        <v>722</v>
      </c>
      <c r="K15" s="34">
        <f t="shared" si="4"/>
        <v>13</v>
      </c>
      <c r="L15" s="35">
        <f t="shared" si="5"/>
        <v>735</v>
      </c>
      <c r="M15" s="15">
        <f t="shared" si="6"/>
        <v>7350</v>
      </c>
      <c r="N15" s="14"/>
      <c r="O15" s="28">
        <v>61</v>
      </c>
      <c r="P15" s="27">
        <v>668</v>
      </c>
      <c r="Q15" s="27">
        <v>3</v>
      </c>
      <c r="R15" s="5">
        <f t="shared" si="7"/>
        <v>671</v>
      </c>
      <c r="S15" s="25">
        <f t="shared" si="8"/>
        <v>40931</v>
      </c>
      <c r="T15" s="27">
        <v>641</v>
      </c>
      <c r="U15" s="27">
        <v>10</v>
      </c>
      <c r="V15" s="5">
        <f t="shared" si="9"/>
        <v>651</v>
      </c>
      <c r="W15" s="25">
        <f t="shared" si="10"/>
        <v>39711</v>
      </c>
      <c r="X15" s="4">
        <f t="shared" si="11"/>
        <v>1309</v>
      </c>
      <c r="Y15" s="4">
        <f t="shared" si="11"/>
        <v>13</v>
      </c>
      <c r="Z15" s="6">
        <f t="shared" si="12"/>
        <v>1322</v>
      </c>
      <c r="AA15" s="13">
        <f t="shared" si="13"/>
        <v>80642</v>
      </c>
    </row>
    <row r="16" spans="1:27" ht="18.75" customHeight="1" x14ac:dyDescent="0.15">
      <c r="A16" s="9">
        <v>11</v>
      </c>
      <c r="B16" s="27">
        <v>385</v>
      </c>
      <c r="C16" s="27">
        <v>9</v>
      </c>
      <c r="D16" s="5">
        <f t="shared" si="0"/>
        <v>394</v>
      </c>
      <c r="E16" s="25">
        <f t="shared" si="1"/>
        <v>4334</v>
      </c>
      <c r="F16" s="27">
        <v>370</v>
      </c>
      <c r="G16" s="27">
        <v>5</v>
      </c>
      <c r="H16" s="5">
        <f t="shared" si="2"/>
        <v>375</v>
      </c>
      <c r="I16" s="25">
        <f t="shared" si="3"/>
        <v>4125</v>
      </c>
      <c r="J16" s="4">
        <f t="shared" si="4"/>
        <v>755</v>
      </c>
      <c r="K16" s="4">
        <f t="shared" si="4"/>
        <v>14</v>
      </c>
      <c r="L16" s="6">
        <f t="shared" si="5"/>
        <v>769</v>
      </c>
      <c r="M16" s="15">
        <f t="shared" si="6"/>
        <v>8459</v>
      </c>
      <c r="N16" s="14"/>
      <c r="O16" s="28">
        <v>62</v>
      </c>
      <c r="P16" s="27">
        <v>654</v>
      </c>
      <c r="Q16" s="27">
        <v>10</v>
      </c>
      <c r="R16" s="5">
        <f t="shared" si="7"/>
        <v>664</v>
      </c>
      <c r="S16" s="25">
        <f t="shared" si="8"/>
        <v>41168</v>
      </c>
      <c r="T16" s="27">
        <v>599</v>
      </c>
      <c r="U16" s="27">
        <v>4</v>
      </c>
      <c r="V16" s="5">
        <f t="shared" si="9"/>
        <v>603</v>
      </c>
      <c r="W16" s="25">
        <f t="shared" si="10"/>
        <v>37386</v>
      </c>
      <c r="X16" s="4">
        <f t="shared" si="11"/>
        <v>1253</v>
      </c>
      <c r="Y16" s="4">
        <f t="shared" si="11"/>
        <v>14</v>
      </c>
      <c r="Z16" s="6">
        <f t="shared" si="12"/>
        <v>1267</v>
      </c>
      <c r="AA16" s="13">
        <f t="shared" si="13"/>
        <v>78554</v>
      </c>
    </row>
    <row r="17" spans="1:27" ht="18.75" customHeight="1" x14ac:dyDescent="0.15">
      <c r="A17" s="9">
        <v>12</v>
      </c>
      <c r="B17" s="27">
        <v>387</v>
      </c>
      <c r="C17" s="27">
        <v>6</v>
      </c>
      <c r="D17" s="5">
        <f t="shared" si="0"/>
        <v>393</v>
      </c>
      <c r="E17" s="25">
        <f t="shared" si="1"/>
        <v>4716</v>
      </c>
      <c r="F17" s="27">
        <v>372</v>
      </c>
      <c r="G17" s="27">
        <v>4</v>
      </c>
      <c r="H17" s="5">
        <f t="shared" si="2"/>
        <v>376</v>
      </c>
      <c r="I17" s="25">
        <f t="shared" si="3"/>
        <v>4512</v>
      </c>
      <c r="J17" s="4">
        <f t="shared" si="4"/>
        <v>759</v>
      </c>
      <c r="K17" s="4">
        <f t="shared" si="4"/>
        <v>10</v>
      </c>
      <c r="L17" s="6">
        <f t="shared" si="5"/>
        <v>769</v>
      </c>
      <c r="M17" s="15">
        <f t="shared" si="6"/>
        <v>9228</v>
      </c>
      <c r="N17" s="14"/>
      <c r="O17" s="28">
        <v>63</v>
      </c>
      <c r="P17" s="27">
        <v>706</v>
      </c>
      <c r="Q17" s="27">
        <v>8</v>
      </c>
      <c r="R17" s="5">
        <f t="shared" si="7"/>
        <v>714</v>
      </c>
      <c r="S17" s="25">
        <f t="shared" si="8"/>
        <v>44982</v>
      </c>
      <c r="T17" s="27">
        <v>700</v>
      </c>
      <c r="U17" s="27">
        <v>4</v>
      </c>
      <c r="V17" s="5">
        <f t="shared" si="9"/>
        <v>704</v>
      </c>
      <c r="W17" s="25">
        <f t="shared" si="10"/>
        <v>44352</v>
      </c>
      <c r="X17" s="4">
        <f t="shared" si="11"/>
        <v>1406</v>
      </c>
      <c r="Y17" s="4">
        <f t="shared" si="11"/>
        <v>12</v>
      </c>
      <c r="Z17" s="6">
        <f t="shared" si="12"/>
        <v>1418</v>
      </c>
      <c r="AA17" s="13">
        <f t="shared" si="13"/>
        <v>89334</v>
      </c>
    </row>
    <row r="18" spans="1:27" ht="18.75" customHeight="1" thickBot="1" x14ac:dyDescent="0.2">
      <c r="A18" s="9">
        <v>13</v>
      </c>
      <c r="B18" s="27">
        <v>370</v>
      </c>
      <c r="C18" s="27">
        <v>4</v>
      </c>
      <c r="D18" s="5">
        <f t="shared" si="0"/>
        <v>374</v>
      </c>
      <c r="E18" s="25">
        <f t="shared" si="1"/>
        <v>4862</v>
      </c>
      <c r="F18" s="27">
        <v>308</v>
      </c>
      <c r="G18" s="27">
        <v>7</v>
      </c>
      <c r="H18" s="5">
        <f t="shared" si="2"/>
        <v>315</v>
      </c>
      <c r="I18" s="25">
        <f t="shared" si="3"/>
        <v>4095</v>
      </c>
      <c r="J18" s="4">
        <f t="shared" si="4"/>
        <v>678</v>
      </c>
      <c r="K18" s="4">
        <f t="shared" si="4"/>
        <v>11</v>
      </c>
      <c r="L18" s="6">
        <f t="shared" si="5"/>
        <v>689</v>
      </c>
      <c r="M18" s="15">
        <f t="shared" si="6"/>
        <v>8957</v>
      </c>
      <c r="N18" s="14"/>
      <c r="O18" s="49">
        <v>64</v>
      </c>
      <c r="P18" s="37">
        <v>712</v>
      </c>
      <c r="Q18" s="37">
        <v>4</v>
      </c>
      <c r="R18" s="38">
        <f t="shared" si="7"/>
        <v>716</v>
      </c>
      <c r="S18" s="39">
        <f t="shared" si="8"/>
        <v>45824</v>
      </c>
      <c r="T18" s="37">
        <v>751</v>
      </c>
      <c r="U18" s="37">
        <v>3</v>
      </c>
      <c r="V18" s="38">
        <f t="shared" si="9"/>
        <v>754</v>
      </c>
      <c r="W18" s="39">
        <f t="shared" si="10"/>
        <v>48256</v>
      </c>
      <c r="X18" s="40">
        <f t="shared" si="11"/>
        <v>1463</v>
      </c>
      <c r="Y18" s="40">
        <f t="shared" si="11"/>
        <v>7</v>
      </c>
      <c r="Z18" s="41">
        <f t="shared" si="12"/>
        <v>1470</v>
      </c>
      <c r="AA18" s="13">
        <f t="shared" si="13"/>
        <v>94080</v>
      </c>
    </row>
    <row r="19" spans="1:27" ht="18.75" customHeight="1" thickBot="1" x14ac:dyDescent="0.2">
      <c r="A19" s="36">
        <v>14</v>
      </c>
      <c r="B19" s="37">
        <v>368</v>
      </c>
      <c r="C19" s="37">
        <v>5</v>
      </c>
      <c r="D19" s="38">
        <f t="shared" si="0"/>
        <v>373</v>
      </c>
      <c r="E19" s="39">
        <f t="shared" si="1"/>
        <v>5222</v>
      </c>
      <c r="F19" s="37">
        <v>411</v>
      </c>
      <c r="G19" s="37">
        <v>7</v>
      </c>
      <c r="H19" s="38">
        <f t="shared" si="2"/>
        <v>418</v>
      </c>
      <c r="I19" s="39">
        <f t="shared" si="3"/>
        <v>5852</v>
      </c>
      <c r="J19" s="40">
        <f t="shared" si="4"/>
        <v>779</v>
      </c>
      <c r="K19" s="40">
        <f t="shared" si="4"/>
        <v>12</v>
      </c>
      <c r="L19" s="41">
        <f t="shared" si="5"/>
        <v>791</v>
      </c>
      <c r="M19" s="15">
        <f t="shared" si="6"/>
        <v>11074</v>
      </c>
      <c r="N19" s="14"/>
      <c r="O19" s="48">
        <v>65</v>
      </c>
      <c r="P19" s="31">
        <v>742</v>
      </c>
      <c r="Q19" s="31">
        <v>3</v>
      </c>
      <c r="R19" s="32">
        <f t="shared" si="7"/>
        <v>745</v>
      </c>
      <c r="S19" s="33">
        <f t="shared" si="8"/>
        <v>48425</v>
      </c>
      <c r="T19" s="31">
        <v>722</v>
      </c>
      <c r="U19" s="31">
        <v>5</v>
      </c>
      <c r="V19" s="32">
        <f t="shared" si="9"/>
        <v>727</v>
      </c>
      <c r="W19" s="33">
        <f t="shared" si="10"/>
        <v>47255</v>
      </c>
      <c r="X19" s="34">
        <f t="shared" si="11"/>
        <v>1464</v>
      </c>
      <c r="Y19" s="34">
        <f t="shared" si="11"/>
        <v>8</v>
      </c>
      <c r="Z19" s="35">
        <f t="shared" si="12"/>
        <v>1472</v>
      </c>
      <c r="AA19" s="13">
        <f t="shared" si="13"/>
        <v>95680</v>
      </c>
    </row>
    <row r="20" spans="1:27" ht="18.75" customHeight="1" x14ac:dyDescent="0.15">
      <c r="A20" s="30">
        <v>15</v>
      </c>
      <c r="B20" s="31">
        <v>394</v>
      </c>
      <c r="C20" s="31">
        <v>9</v>
      </c>
      <c r="D20" s="32">
        <f t="shared" si="0"/>
        <v>403</v>
      </c>
      <c r="E20" s="33">
        <f t="shared" si="1"/>
        <v>6045</v>
      </c>
      <c r="F20" s="31">
        <v>379</v>
      </c>
      <c r="G20" s="31">
        <v>5</v>
      </c>
      <c r="H20" s="32">
        <f t="shared" si="2"/>
        <v>384</v>
      </c>
      <c r="I20" s="33">
        <f t="shared" si="3"/>
        <v>5760</v>
      </c>
      <c r="J20" s="34">
        <f t="shared" si="4"/>
        <v>773</v>
      </c>
      <c r="K20" s="34">
        <f t="shared" si="4"/>
        <v>14</v>
      </c>
      <c r="L20" s="35">
        <f t="shared" si="5"/>
        <v>787</v>
      </c>
      <c r="M20" s="15">
        <f t="shared" si="6"/>
        <v>11805</v>
      </c>
      <c r="N20" s="14"/>
      <c r="O20" s="28">
        <v>66</v>
      </c>
      <c r="P20" s="27">
        <v>776</v>
      </c>
      <c r="Q20" s="27">
        <v>0</v>
      </c>
      <c r="R20" s="5">
        <f t="shared" si="7"/>
        <v>776</v>
      </c>
      <c r="S20" s="25">
        <f t="shared" si="8"/>
        <v>51216</v>
      </c>
      <c r="T20" s="27">
        <v>805</v>
      </c>
      <c r="U20" s="27">
        <v>2</v>
      </c>
      <c r="V20" s="5">
        <f t="shared" si="9"/>
        <v>807</v>
      </c>
      <c r="W20" s="25">
        <f t="shared" si="10"/>
        <v>53262</v>
      </c>
      <c r="X20" s="4">
        <f t="shared" si="11"/>
        <v>1581</v>
      </c>
      <c r="Y20" s="4">
        <f t="shared" si="11"/>
        <v>2</v>
      </c>
      <c r="Z20" s="6">
        <f t="shared" si="12"/>
        <v>1583</v>
      </c>
      <c r="AA20" s="13">
        <f t="shared" si="13"/>
        <v>104478</v>
      </c>
    </row>
    <row r="21" spans="1:27" ht="18.75" customHeight="1" x14ac:dyDescent="0.15">
      <c r="A21" s="9">
        <v>16</v>
      </c>
      <c r="B21" s="27">
        <v>386</v>
      </c>
      <c r="C21" s="27">
        <v>5</v>
      </c>
      <c r="D21" s="5">
        <f t="shared" si="0"/>
        <v>391</v>
      </c>
      <c r="E21" s="25">
        <f t="shared" si="1"/>
        <v>6256</v>
      </c>
      <c r="F21" s="27">
        <v>368</v>
      </c>
      <c r="G21" s="27">
        <v>8</v>
      </c>
      <c r="H21" s="5">
        <f t="shared" si="2"/>
        <v>376</v>
      </c>
      <c r="I21" s="25">
        <f t="shared" si="3"/>
        <v>6016</v>
      </c>
      <c r="J21" s="4">
        <f t="shared" si="4"/>
        <v>754</v>
      </c>
      <c r="K21" s="4">
        <f t="shared" si="4"/>
        <v>13</v>
      </c>
      <c r="L21" s="6">
        <f t="shared" si="5"/>
        <v>767</v>
      </c>
      <c r="M21" s="15">
        <f t="shared" si="6"/>
        <v>12272</v>
      </c>
      <c r="N21" s="14"/>
      <c r="O21" s="28">
        <v>67</v>
      </c>
      <c r="P21" s="27">
        <v>832</v>
      </c>
      <c r="Q21" s="27">
        <v>5</v>
      </c>
      <c r="R21" s="5">
        <f t="shared" si="7"/>
        <v>837</v>
      </c>
      <c r="S21" s="25">
        <f t="shared" si="8"/>
        <v>56079</v>
      </c>
      <c r="T21" s="27">
        <v>790</v>
      </c>
      <c r="U21" s="27">
        <v>2</v>
      </c>
      <c r="V21" s="5">
        <f t="shared" si="9"/>
        <v>792</v>
      </c>
      <c r="W21" s="25">
        <f t="shared" si="10"/>
        <v>53064</v>
      </c>
      <c r="X21" s="4">
        <f t="shared" si="11"/>
        <v>1622</v>
      </c>
      <c r="Y21" s="4">
        <f t="shared" si="11"/>
        <v>7</v>
      </c>
      <c r="Z21" s="6">
        <f t="shared" si="12"/>
        <v>1629</v>
      </c>
      <c r="AA21" s="13">
        <f t="shared" si="13"/>
        <v>109143</v>
      </c>
    </row>
    <row r="22" spans="1:27" ht="18.75" customHeight="1" x14ac:dyDescent="0.15">
      <c r="A22" s="9">
        <v>17</v>
      </c>
      <c r="B22" s="27">
        <v>396</v>
      </c>
      <c r="C22" s="27">
        <v>5</v>
      </c>
      <c r="D22" s="5">
        <f t="shared" si="0"/>
        <v>401</v>
      </c>
      <c r="E22" s="25">
        <f t="shared" si="1"/>
        <v>6817</v>
      </c>
      <c r="F22" s="27">
        <v>363</v>
      </c>
      <c r="G22" s="27">
        <v>7</v>
      </c>
      <c r="H22" s="5">
        <f t="shared" si="2"/>
        <v>370</v>
      </c>
      <c r="I22" s="25">
        <f t="shared" si="3"/>
        <v>6290</v>
      </c>
      <c r="J22" s="4">
        <f t="shared" si="4"/>
        <v>759</v>
      </c>
      <c r="K22" s="4">
        <f t="shared" si="4"/>
        <v>12</v>
      </c>
      <c r="L22" s="6">
        <f t="shared" si="5"/>
        <v>771</v>
      </c>
      <c r="M22" s="15">
        <f t="shared" si="6"/>
        <v>13107</v>
      </c>
      <c r="N22" s="14"/>
      <c r="O22" s="28">
        <v>68</v>
      </c>
      <c r="P22" s="27">
        <v>787</v>
      </c>
      <c r="Q22" s="27">
        <v>1</v>
      </c>
      <c r="R22" s="5">
        <f t="shared" si="7"/>
        <v>788</v>
      </c>
      <c r="S22" s="25">
        <f t="shared" si="8"/>
        <v>53584</v>
      </c>
      <c r="T22" s="27">
        <v>828</v>
      </c>
      <c r="U22" s="27">
        <v>3</v>
      </c>
      <c r="V22" s="5">
        <f t="shared" si="9"/>
        <v>831</v>
      </c>
      <c r="W22" s="25">
        <f t="shared" si="10"/>
        <v>56508</v>
      </c>
      <c r="X22" s="4">
        <f t="shared" si="11"/>
        <v>1615</v>
      </c>
      <c r="Y22" s="4">
        <f t="shared" si="11"/>
        <v>4</v>
      </c>
      <c r="Z22" s="6">
        <f t="shared" si="12"/>
        <v>1619</v>
      </c>
      <c r="AA22" s="13">
        <f t="shared" si="13"/>
        <v>110092</v>
      </c>
    </row>
    <row r="23" spans="1:27" ht="18.75" customHeight="1" thickBot="1" x14ac:dyDescent="0.2">
      <c r="A23" s="9">
        <v>18</v>
      </c>
      <c r="B23" s="27">
        <v>426</v>
      </c>
      <c r="C23" s="27">
        <v>15</v>
      </c>
      <c r="D23" s="5">
        <f t="shared" si="0"/>
        <v>441</v>
      </c>
      <c r="E23" s="25">
        <f t="shared" si="1"/>
        <v>7938</v>
      </c>
      <c r="F23" s="27">
        <v>409</v>
      </c>
      <c r="G23" s="27">
        <v>4</v>
      </c>
      <c r="H23" s="5">
        <f t="shared" si="2"/>
        <v>413</v>
      </c>
      <c r="I23" s="25">
        <f t="shared" si="3"/>
        <v>7434</v>
      </c>
      <c r="J23" s="4">
        <f t="shared" si="4"/>
        <v>835</v>
      </c>
      <c r="K23" s="4">
        <f t="shared" si="4"/>
        <v>19</v>
      </c>
      <c r="L23" s="6">
        <f t="shared" si="5"/>
        <v>854</v>
      </c>
      <c r="M23" s="15">
        <f t="shared" si="6"/>
        <v>15372</v>
      </c>
      <c r="N23" s="14"/>
      <c r="O23" s="49">
        <v>69</v>
      </c>
      <c r="P23" s="37">
        <v>820</v>
      </c>
      <c r="Q23" s="37">
        <v>2</v>
      </c>
      <c r="R23" s="38">
        <f t="shared" si="7"/>
        <v>822</v>
      </c>
      <c r="S23" s="39">
        <f t="shared" si="8"/>
        <v>56718</v>
      </c>
      <c r="T23" s="37">
        <v>775</v>
      </c>
      <c r="U23" s="37">
        <v>1</v>
      </c>
      <c r="V23" s="38">
        <f t="shared" si="9"/>
        <v>776</v>
      </c>
      <c r="W23" s="39">
        <f t="shared" si="10"/>
        <v>53544</v>
      </c>
      <c r="X23" s="40">
        <f t="shared" si="11"/>
        <v>1595</v>
      </c>
      <c r="Y23" s="40">
        <f t="shared" si="11"/>
        <v>3</v>
      </c>
      <c r="Z23" s="41">
        <f t="shared" si="12"/>
        <v>1598</v>
      </c>
      <c r="AA23" s="13">
        <f t="shared" si="13"/>
        <v>110262</v>
      </c>
    </row>
    <row r="24" spans="1:27" ht="18.75" customHeight="1" thickBot="1" x14ac:dyDescent="0.2">
      <c r="A24" s="42">
        <v>19</v>
      </c>
      <c r="B24" s="43">
        <v>478</v>
      </c>
      <c r="C24" s="43">
        <v>11</v>
      </c>
      <c r="D24" s="44">
        <f t="shared" si="0"/>
        <v>489</v>
      </c>
      <c r="E24" s="45">
        <f t="shared" si="1"/>
        <v>9291</v>
      </c>
      <c r="F24" s="43">
        <v>449</v>
      </c>
      <c r="G24" s="43">
        <v>16</v>
      </c>
      <c r="H24" s="44">
        <f t="shared" si="2"/>
        <v>465</v>
      </c>
      <c r="I24" s="45">
        <f t="shared" si="3"/>
        <v>8835</v>
      </c>
      <c r="J24" s="46">
        <f t="shared" si="4"/>
        <v>927</v>
      </c>
      <c r="K24" s="46">
        <f t="shared" si="4"/>
        <v>27</v>
      </c>
      <c r="L24" s="47">
        <f t="shared" si="5"/>
        <v>954</v>
      </c>
      <c r="M24" s="15">
        <f t="shared" si="6"/>
        <v>18126</v>
      </c>
      <c r="N24" s="14"/>
      <c r="O24" s="48">
        <v>70</v>
      </c>
      <c r="P24" s="31">
        <v>511</v>
      </c>
      <c r="Q24" s="31">
        <v>2</v>
      </c>
      <c r="R24" s="32">
        <f t="shared" si="7"/>
        <v>513</v>
      </c>
      <c r="S24" s="33">
        <f t="shared" si="8"/>
        <v>35910</v>
      </c>
      <c r="T24" s="31">
        <v>556</v>
      </c>
      <c r="U24" s="31">
        <v>1</v>
      </c>
      <c r="V24" s="32">
        <f t="shared" si="9"/>
        <v>557</v>
      </c>
      <c r="W24" s="33">
        <f t="shared" si="10"/>
        <v>38990</v>
      </c>
      <c r="X24" s="34">
        <f t="shared" si="11"/>
        <v>1067</v>
      </c>
      <c r="Y24" s="34">
        <f t="shared" si="11"/>
        <v>3</v>
      </c>
      <c r="Z24" s="35">
        <f t="shared" si="12"/>
        <v>1070</v>
      </c>
      <c r="AA24" s="13">
        <f t="shared" si="13"/>
        <v>74900</v>
      </c>
    </row>
    <row r="25" spans="1:27" ht="18.75" customHeight="1" x14ac:dyDescent="0.15">
      <c r="A25" s="30">
        <v>20</v>
      </c>
      <c r="B25" s="31">
        <v>397</v>
      </c>
      <c r="C25" s="31">
        <v>27</v>
      </c>
      <c r="D25" s="32">
        <f t="shared" si="0"/>
        <v>424</v>
      </c>
      <c r="E25" s="33">
        <f t="shared" si="1"/>
        <v>8480</v>
      </c>
      <c r="F25" s="31">
        <v>418</v>
      </c>
      <c r="G25" s="31">
        <v>23</v>
      </c>
      <c r="H25" s="32">
        <f t="shared" si="2"/>
        <v>441</v>
      </c>
      <c r="I25" s="33">
        <f t="shared" si="3"/>
        <v>8820</v>
      </c>
      <c r="J25" s="34">
        <f t="shared" si="4"/>
        <v>815</v>
      </c>
      <c r="K25" s="34">
        <f t="shared" si="4"/>
        <v>50</v>
      </c>
      <c r="L25" s="35">
        <f t="shared" si="5"/>
        <v>865</v>
      </c>
      <c r="M25" s="15">
        <f t="shared" si="6"/>
        <v>17300</v>
      </c>
      <c r="N25" s="14"/>
      <c r="O25" s="28">
        <v>71</v>
      </c>
      <c r="P25" s="27">
        <v>458</v>
      </c>
      <c r="Q25" s="27">
        <v>2</v>
      </c>
      <c r="R25" s="5">
        <f t="shared" si="7"/>
        <v>460</v>
      </c>
      <c r="S25" s="25">
        <f t="shared" si="8"/>
        <v>32660</v>
      </c>
      <c r="T25" s="27">
        <v>506</v>
      </c>
      <c r="U25" s="27">
        <v>1</v>
      </c>
      <c r="V25" s="5">
        <f t="shared" si="9"/>
        <v>507</v>
      </c>
      <c r="W25" s="25">
        <f t="shared" si="10"/>
        <v>35997</v>
      </c>
      <c r="X25" s="4">
        <f t="shared" si="11"/>
        <v>964</v>
      </c>
      <c r="Y25" s="4">
        <f t="shared" si="11"/>
        <v>3</v>
      </c>
      <c r="Z25" s="6">
        <f t="shared" si="12"/>
        <v>967</v>
      </c>
      <c r="AA25" s="13">
        <f t="shared" si="13"/>
        <v>68657</v>
      </c>
    </row>
    <row r="26" spans="1:27" ht="18.75" customHeight="1" x14ac:dyDescent="0.15">
      <c r="A26" s="9">
        <v>21</v>
      </c>
      <c r="B26" s="27">
        <v>479</v>
      </c>
      <c r="C26" s="27">
        <v>30</v>
      </c>
      <c r="D26" s="5">
        <f t="shared" si="0"/>
        <v>509</v>
      </c>
      <c r="E26" s="25">
        <f t="shared" si="1"/>
        <v>10689</v>
      </c>
      <c r="F26" s="27">
        <v>441</v>
      </c>
      <c r="G26" s="27">
        <v>18</v>
      </c>
      <c r="H26" s="5">
        <f t="shared" si="2"/>
        <v>459</v>
      </c>
      <c r="I26" s="25">
        <f t="shared" si="3"/>
        <v>9639</v>
      </c>
      <c r="J26" s="4">
        <f t="shared" si="4"/>
        <v>920</v>
      </c>
      <c r="K26" s="4">
        <f t="shared" si="4"/>
        <v>48</v>
      </c>
      <c r="L26" s="6">
        <f t="shared" si="5"/>
        <v>968</v>
      </c>
      <c r="M26" s="15">
        <f t="shared" si="6"/>
        <v>20328</v>
      </c>
      <c r="N26" s="14"/>
      <c r="O26" s="28">
        <v>72</v>
      </c>
      <c r="P26" s="27">
        <v>588</v>
      </c>
      <c r="Q26" s="27">
        <v>0</v>
      </c>
      <c r="R26" s="5">
        <f t="shared" si="7"/>
        <v>588</v>
      </c>
      <c r="S26" s="25">
        <f t="shared" si="8"/>
        <v>42336</v>
      </c>
      <c r="T26" s="27">
        <v>622</v>
      </c>
      <c r="U26" s="27">
        <v>2</v>
      </c>
      <c r="V26" s="5">
        <f t="shared" si="9"/>
        <v>624</v>
      </c>
      <c r="W26" s="25">
        <f t="shared" si="10"/>
        <v>44928</v>
      </c>
      <c r="X26" s="4">
        <f t="shared" si="11"/>
        <v>1210</v>
      </c>
      <c r="Y26" s="4">
        <f t="shared" si="11"/>
        <v>2</v>
      </c>
      <c r="Z26" s="6">
        <f t="shared" si="12"/>
        <v>1212</v>
      </c>
      <c r="AA26" s="13">
        <f t="shared" si="13"/>
        <v>87264</v>
      </c>
    </row>
    <row r="27" spans="1:27" ht="18.75" customHeight="1" x14ac:dyDescent="0.15">
      <c r="A27" s="9">
        <v>22</v>
      </c>
      <c r="B27" s="27">
        <v>508</v>
      </c>
      <c r="C27" s="27">
        <v>36</v>
      </c>
      <c r="D27" s="5">
        <f t="shared" si="0"/>
        <v>544</v>
      </c>
      <c r="E27" s="25">
        <f t="shared" si="1"/>
        <v>11968</v>
      </c>
      <c r="F27" s="27">
        <v>401</v>
      </c>
      <c r="G27" s="27">
        <v>23</v>
      </c>
      <c r="H27" s="5">
        <f t="shared" si="2"/>
        <v>424</v>
      </c>
      <c r="I27" s="25">
        <f t="shared" si="3"/>
        <v>9328</v>
      </c>
      <c r="J27" s="4">
        <f t="shared" si="4"/>
        <v>909</v>
      </c>
      <c r="K27" s="4">
        <f t="shared" si="4"/>
        <v>59</v>
      </c>
      <c r="L27" s="6">
        <f t="shared" si="5"/>
        <v>968</v>
      </c>
      <c r="M27" s="15">
        <f t="shared" si="6"/>
        <v>21296</v>
      </c>
      <c r="N27" s="14"/>
      <c r="O27" s="28">
        <v>73</v>
      </c>
      <c r="P27" s="27">
        <v>567</v>
      </c>
      <c r="Q27" s="27">
        <v>0</v>
      </c>
      <c r="R27" s="5">
        <f t="shared" si="7"/>
        <v>567</v>
      </c>
      <c r="S27" s="25">
        <f t="shared" si="8"/>
        <v>41391</v>
      </c>
      <c r="T27" s="27">
        <v>609</v>
      </c>
      <c r="U27" s="27">
        <v>1</v>
      </c>
      <c r="V27" s="5">
        <f t="shared" si="9"/>
        <v>610</v>
      </c>
      <c r="W27" s="25">
        <f t="shared" si="10"/>
        <v>44530</v>
      </c>
      <c r="X27" s="4">
        <f t="shared" si="11"/>
        <v>1176</v>
      </c>
      <c r="Y27" s="4">
        <f t="shared" si="11"/>
        <v>1</v>
      </c>
      <c r="Z27" s="6">
        <f t="shared" si="12"/>
        <v>1177</v>
      </c>
      <c r="AA27" s="13">
        <f t="shared" si="13"/>
        <v>85921</v>
      </c>
    </row>
    <row r="28" spans="1:27" ht="18.75" customHeight="1" thickBot="1" x14ac:dyDescent="0.2">
      <c r="A28" s="9">
        <v>23</v>
      </c>
      <c r="B28" s="27">
        <v>440</v>
      </c>
      <c r="C28" s="27">
        <v>45</v>
      </c>
      <c r="D28" s="5">
        <f t="shared" si="0"/>
        <v>485</v>
      </c>
      <c r="E28" s="25">
        <f t="shared" si="1"/>
        <v>11155</v>
      </c>
      <c r="F28" s="27">
        <v>394</v>
      </c>
      <c r="G28" s="27">
        <v>22</v>
      </c>
      <c r="H28" s="5">
        <f t="shared" si="2"/>
        <v>416</v>
      </c>
      <c r="I28" s="25">
        <f t="shared" si="3"/>
        <v>9568</v>
      </c>
      <c r="J28" s="4">
        <f t="shared" si="4"/>
        <v>834</v>
      </c>
      <c r="K28" s="4">
        <f t="shared" si="4"/>
        <v>67</v>
      </c>
      <c r="L28" s="6">
        <f t="shared" si="5"/>
        <v>901</v>
      </c>
      <c r="M28" s="15">
        <f t="shared" si="6"/>
        <v>20723</v>
      </c>
      <c r="N28" s="14"/>
      <c r="O28" s="49">
        <v>74</v>
      </c>
      <c r="P28" s="37">
        <v>565</v>
      </c>
      <c r="Q28" s="37">
        <v>3</v>
      </c>
      <c r="R28" s="38">
        <f t="shared" si="7"/>
        <v>568</v>
      </c>
      <c r="S28" s="39">
        <f t="shared" si="8"/>
        <v>42032</v>
      </c>
      <c r="T28" s="37">
        <v>586</v>
      </c>
      <c r="U28" s="37">
        <v>1</v>
      </c>
      <c r="V28" s="38">
        <f t="shared" si="9"/>
        <v>587</v>
      </c>
      <c r="W28" s="39">
        <f t="shared" si="10"/>
        <v>43438</v>
      </c>
      <c r="X28" s="40">
        <f t="shared" si="11"/>
        <v>1151</v>
      </c>
      <c r="Y28" s="40">
        <f t="shared" si="11"/>
        <v>4</v>
      </c>
      <c r="Z28" s="41">
        <f t="shared" si="12"/>
        <v>1155</v>
      </c>
      <c r="AA28" s="13">
        <f t="shared" si="13"/>
        <v>85470</v>
      </c>
    </row>
    <row r="29" spans="1:27" ht="18.75" customHeight="1" thickBot="1" x14ac:dyDescent="0.2">
      <c r="A29" s="36">
        <v>24</v>
      </c>
      <c r="B29" s="37">
        <v>452</v>
      </c>
      <c r="C29" s="37">
        <v>39</v>
      </c>
      <c r="D29" s="38">
        <f t="shared" si="0"/>
        <v>491</v>
      </c>
      <c r="E29" s="39">
        <f t="shared" si="1"/>
        <v>11784</v>
      </c>
      <c r="F29" s="37">
        <v>407</v>
      </c>
      <c r="G29" s="37">
        <v>16</v>
      </c>
      <c r="H29" s="38">
        <f t="shared" si="2"/>
        <v>423</v>
      </c>
      <c r="I29" s="39">
        <f t="shared" si="3"/>
        <v>10152</v>
      </c>
      <c r="J29" s="40">
        <f t="shared" si="4"/>
        <v>859</v>
      </c>
      <c r="K29" s="40">
        <f t="shared" si="4"/>
        <v>55</v>
      </c>
      <c r="L29" s="41">
        <f t="shared" si="5"/>
        <v>914</v>
      </c>
      <c r="M29" s="15">
        <f t="shared" si="6"/>
        <v>21936</v>
      </c>
      <c r="N29" s="14"/>
      <c r="O29" s="48">
        <v>75</v>
      </c>
      <c r="P29" s="31">
        <v>535</v>
      </c>
      <c r="Q29" s="31">
        <v>0</v>
      </c>
      <c r="R29" s="32">
        <f t="shared" si="7"/>
        <v>535</v>
      </c>
      <c r="S29" s="33">
        <f t="shared" si="8"/>
        <v>40125</v>
      </c>
      <c r="T29" s="31">
        <v>554</v>
      </c>
      <c r="U29" s="31">
        <v>0</v>
      </c>
      <c r="V29" s="32">
        <f t="shared" si="9"/>
        <v>554</v>
      </c>
      <c r="W29" s="33">
        <f t="shared" si="10"/>
        <v>41550</v>
      </c>
      <c r="X29" s="34">
        <f t="shared" si="11"/>
        <v>1089</v>
      </c>
      <c r="Y29" s="34">
        <f t="shared" si="11"/>
        <v>0</v>
      </c>
      <c r="Z29" s="35">
        <f t="shared" si="12"/>
        <v>1089</v>
      </c>
      <c r="AA29" s="13">
        <f t="shared" si="13"/>
        <v>81675</v>
      </c>
    </row>
    <row r="30" spans="1:27" ht="18.75" customHeight="1" x14ac:dyDescent="0.15">
      <c r="A30" s="30">
        <v>25</v>
      </c>
      <c r="B30" s="31">
        <v>419</v>
      </c>
      <c r="C30" s="31">
        <v>42</v>
      </c>
      <c r="D30" s="32">
        <f t="shared" si="0"/>
        <v>461</v>
      </c>
      <c r="E30" s="33">
        <f t="shared" si="1"/>
        <v>11525</v>
      </c>
      <c r="F30" s="31">
        <v>389</v>
      </c>
      <c r="G30" s="31">
        <v>15</v>
      </c>
      <c r="H30" s="32">
        <f t="shared" si="2"/>
        <v>404</v>
      </c>
      <c r="I30" s="33">
        <f t="shared" si="3"/>
        <v>10100</v>
      </c>
      <c r="J30" s="34">
        <f t="shared" si="4"/>
        <v>808</v>
      </c>
      <c r="K30" s="34">
        <f t="shared" si="4"/>
        <v>57</v>
      </c>
      <c r="L30" s="35">
        <f t="shared" si="5"/>
        <v>865</v>
      </c>
      <c r="M30" s="15">
        <f t="shared" si="6"/>
        <v>21625</v>
      </c>
      <c r="N30" s="14"/>
      <c r="O30" s="28">
        <v>76</v>
      </c>
      <c r="P30" s="27">
        <v>484</v>
      </c>
      <c r="Q30" s="27">
        <v>0</v>
      </c>
      <c r="R30" s="5">
        <f t="shared" si="7"/>
        <v>484</v>
      </c>
      <c r="S30" s="25">
        <f t="shared" si="8"/>
        <v>36784</v>
      </c>
      <c r="T30" s="27">
        <v>496</v>
      </c>
      <c r="U30" s="27">
        <v>2</v>
      </c>
      <c r="V30" s="5">
        <f t="shared" si="9"/>
        <v>498</v>
      </c>
      <c r="W30" s="25">
        <f t="shared" si="10"/>
        <v>37848</v>
      </c>
      <c r="X30" s="4">
        <f t="shared" si="11"/>
        <v>980</v>
      </c>
      <c r="Y30" s="4">
        <f t="shared" si="11"/>
        <v>2</v>
      </c>
      <c r="Z30" s="6">
        <f t="shared" si="12"/>
        <v>982</v>
      </c>
      <c r="AA30" s="13">
        <f t="shared" si="13"/>
        <v>74632</v>
      </c>
    </row>
    <row r="31" spans="1:27" ht="18.75" customHeight="1" x14ac:dyDescent="0.15">
      <c r="A31" s="9">
        <v>26</v>
      </c>
      <c r="B31" s="27">
        <v>472</v>
      </c>
      <c r="C31" s="27">
        <v>47</v>
      </c>
      <c r="D31" s="5">
        <f t="shared" si="0"/>
        <v>519</v>
      </c>
      <c r="E31" s="25">
        <f t="shared" si="1"/>
        <v>13494</v>
      </c>
      <c r="F31" s="27">
        <v>416</v>
      </c>
      <c r="G31" s="27">
        <v>14</v>
      </c>
      <c r="H31" s="5">
        <f t="shared" si="2"/>
        <v>430</v>
      </c>
      <c r="I31" s="25">
        <f t="shared" si="3"/>
        <v>11180</v>
      </c>
      <c r="J31" s="4">
        <f t="shared" si="4"/>
        <v>888</v>
      </c>
      <c r="K31" s="4">
        <f t="shared" si="4"/>
        <v>61</v>
      </c>
      <c r="L31" s="6">
        <f t="shared" si="5"/>
        <v>949</v>
      </c>
      <c r="M31" s="15">
        <f t="shared" si="6"/>
        <v>24674</v>
      </c>
      <c r="N31" s="14"/>
      <c r="O31" s="28">
        <v>77</v>
      </c>
      <c r="P31" s="27">
        <v>384</v>
      </c>
      <c r="Q31" s="27">
        <v>1</v>
      </c>
      <c r="R31" s="5">
        <f t="shared" si="7"/>
        <v>385</v>
      </c>
      <c r="S31" s="25">
        <f t="shared" si="8"/>
        <v>29645</v>
      </c>
      <c r="T31" s="27">
        <v>407</v>
      </c>
      <c r="U31" s="27">
        <v>2</v>
      </c>
      <c r="V31" s="5">
        <f t="shared" si="9"/>
        <v>409</v>
      </c>
      <c r="W31" s="25">
        <f t="shared" si="10"/>
        <v>31493</v>
      </c>
      <c r="X31" s="4">
        <f t="shared" si="11"/>
        <v>791</v>
      </c>
      <c r="Y31" s="4">
        <f t="shared" si="11"/>
        <v>3</v>
      </c>
      <c r="Z31" s="6">
        <f t="shared" si="12"/>
        <v>794</v>
      </c>
      <c r="AA31" s="13">
        <f t="shared" si="13"/>
        <v>61138</v>
      </c>
    </row>
    <row r="32" spans="1:27" ht="18.75" customHeight="1" x14ac:dyDescent="0.15">
      <c r="A32" s="9">
        <v>27</v>
      </c>
      <c r="B32" s="27">
        <v>458</v>
      </c>
      <c r="C32" s="27">
        <v>31</v>
      </c>
      <c r="D32" s="5">
        <f t="shared" si="0"/>
        <v>489</v>
      </c>
      <c r="E32" s="25">
        <f t="shared" si="1"/>
        <v>13203</v>
      </c>
      <c r="F32" s="27">
        <v>398</v>
      </c>
      <c r="G32" s="27">
        <v>21</v>
      </c>
      <c r="H32" s="5">
        <f t="shared" si="2"/>
        <v>419</v>
      </c>
      <c r="I32" s="25">
        <f t="shared" si="3"/>
        <v>11313</v>
      </c>
      <c r="J32" s="4">
        <f t="shared" si="4"/>
        <v>856</v>
      </c>
      <c r="K32" s="4">
        <f t="shared" si="4"/>
        <v>52</v>
      </c>
      <c r="L32" s="6">
        <f t="shared" si="5"/>
        <v>908</v>
      </c>
      <c r="M32" s="15">
        <f t="shared" si="6"/>
        <v>24516</v>
      </c>
      <c r="N32" s="14"/>
      <c r="O32" s="28">
        <v>78</v>
      </c>
      <c r="P32" s="27">
        <v>392</v>
      </c>
      <c r="Q32" s="27">
        <v>0</v>
      </c>
      <c r="R32" s="5">
        <f t="shared" si="7"/>
        <v>392</v>
      </c>
      <c r="S32" s="25">
        <f t="shared" si="8"/>
        <v>30576</v>
      </c>
      <c r="T32" s="27">
        <v>389</v>
      </c>
      <c r="U32" s="27">
        <v>1</v>
      </c>
      <c r="V32" s="5">
        <f t="shared" si="9"/>
        <v>390</v>
      </c>
      <c r="W32" s="25">
        <f t="shared" si="10"/>
        <v>30420</v>
      </c>
      <c r="X32" s="4">
        <f t="shared" si="11"/>
        <v>781</v>
      </c>
      <c r="Y32" s="4">
        <f t="shared" si="11"/>
        <v>1</v>
      </c>
      <c r="Z32" s="6">
        <f t="shared" si="12"/>
        <v>782</v>
      </c>
      <c r="AA32" s="13">
        <f t="shared" si="13"/>
        <v>60996</v>
      </c>
    </row>
    <row r="33" spans="1:27" ht="18.75" customHeight="1" thickBot="1" x14ac:dyDescent="0.2">
      <c r="A33" s="9">
        <v>28</v>
      </c>
      <c r="B33" s="27">
        <v>513</v>
      </c>
      <c r="C33" s="27">
        <v>29</v>
      </c>
      <c r="D33" s="5">
        <f t="shared" si="0"/>
        <v>542</v>
      </c>
      <c r="E33" s="25">
        <f t="shared" si="1"/>
        <v>15176</v>
      </c>
      <c r="F33" s="27">
        <v>451</v>
      </c>
      <c r="G33" s="27">
        <v>17</v>
      </c>
      <c r="H33" s="5">
        <f t="shared" si="2"/>
        <v>468</v>
      </c>
      <c r="I33" s="25">
        <f t="shared" si="3"/>
        <v>13104</v>
      </c>
      <c r="J33" s="4">
        <f t="shared" si="4"/>
        <v>964</v>
      </c>
      <c r="K33" s="4">
        <f t="shared" si="4"/>
        <v>46</v>
      </c>
      <c r="L33" s="6">
        <f t="shared" si="5"/>
        <v>1010</v>
      </c>
      <c r="M33" s="15">
        <f t="shared" si="6"/>
        <v>28280</v>
      </c>
      <c r="N33" s="14"/>
      <c r="O33" s="49">
        <v>79</v>
      </c>
      <c r="P33" s="37">
        <v>347</v>
      </c>
      <c r="Q33" s="37">
        <v>0</v>
      </c>
      <c r="R33" s="38">
        <f t="shared" si="7"/>
        <v>347</v>
      </c>
      <c r="S33" s="39">
        <f t="shared" si="8"/>
        <v>27413</v>
      </c>
      <c r="T33" s="37">
        <v>399</v>
      </c>
      <c r="U33" s="37">
        <v>0</v>
      </c>
      <c r="V33" s="38">
        <f t="shared" si="9"/>
        <v>399</v>
      </c>
      <c r="W33" s="39">
        <f t="shared" si="10"/>
        <v>31521</v>
      </c>
      <c r="X33" s="40">
        <f t="shared" si="11"/>
        <v>746</v>
      </c>
      <c r="Y33" s="40">
        <f t="shared" si="11"/>
        <v>0</v>
      </c>
      <c r="Z33" s="41">
        <f t="shared" si="12"/>
        <v>746</v>
      </c>
      <c r="AA33" s="13">
        <f t="shared" si="13"/>
        <v>58934</v>
      </c>
    </row>
    <row r="34" spans="1:27" ht="18.75" customHeight="1" thickBot="1" x14ac:dyDescent="0.2">
      <c r="A34" s="36">
        <v>29</v>
      </c>
      <c r="B34" s="37">
        <v>479</v>
      </c>
      <c r="C34" s="37">
        <v>27</v>
      </c>
      <c r="D34" s="38">
        <f t="shared" si="0"/>
        <v>506</v>
      </c>
      <c r="E34" s="39">
        <f t="shared" si="1"/>
        <v>14674</v>
      </c>
      <c r="F34" s="37">
        <v>447</v>
      </c>
      <c r="G34" s="37">
        <v>23</v>
      </c>
      <c r="H34" s="38">
        <f t="shared" si="2"/>
        <v>470</v>
      </c>
      <c r="I34" s="39">
        <f t="shared" si="3"/>
        <v>13630</v>
      </c>
      <c r="J34" s="40">
        <f t="shared" si="4"/>
        <v>926</v>
      </c>
      <c r="K34" s="40">
        <f t="shared" si="4"/>
        <v>50</v>
      </c>
      <c r="L34" s="41">
        <f t="shared" si="5"/>
        <v>976</v>
      </c>
      <c r="M34" s="15">
        <f t="shared" si="6"/>
        <v>28304</v>
      </c>
      <c r="N34" s="14"/>
      <c r="O34" s="48">
        <v>80</v>
      </c>
      <c r="P34" s="31">
        <v>306</v>
      </c>
      <c r="Q34" s="31">
        <v>1</v>
      </c>
      <c r="R34" s="32">
        <f t="shared" si="7"/>
        <v>307</v>
      </c>
      <c r="S34" s="33">
        <f t="shared" si="8"/>
        <v>24560</v>
      </c>
      <c r="T34" s="31">
        <v>428</v>
      </c>
      <c r="U34" s="31">
        <v>2</v>
      </c>
      <c r="V34" s="32">
        <f t="shared" si="9"/>
        <v>430</v>
      </c>
      <c r="W34" s="33">
        <f t="shared" si="10"/>
        <v>34400</v>
      </c>
      <c r="X34" s="34">
        <f t="shared" si="11"/>
        <v>734</v>
      </c>
      <c r="Y34" s="34">
        <f t="shared" si="11"/>
        <v>3</v>
      </c>
      <c r="Z34" s="35">
        <f t="shared" si="12"/>
        <v>737</v>
      </c>
      <c r="AA34" s="13">
        <f t="shared" si="13"/>
        <v>58960</v>
      </c>
    </row>
    <row r="35" spans="1:27" ht="18.75" customHeight="1" x14ac:dyDescent="0.15">
      <c r="A35" s="30">
        <v>30</v>
      </c>
      <c r="B35" s="31">
        <v>520</v>
      </c>
      <c r="C35" s="31">
        <v>21</v>
      </c>
      <c r="D35" s="32">
        <f t="shared" si="0"/>
        <v>541</v>
      </c>
      <c r="E35" s="33">
        <f t="shared" si="1"/>
        <v>16230</v>
      </c>
      <c r="F35" s="31">
        <v>501</v>
      </c>
      <c r="G35" s="31">
        <v>6</v>
      </c>
      <c r="H35" s="32">
        <f t="shared" si="2"/>
        <v>507</v>
      </c>
      <c r="I35" s="33">
        <f t="shared" si="3"/>
        <v>15210</v>
      </c>
      <c r="J35" s="34">
        <f t="shared" si="4"/>
        <v>1021</v>
      </c>
      <c r="K35" s="34">
        <f t="shared" si="4"/>
        <v>27</v>
      </c>
      <c r="L35" s="35">
        <f t="shared" si="5"/>
        <v>1048</v>
      </c>
      <c r="M35" s="15">
        <f t="shared" si="6"/>
        <v>31440</v>
      </c>
      <c r="N35" s="14"/>
      <c r="O35" s="28">
        <v>81</v>
      </c>
      <c r="P35" s="27">
        <v>347</v>
      </c>
      <c r="Q35" s="27">
        <v>0</v>
      </c>
      <c r="R35" s="5">
        <f t="shared" si="7"/>
        <v>347</v>
      </c>
      <c r="S35" s="25">
        <f t="shared" si="8"/>
        <v>28107</v>
      </c>
      <c r="T35" s="27">
        <v>383</v>
      </c>
      <c r="U35" s="27">
        <v>0</v>
      </c>
      <c r="V35" s="5">
        <f t="shared" si="9"/>
        <v>383</v>
      </c>
      <c r="W35" s="25">
        <f t="shared" si="10"/>
        <v>31023</v>
      </c>
      <c r="X35" s="4">
        <f t="shared" si="11"/>
        <v>730</v>
      </c>
      <c r="Y35" s="4">
        <f t="shared" si="11"/>
        <v>0</v>
      </c>
      <c r="Z35" s="6">
        <f t="shared" si="12"/>
        <v>730</v>
      </c>
      <c r="AA35" s="13">
        <f t="shared" si="13"/>
        <v>59130</v>
      </c>
    </row>
    <row r="36" spans="1:27" ht="18.75" customHeight="1" x14ac:dyDescent="0.15">
      <c r="A36" s="9">
        <v>31</v>
      </c>
      <c r="B36" s="27">
        <v>509</v>
      </c>
      <c r="C36" s="27">
        <v>20</v>
      </c>
      <c r="D36" s="5">
        <f t="shared" si="0"/>
        <v>529</v>
      </c>
      <c r="E36" s="25">
        <f t="shared" si="1"/>
        <v>16399</v>
      </c>
      <c r="F36" s="27">
        <v>498</v>
      </c>
      <c r="G36" s="27">
        <v>12</v>
      </c>
      <c r="H36" s="5">
        <f t="shared" si="2"/>
        <v>510</v>
      </c>
      <c r="I36" s="25">
        <f t="shared" si="3"/>
        <v>15810</v>
      </c>
      <c r="J36" s="4">
        <f t="shared" si="4"/>
        <v>1007</v>
      </c>
      <c r="K36" s="4">
        <f t="shared" si="4"/>
        <v>32</v>
      </c>
      <c r="L36" s="6">
        <f t="shared" si="5"/>
        <v>1039</v>
      </c>
      <c r="M36" s="15">
        <f t="shared" si="6"/>
        <v>32209</v>
      </c>
      <c r="N36" s="14"/>
      <c r="O36" s="28">
        <v>82</v>
      </c>
      <c r="P36" s="27">
        <v>258</v>
      </c>
      <c r="Q36" s="27">
        <v>0</v>
      </c>
      <c r="R36" s="5">
        <f t="shared" si="7"/>
        <v>258</v>
      </c>
      <c r="S36" s="25">
        <f t="shared" si="8"/>
        <v>21156</v>
      </c>
      <c r="T36" s="27">
        <v>350</v>
      </c>
      <c r="U36" s="27">
        <v>0</v>
      </c>
      <c r="V36" s="5">
        <f t="shared" si="9"/>
        <v>350</v>
      </c>
      <c r="W36" s="25">
        <f t="shared" si="10"/>
        <v>28700</v>
      </c>
      <c r="X36" s="4">
        <f t="shared" si="11"/>
        <v>608</v>
      </c>
      <c r="Y36" s="4">
        <f t="shared" si="11"/>
        <v>0</v>
      </c>
      <c r="Z36" s="6">
        <f t="shared" si="12"/>
        <v>608</v>
      </c>
      <c r="AA36" s="13">
        <f t="shared" si="13"/>
        <v>49856</v>
      </c>
    </row>
    <row r="37" spans="1:27" ht="18.75" customHeight="1" x14ac:dyDescent="0.15">
      <c r="A37" s="9">
        <v>32</v>
      </c>
      <c r="B37" s="27">
        <v>521</v>
      </c>
      <c r="C37" s="27">
        <v>17</v>
      </c>
      <c r="D37" s="5">
        <f t="shared" si="0"/>
        <v>538</v>
      </c>
      <c r="E37" s="25">
        <f t="shared" si="1"/>
        <v>17216</v>
      </c>
      <c r="F37" s="27">
        <v>455</v>
      </c>
      <c r="G37" s="27">
        <v>12</v>
      </c>
      <c r="H37" s="5">
        <f t="shared" si="2"/>
        <v>467</v>
      </c>
      <c r="I37" s="25">
        <f t="shared" si="3"/>
        <v>14944</v>
      </c>
      <c r="J37" s="4">
        <f t="shared" ref="J37:K55" si="14">B37+F37</f>
        <v>976</v>
      </c>
      <c r="K37" s="4">
        <f t="shared" si="14"/>
        <v>29</v>
      </c>
      <c r="L37" s="6">
        <f t="shared" si="5"/>
        <v>1005</v>
      </c>
      <c r="M37" s="15">
        <f t="shared" si="6"/>
        <v>32160</v>
      </c>
      <c r="N37" s="14"/>
      <c r="O37" s="28">
        <v>83</v>
      </c>
      <c r="P37" s="27">
        <v>238</v>
      </c>
      <c r="Q37" s="27">
        <v>0</v>
      </c>
      <c r="R37" s="5">
        <f t="shared" si="7"/>
        <v>238</v>
      </c>
      <c r="S37" s="25">
        <f t="shared" si="8"/>
        <v>19754</v>
      </c>
      <c r="T37" s="27">
        <v>317</v>
      </c>
      <c r="U37" s="27">
        <v>1</v>
      </c>
      <c r="V37" s="5">
        <f t="shared" si="9"/>
        <v>318</v>
      </c>
      <c r="W37" s="25">
        <f t="shared" si="10"/>
        <v>26394</v>
      </c>
      <c r="X37" s="4">
        <f t="shared" ref="X37:Y59" si="15">P37+T37</f>
        <v>555</v>
      </c>
      <c r="Y37" s="4">
        <f t="shared" si="15"/>
        <v>1</v>
      </c>
      <c r="Z37" s="6">
        <f t="shared" si="12"/>
        <v>556</v>
      </c>
      <c r="AA37" s="13">
        <f t="shared" si="13"/>
        <v>46148</v>
      </c>
    </row>
    <row r="38" spans="1:27" ht="18.75" customHeight="1" thickBot="1" x14ac:dyDescent="0.2">
      <c r="A38" s="9">
        <v>33</v>
      </c>
      <c r="B38" s="27">
        <v>516</v>
      </c>
      <c r="C38" s="27">
        <v>21</v>
      </c>
      <c r="D38" s="5">
        <f t="shared" si="0"/>
        <v>537</v>
      </c>
      <c r="E38" s="25">
        <f t="shared" si="1"/>
        <v>17721</v>
      </c>
      <c r="F38" s="27">
        <v>533</v>
      </c>
      <c r="G38" s="27">
        <v>17</v>
      </c>
      <c r="H38" s="5">
        <f t="shared" si="2"/>
        <v>550</v>
      </c>
      <c r="I38" s="25">
        <f t="shared" si="3"/>
        <v>18150</v>
      </c>
      <c r="J38" s="4">
        <f t="shared" si="14"/>
        <v>1049</v>
      </c>
      <c r="K38" s="4">
        <f t="shared" si="14"/>
        <v>38</v>
      </c>
      <c r="L38" s="6">
        <f t="shared" si="5"/>
        <v>1087</v>
      </c>
      <c r="M38" s="15">
        <f t="shared" si="6"/>
        <v>35871</v>
      </c>
      <c r="N38" s="14"/>
      <c r="O38" s="49">
        <v>84</v>
      </c>
      <c r="P38" s="37">
        <v>211</v>
      </c>
      <c r="Q38" s="37">
        <v>0</v>
      </c>
      <c r="R38" s="38">
        <f t="shared" si="7"/>
        <v>211</v>
      </c>
      <c r="S38" s="39">
        <f t="shared" si="8"/>
        <v>17724</v>
      </c>
      <c r="T38" s="37">
        <v>332</v>
      </c>
      <c r="U38" s="37">
        <v>1</v>
      </c>
      <c r="V38" s="38">
        <f t="shared" si="9"/>
        <v>333</v>
      </c>
      <c r="W38" s="39">
        <f t="shared" si="10"/>
        <v>27972</v>
      </c>
      <c r="X38" s="40">
        <f t="shared" si="15"/>
        <v>543</v>
      </c>
      <c r="Y38" s="40">
        <f t="shared" si="15"/>
        <v>1</v>
      </c>
      <c r="Z38" s="41">
        <f t="shared" si="12"/>
        <v>544</v>
      </c>
      <c r="AA38" s="13">
        <f t="shared" si="13"/>
        <v>45696</v>
      </c>
    </row>
    <row r="39" spans="1:27" ht="18.75" customHeight="1" thickBot="1" x14ac:dyDescent="0.2">
      <c r="A39" s="36">
        <v>34</v>
      </c>
      <c r="B39" s="37">
        <v>553</v>
      </c>
      <c r="C39" s="37">
        <v>26</v>
      </c>
      <c r="D39" s="38">
        <f t="shared" si="0"/>
        <v>579</v>
      </c>
      <c r="E39" s="39">
        <f t="shared" si="1"/>
        <v>19686</v>
      </c>
      <c r="F39" s="37">
        <v>526</v>
      </c>
      <c r="G39" s="37">
        <v>29</v>
      </c>
      <c r="H39" s="38">
        <f t="shared" si="2"/>
        <v>555</v>
      </c>
      <c r="I39" s="39">
        <f t="shared" si="3"/>
        <v>18870</v>
      </c>
      <c r="J39" s="40">
        <f t="shared" si="14"/>
        <v>1079</v>
      </c>
      <c r="K39" s="40">
        <f t="shared" si="14"/>
        <v>55</v>
      </c>
      <c r="L39" s="41">
        <f t="shared" si="5"/>
        <v>1134</v>
      </c>
      <c r="M39" s="15">
        <f t="shared" si="6"/>
        <v>38556</v>
      </c>
      <c r="N39" s="14"/>
      <c r="O39" s="48">
        <v>85</v>
      </c>
      <c r="P39" s="31">
        <v>177</v>
      </c>
      <c r="Q39" s="31">
        <v>0</v>
      </c>
      <c r="R39" s="32">
        <f t="shared" si="7"/>
        <v>177</v>
      </c>
      <c r="S39" s="33">
        <f t="shared" si="8"/>
        <v>15045</v>
      </c>
      <c r="T39" s="31">
        <v>265</v>
      </c>
      <c r="U39" s="31">
        <v>0</v>
      </c>
      <c r="V39" s="32">
        <f t="shared" si="9"/>
        <v>265</v>
      </c>
      <c r="W39" s="33">
        <f t="shared" si="10"/>
        <v>22525</v>
      </c>
      <c r="X39" s="34">
        <f t="shared" si="15"/>
        <v>442</v>
      </c>
      <c r="Y39" s="34">
        <f t="shared" si="15"/>
        <v>0</v>
      </c>
      <c r="Z39" s="35">
        <f t="shared" si="12"/>
        <v>442</v>
      </c>
      <c r="AA39" s="13">
        <f t="shared" si="13"/>
        <v>37570</v>
      </c>
    </row>
    <row r="40" spans="1:27" ht="18.75" customHeight="1" x14ac:dyDescent="0.15">
      <c r="A40" s="30">
        <v>35</v>
      </c>
      <c r="B40" s="31">
        <v>547</v>
      </c>
      <c r="C40" s="31">
        <v>11</v>
      </c>
      <c r="D40" s="32">
        <f t="shared" si="0"/>
        <v>558</v>
      </c>
      <c r="E40" s="33">
        <f t="shared" si="1"/>
        <v>19530</v>
      </c>
      <c r="F40" s="31">
        <v>463</v>
      </c>
      <c r="G40" s="31">
        <v>13</v>
      </c>
      <c r="H40" s="32">
        <f t="shared" si="2"/>
        <v>476</v>
      </c>
      <c r="I40" s="33">
        <f t="shared" si="3"/>
        <v>16660</v>
      </c>
      <c r="J40" s="34">
        <f t="shared" si="14"/>
        <v>1010</v>
      </c>
      <c r="K40" s="34">
        <f t="shared" si="14"/>
        <v>24</v>
      </c>
      <c r="L40" s="35">
        <f t="shared" si="5"/>
        <v>1034</v>
      </c>
      <c r="M40" s="15">
        <f t="shared" si="6"/>
        <v>36190</v>
      </c>
      <c r="N40" s="14"/>
      <c r="O40" s="28">
        <v>86</v>
      </c>
      <c r="P40" s="27">
        <v>154</v>
      </c>
      <c r="Q40" s="27">
        <v>0</v>
      </c>
      <c r="R40" s="5">
        <f t="shared" si="7"/>
        <v>154</v>
      </c>
      <c r="S40" s="25">
        <f t="shared" si="8"/>
        <v>13244</v>
      </c>
      <c r="T40" s="27">
        <v>288</v>
      </c>
      <c r="U40" s="27">
        <v>0</v>
      </c>
      <c r="V40" s="5">
        <f t="shared" si="9"/>
        <v>288</v>
      </c>
      <c r="W40" s="25">
        <f t="shared" si="10"/>
        <v>24768</v>
      </c>
      <c r="X40" s="4">
        <f t="shared" si="15"/>
        <v>442</v>
      </c>
      <c r="Y40" s="4">
        <f t="shared" si="15"/>
        <v>0</v>
      </c>
      <c r="Z40" s="6">
        <f t="shared" si="12"/>
        <v>442</v>
      </c>
      <c r="AA40" s="13">
        <f t="shared" si="13"/>
        <v>38012</v>
      </c>
    </row>
    <row r="41" spans="1:27" ht="18.75" customHeight="1" x14ac:dyDescent="0.15">
      <c r="A41" s="9">
        <v>36</v>
      </c>
      <c r="B41" s="27">
        <v>533</v>
      </c>
      <c r="C41" s="27">
        <v>19</v>
      </c>
      <c r="D41" s="5">
        <f t="shared" si="0"/>
        <v>552</v>
      </c>
      <c r="E41" s="25">
        <f t="shared" si="1"/>
        <v>19872</v>
      </c>
      <c r="F41" s="27">
        <v>506</v>
      </c>
      <c r="G41" s="27">
        <v>19</v>
      </c>
      <c r="H41" s="5">
        <f t="shared" si="2"/>
        <v>525</v>
      </c>
      <c r="I41" s="25">
        <f t="shared" si="3"/>
        <v>18900</v>
      </c>
      <c r="J41" s="4">
        <f t="shared" si="14"/>
        <v>1039</v>
      </c>
      <c r="K41" s="4">
        <f t="shared" si="14"/>
        <v>38</v>
      </c>
      <c r="L41" s="6">
        <f t="shared" si="5"/>
        <v>1077</v>
      </c>
      <c r="M41" s="15">
        <f t="shared" si="6"/>
        <v>38772</v>
      </c>
      <c r="N41" s="14"/>
      <c r="O41" s="28">
        <v>87</v>
      </c>
      <c r="P41" s="27">
        <v>106</v>
      </c>
      <c r="Q41" s="27">
        <v>0</v>
      </c>
      <c r="R41" s="5">
        <f t="shared" si="7"/>
        <v>106</v>
      </c>
      <c r="S41" s="25">
        <f t="shared" si="8"/>
        <v>9222</v>
      </c>
      <c r="T41" s="27">
        <v>215</v>
      </c>
      <c r="U41" s="27">
        <v>0</v>
      </c>
      <c r="V41" s="5">
        <f t="shared" si="9"/>
        <v>215</v>
      </c>
      <c r="W41" s="25">
        <f t="shared" si="10"/>
        <v>18705</v>
      </c>
      <c r="X41" s="4">
        <f t="shared" si="15"/>
        <v>321</v>
      </c>
      <c r="Y41" s="4">
        <f t="shared" si="15"/>
        <v>0</v>
      </c>
      <c r="Z41" s="6">
        <f t="shared" si="12"/>
        <v>321</v>
      </c>
      <c r="AA41" s="13">
        <f t="shared" si="13"/>
        <v>27927</v>
      </c>
    </row>
    <row r="42" spans="1:27" ht="18.75" customHeight="1" x14ac:dyDescent="0.15">
      <c r="A42" s="9">
        <v>37</v>
      </c>
      <c r="B42" s="27">
        <v>605</v>
      </c>
      <c r="C42" s="27">
        <v>21</v>
      </c>
      <c r="D42" s="5">
        <f t="shared" si="0"/>
        <v>626</v>
      </c>
      <c r="E42" s="25">
        <f t="shared" si="1"/>
        <v>23162</v>
      </c>
      <c r="F42" s="27">
        <v>533</v>
      </c>
      <c r="G42" s="27">
        <v>21</v>
      </c>
      <c r="H42" s="5">
        <f t="shared" si="2"/>
        <v>554</v>
      </c>
      <c r="I42" s="25">
        <f t="shared" si="3"/>
        <v>20498</v>
      </c>
      <c r="J42" s="4">
        <f t="shared" si="14"/>
        <v>1138</v>
      </c>
      <c r="K42" s="4">
        <f t="shared" si="14"/>
        <v>42</v>
      </c>
      <c r="L42" s="6">
        <f t="shared" si="5"/>
        <v>1180</v>
      </c>
      <c r="M42" s="15">
        <f t="shared" si="6"/>
        <v>43660</v>
      </c>
      <c r="N42" s="14"/>
      <c r="O42" s="28">
        <v>88</v>
      </c>
      <c r="P42" s="27">
        <v>96</v>
      </c>
      <c r="Q42" s="27">
        <v>0</v>
      </c>
      <c r="R42" s="5">
        <f t="shared" si="7"/>
        <v>96</v>
      </c>
      <c r="S42" s="25">
        <f t="shared" si="8"/>
        <v>8448</v>
      </c>
      <c r="T42" s="27">
        <v>178</v>
      </c>
      <c r="U42" s="27">
        <v>1</v>
      </c>
      <c r="V42" s="5">
        <f t="shared" si="9"/>
        <v>179</v>
      </c>
      <c r="W42" s="25">
        <f t="shared" si="10"/>
        <v>15752</v>
      </c>
      <c r="X42" s="4">
        <f t="shared" si="15"/>
        <v>274</v>
      </c>
      <c r="Y42" s="4">
        <f t="shared" si="15"/>
        <v>1</v>
      </c>
      <c r="Z42" s="6">
        <f t="shared" si="12"/>
        <v>275</v>
      </c>
      <c r="AA42" s="13">
        <f t="shared" si="13"/>
        <v>24200</v>
      </c>
    </row>
    <row r="43" spans="1:27" ht="18.75" customHeight="1" thickBot="1" x14ac:dyDescent="0.2">
      <c r="A43" s="9">
        <v>38</v>
      </c>
      <c r="B43" s="27">
        <v>579</v>
      </c>
      <c r="C43" s="27">
        <v>20</v>
      </c>
      <c r="D43" s="5">
        <f t="shared" si="0"/>
        <v>599</v>
      </c>
      <c r="E43" s="25">
        <f t="shared" si="1"/>
        <v>22762</v>
      </c>
      <c r="F43" s="27">
        <v>526</v>
      </c>
      <c r="G43" s="27">
        <v>15</v>
      </c>
      <c r="H43" s="5">
        <f t="shared" si="2"/>
        <v>541</v>
      </c>
      <c r="I43" s="25">
        <f t="shared" si="3"/>
        <v>20558</v>
      </c>
      <c r="J43" s="4">
        <f t="shared" si="14"/>
        <v>1105</v>
      </c>
      <c r="K43" s="4">
        <f t="shared" si="14"/>
        <v>35</v>
      </c>
      <c r="L43" s="6">
        <f t="shared" si="5"/>
        <v>1140</v>
      </c>
      <c r="M43" s="15">
        <f t="shared" si="6"/>
        <v>43320</v>
      </c>
      <c r="N43" s="14"/>
      <c r="O43" s="49">
        <v>89</v>
      </c>
      <c r="P43" s="37">
        <v>87</v>
      </c>
      <c r="Q43" s="37">
        <v>1</v>
      </c>
      <c r="R43" s="38">
        <f t="shared" si="7"/>
        <v>88</v>
      </c>
      <c r="S43" s="39">
        <f t="shared" si="8"/>
        <v>7832</v>
      </c>
      <c r="T43" s="37">
        <v>162</v>
      </c>
      <c r="U43" s="37">
        <v>0</v>
      </c>
      <c r="V43" s="38">
        <f t="shared" si="9"/>
        <v>162</v>
      </c>
      <c r="W43" s="39">
        <f t="shared" si="10"/>
        <v>14418</v>
      </c>
      <c r="X43" s="40">
        <f t="shared" si="15"/>
        <v>249</v>
      </c>
      <c r="Y43" s="40">
        <f t="shared" si="15"/>
        <v>1</v>
      </c>
      <c r="Z43" s="41">
        <f t="shared" si="12"/>
        <v>250</v>
      </c>
      <c r="AA43" s="13">
        <f t="shared" si="13"/>
        <v>22250</v>
      </c>
    </row>
    <row r="44" spans="1:27" ht="18.75" customHeight="1" thickBot="1" x14ac:dyDescent="0.2">
      <c r="A44" s="36">
        <v>39</v>
      </c>
      <c r="B44" s="37">
        <v>616</v>
      </c>
      <c r="C44" s="37">
        <v>13</v>
      </c>
      <c r="D44" s="38">
        <f t="shared" si="0"/>
        <v>629</v>
      </c>
      <c r="E44" s="39">
        <f t="shared" si="1"/>
        <v>24531</v>
      </c>
      <c r="F44" s="37">
        <v>549</v>
      </c>
      <c r="G44" s="37">
        <v>23</v>
      </c>
      <c r="H44" s="38">
        <f t="shared" si="2"/>
        <v>572</v>
      </c>
      <c r="I44" s="39">
        <f t="shared" si="3"/>
        <v>22308</v>
      </c>
      <c r="J44" s="40">
        <f t="shared" si="14"/>
        <v>1165</v>
      </c>
      <c r="K44" s="40">
        <f t="shared" si="14"/>
        <v>36</v>
      </c>
      <c r="L44" s="41">
        <f t="shared" si="5"/>
        <v>1201</v>
      </c>
      <c r="M44" s="15">
        <f t="shared" si="6"/>
        <v>46839</v>
      </c>
      <c r="N44" s="14"/>
      <c r="O44" s="48">
        <v>90</v>
      </c>
      <c r="P44" s="31">
        <v>64</v>
      </c>
      <c r="Q44" s="31">
        <v>0</v>
      </c>
      <c r="R44" s="32">
        <f t="shared" si="7"/>
        <v>64</v>
      </c>
      <c r="S44" s="33">
        <f t="shared" si="8"/>
        <v>5760</v>
      </c>
      <c r="T44" s="31">
        <v>166</v>
      </c>
      <c r="U44" s="31">
        <v>0</v>
      </c>
      <c r="V44" s="32">
        <f t="shared" si="9"/>
        <v>166</v>
      </c>
      <c r="W44" s="33">
        <f t="shared" si="10"/>
        <v>14940</v>
      </c>
      <c r="X44" s="34">
        <f t="shared" si="15"/>
        <v>230</v>
      </c>
      <c r="Y44" s="34">
        <f t="shared" si="15"/>
        <v>0</v>
      </c>
      <c r="Z44" s="35">
        <f t="shared" si="12"/>
        <v>230</v>
      </c>
      <c r="AA44" s="13">
        <f t="shared" si="13"/>
        <v>20700</v>
      </c>
    </row>
    <row r="45" spans="1:27" ht="18.75" customHeight="1" x14ac:dyDescent="0.15">
      <c r="A45" s="30">
        <v>40</v>
      </c>
      <c r="B45" s="31">
        <v>630</v>
      </c>
      <c r="C45" s="31">
        <v>18</v>
      </c>
      <c r="D45" s="32">
        <f t="shared" si="0"/>
        <v>648</v>
      </c>
      <c r="E45" s="33">
        <f t="shared" si="1"/>
        <v>25920</v>
      </c>
      <c r="F45" s="31">
        <v>573</v>
      </c>
      <c r="G45" s="31">
        <v>22</v>
      </c>
      <c r="H45" s="32">
        <f t="shared" si="2"/>
        <v>595</v>
      </c>
      <c r="I45" s="33">
        <f t="shared" si="3"/>
        <v>23800</v>
      </c>
      <c r="J45" s="34">
        <f t="shared" si="14"/>
        <v>1203</v>
      </c>
      <c r="K45" s="34">
        <f t="shared" si="14"/>
        <v>40</v>
      </c>
      <c r="L45" s="35">
        <f t="shared" si="5"/>
        <v>1243</v>
      </c>
      <c r="M45" s="15">
        <f t="shared" si="6"/>
        <v>49720</v>
      </c>
      <c r="N45" s="14"/>
      <c r="O45" s="28">
        <v>91</v>
      </c>
      <c r="P45" s="27">
        <v>46</v>
      </c>
      <c r="Q45" s="27">
        <v>0</v>
      </c>
      <c r="R45" s="5">
        <f t="shared" si="7"/>
        <v>46</v>
      </c>
      <c r="S45" s="25">
        <f t="shared" si="8"/>
        <v>4186</v>
      </c>
      <c r="T45" s="27">
        <v>127</v>
      </c>
      <c r="U45" s="27">
        <v>0</v>
      </c>
      <c r="V45" s="5">
        <f t="shared" si="9"/>
        <v>127</v>
      </c>
      <c r="W45" s="25">
        <f t="shared" si="10"/>
        <v>11557</v>
      </c>
      <c r="X45" s="4">
        <f t="shared" si="15"/>
        <v>173</v>
      </c>
      <c r="Y45" s="4">
        <f t="shared" si="15"/>
        <v>0</v>
      </c>
      <c r="Z45" s="6">
        <f t="shared" si="12"/>
        <v>173</v>
      </c>
      <c r="AA45" s="13">
        <f t="shared" si="13"/>
        <v>15743</v>
      </c>
    </row>
    <row r="46" spans="1:27" ht="18.75" customHeight="1" x14ac:dyDescent="0.15">
      <c r="A46" s="9">
        <v>41</v>
      </c>
      <c r="B46" s="27">
        <v>661</v>
      </c>
      <c r="C46" s="27">
        <v>9</v>
      </c>
      <c r="D46" s="5">
        <f t="shared" si="0"/>
        <v>670</v>
      </c>
      <c r="E46" s="25">
        <f t="shared" si="1"/>
        <v>27470</v>
      </c>
      <c r="F46" s="27">
        <v>616</v>
      </c>
      <c r="G46" s="27">
        <v>12</v>
      </c>
      <c r="H46" s="5">
        <f t="shared" si="2"/>
        <v>628</v>
      </c>
      <c r="I46" s="25">
        <f t="shared" si="3"/>
        <v>25748</v>
      </c>
      <c r="J46" s="4">
        <f t="shared" si="14"/>
        <v>1277</v>
      </c>
      <c r="K46" s="4">
        <f t="shared" si="14"/>
        <v>21</v>
      </c>
      <c r="L46" s="6">
        <f t="shared" si="5"/>
        <v>1298</v>
      </c>
      <c r="M46" s="15">
        <f t="shared" si="6"/>
        <v>53218</v>
      </c>
      <c r="N46" s="14"/>
      <c r="O46" s="28">
        <v>92</v>
      </c>
      <c r="P46" s="27">
        <v>30</v>
      </c>
      <c r="Q46" s="27">
        <v>0</v>
      </c>
      <c r="R46" s="5">
        <f t="shared" si="7"/>
        <v>30</v>
      </c>
      <c r="S46" s="25">
        <f t="shared" si="8"/>
        <v>2760</v>
      </c>
      <c r="T46" s="27">
        <v>90</v>
      </c>
      <c r="U46" s="27">
        <v>0</v>
      </c>
      <c r="V46" s="5">
        <f t="shared" si="9"/>
        <v>90</v>
      </c>
      <c r="W46" s="25">
        <f t="shared" si="10"/>
        <v>8280</v>
      </c>
      <c r="X46" s="4">
        <f t="shared" si="15"/>
        <v>120</v>
      </c>
      <c r="Y46" s="4">
        <f t="shared" si="15"/>
        <v>0</v>
      </c>
      <c r="Z46" s="6">
        <f t="shared" si="12"/>
        <v>120</v>
      </c>
      <c r="AA46" s="13">
        <f t="shared" si="13"/>
        <v>11040</v>
      </c>
    </row>
    <row r="47" spans="1:27" ht="18.75" customHeight="1" x14ac:dyDescent="0.15">
      <c r="A47" s="9">
        <v>42</v>
      </c>
      <c r="B47" s="27">
        <v>721</v>
      </c>
      <c r="C47" s="27">
        <v>15</v>
      </c>
      <c r="D47" s="5">
        <f t="shared" si="0"/>
        <v>736</v>
      </c>
      <c r="E47" s="25">
        <f t="shared" si="1"/>
        <v>30912</v>
      </c>
      <c r="F47" s="27">
        <v>630</v>
      </c>
      <c r="G47" s="27">
        <v>20</v>
      </c>
      <c r="H47" s="5">
        <f t="shared" si="2"/>
        <v>650</v>
      </c>
      <c r="I47" s="25">
        <f t="shared" si="3"/>
        <v>27300</v>
      </c>
      <c r="J47" s="4">
        <f t="shared" si="14"/>
        <v>1351</v>
      </c>
      <c r="K47" s="4">
        <f t="shared" si="14"/>
        <v>35</v>
      </c>
      <c r="L47" s="6">
        <f t="shared" si="5"/>
        <v>1386</v>
      </c>
      <c r="M47" s="15">
        <f t="shared" si="6"/>
        <v>58212</v>
      </c>
      <c r="N47" s="14"/>
      <c r="O47" s="28">
        <v>93</v>
      </c>
      <c r="P47" s="27">
        <v>25</v>
      </c>
      <c r="Q47" s="27">
        <v>0</v>
      </c>
      <c r="R47" s="5">
        <f t="shared" si="7"/>
        <v>25</v>
      </c>
      <c r="S47" s="25">
        <f t="shared" si="8"/>
        <v>2325</v>
      </c>
      <c r="T47" s="27">
        <v>83</v>
      </c>
      <c r="U47" s="27">
        <v>0</v>
      </c>
      <c r="V47" s="5">
        <f t="shared" si="9"/>
        <v>83</v>
      </c>
      <c r="W47" s="25">
        <f t="shared" si="10"/>
        <v>7719</v>
      </c>
      <c r="X47" s="4">
        <f t="shared" si="15"/>
        <v>108</v>
      </c>
      <c r="Y47" s="4">
        <f t="shared" si="15"/>
        <v>0</v>
      </c>
      <c r="Z47" s="6">
        <f t="shared" si="12"/>
        <v>108</v>
      </c>
      <c r="AA47" s="13">
        <f t="shared" si="13"/>
        <v>10044</v>
      </c>
    </row>
    <row r="48" spans="1:27" ht="18.75" customHeight="1" thickBot="1" x14ac:dyDescent="0.2">
      <c r="A48" s="9">
        <v>43</v>
      </c>
      <c r="B48" s="27">
        <v>744</v>
      </c>
      <c r="C48" s="27">
        <v>11</v>
      </c>
      <c r="D48" s="5">
        <f t="shared" si="0"/>
        <v>755</v>
      </c>
      <c r="E48" s="25">
        <f t="shared" si="1"/>
        <v>32465</v>
      </c>
      <c r="F48" s="27">
        <v>631</v>
      </c>
      <c r="G48" s="27">
        <v>15</v>
      </c>
      <c r="H48" s="5">
        <f t="shared" si="2"/>
        <v>646</v>
      </c>
      <c r="I48" s="25">
        <f t="shared" si="3"/>
        <v>27778</v>
      </c>
      <c r="J48" s="4">
        <f t="shared" si="14"/>
        <v>1375</v>
      </c>
      <c r="K48" s="4">
        <f t="shared" si="14"/>
        <v>26</v>
      </c>
      <c r="L48" s="6">
        <f t="shared" si="5"/>
        <v>1401</v>
      </c>
      <c r="M48" s="15">
        <f t="shared" si="6"/>
        <v>60243</v>
      </c>
      <c r="N48" s="14"/>
      <c r="O48" s="49">
        <v>94</v>
      </c>
      <c r="P48" s="37">
        <v>15</v>
      </c>
      <c r="Q48" s="37">
        <v>0</v>
      </c>
      <c r="R48" s="38">
        <f t="shared" si="7"/>
        <v>15</v>
      </c>
      <c r="S48" s="39">
        <f t="shared" si="8"/>
        <v>1410</v>
      </c>
      <c r="T48" s="37">
        <v>61</v>
      </c>
      <c r="U48" s="37">
        <v>0</v>
      </c>
      <c r="V48" s="38">
        <f t="shared" si="9"/>
        <v>61</v>
      </c>
      <c r="W48" s="39">
        <f t="shared" si="10"/>
        <v>5734</v>
      </c>
      <c r="X48" s="40">
        <f t="shared" si="15"/>
        <v>76</v>
      </c>
      <c r="Y48" s="40">
        <f t="shared" si="15"/>
        <v>0</v>
      </c>
      <c r="Z48" s="41">
        <f t="shared" si="12"/>
        <v>76</v>
      </c>
      <c r="AA48" s="13">
        <f t="shared" si="13"/>
        <v>7144</v>
      </c>
    </row>
    <row r="49" spans="1:27" ht="18.75" customHeight="1" thickBot="1" x14ac:dyDescent="0.2">
      <c r="A49" s="36">
        <v>44</v>
      </c>
      <c r="B49" s="37">
        <v>708</v>
      </c>
      <c r="C49" s="37">
        <v>13</v>
      </c>
      <c r="D49" s="38">
        <f t="shared" si="0"/>
        <v>721</v>
      </c>
      <c r="E49" s="39">
        <f t="shared" si="1"/>
        <v>31724</v>
      </c>
      <c r="F49" s="37">
        <v>620</v>
      </c>
      <c r="G49" s="37">
        <v>11</v>
      </c>
      <c r="H49" s="38">
        <f t="shared" si="2"/>
        <v>631</v>
      </c>
      <c r="I49" s="39">
        <f t="shared" si="3"/>
        <v>27764</v>
      </c>
      <c r="J49" s="40">
        <f t="shared" si="14"/>
        <v>1328</v>
      </c>
      <c r="K49" s="40">
        <f t="shared" si="14"/>
        <v>24</v>
      </c>
      <c r="L49" s="41">
        <f t="shared" si="5"/>
        <v>1352</v>
      </c>
      <c r="M49" s="15">
        <f t="shared" si="6"/>
        <v>59488</v>
      </c>
      <c r="N49" s="14"/>
      <c r="O49" s="48">
        <v>95</v>
      </c>
      <c r="P49" s="31">
        <v>19</v>
      </c>
      <c r="Q49" s="31">
        <v>0</v>
      </c>
      <c r="R49" s="32">
        <f t="shared" si="7"/>
        <v>19</v>
      </c>
      <c r="S49" s="33">
        <f t="shared" si="8"/>
        <v>1805</v>
      </c>
      <c r="T49" s="31">
        <v>46</v>
      </c>
      <c r="U49" s="31">
        <v>0</v>
      </c>
      <c r="V49" s="32">
        <f t="shared" si="9"/>
        <v>46</v>
      </c>
      <c r="W49" s="33">
        <f t="shared" si="10"/>
        <v>4370</v>
      </c>
      <c r="X49" s="34">
        <f t="shared" si="15"/>
        <v>65</v>
      </c>
      <c r="Y49" s="34">
        <f t="shared" si="15"/>
        <v>0</v>
      </c>
      <c r="Z49" s="35">
        <f t="shared" si="12"/>
        <v>65</v>
      </c>
      <c r="AA49" s="13">
        <f t="shared" si="13"/>
        <v>6175</v>
      </c>
    </row>
    <row r="50" spans="1:27" ht="18.75" customHeight="1" x14ac:dyDescent="0.15">
      <c r="A50" s="30">
        <v>45</v>
      </c>
      <c r="B50" s="31">
        <v>698</v>
      </c>
      <c r="C50" s="31">
        <v>9</v>
      </c>
      <c r="D50" s="32">
        <f t="shared" si="0"/>
        <v>707</v>
      </c>
      <c r="E50" s="33">
        <f t="shared" si="1"/>
        <v>31815</v>
      </c>
      <c r="F50" s="31">
        <v>609</v>
      </c>
      <c r="G50" s="31">
        <v>20</v>
      </c>
      <c r="H50" s="32">
        <f t="shared" si="2"/>
        <v>629</v>
      </c>
      <c r="I50" s="33">
        <f t="shared" si="3"/>
        <v>28305</v>
      </c>
      <c r="J50" s="34">
        <f t="shared" si="14"/>
        <v>1307</v>
      </c>
      <c r="K50" s="34">
        <f t="shared" si="14"/>
        <v>29</v>
      </c>
      <c r="L50" s="35">
        <f t="shared" si="5"/>
        <v>1336</v>
      </c>
      <c r="M50" s="15">
        <f t="shared" si="6"/>
        <v>60120</v>
      </c>
      <c r="N50" s="14"/>
      <c r="O50" s="28">
        <v>96</v>
      </c>
      <c r="P50" s="27">
        <v>8</v>
      </c>
      <c r="Q50" s="27">
        <v>0</v>
      </c>
      <c r="R50" s="5">
        <f t="shared" si="7"/>
        <v>8</v>
      </c>
      <c r="S50" s="25">
        <f t="shared" si="8"/>
        <v>768</v>
      </c>
      <c r="T50" s="27">
        <v>46</v>
      </c>
      <c r="U50" s="27">
        <v>1</v>
      </c>
      <c r="V50" s="5">
        <f t="shared" si="9"/>
        <v>47</v>
      </c>
      <c r="W50" s="25">
        <f t="shared" si="10"/>
        <v>4512</v>
      </c>
      <c r="X50" s="4">
        <f t="shared" si="15"/>
        <v>54</v>
      </c>
      <c r="Y50" s="4">
        <f t="shared" si="15"/>
        <v>1</v>
      </c>
      <c r="Z50" s="6">
        <f t="shared" si="12"/>
        <v>55</v>
      </c>
      <c r="AA50" s="13">
        <f t="shared" si="13"/>
        <v>5280</v>
      </c>
    </row>
    <row r="51" spans="1:27" ht="18.75" customHeight="1" x14ac:dyDescent="0.15">
      <c r="A51" s="9">
        <v>46</v>
      </c>
      <c r="B51" s="27">
        <v>674</v>
      </c>
      <c r="C51" s="27">
        <v>18</v>
      </c>
      <c r="D51" s="5">
        <f t="shared" si="0"/>
        <v>692</v>
      </c>
      <c r="E51" s="25">
        <f t="shared" si="1"/>
        <v>31832</v>
      </c>
      <c r="F51" s="27">
        <v>620</v>
      </c>
      <c r="G51" s="27">
        <v>17</v>
      </c>
      <c r="H51" s="5">
        <f t="shared" si="2"/>
        <v>637</v>
      </c>
      <c r="I51" s="25">
        <f t="shared" si="3"/>
        <v>29302</v>
      </c>
      <c r="J51" s="4">
        <f t="shared" si="14"/>
        <v>1294</v>
      </c>
      <c r="K51" s="4">
        <f t="shared" si="14"/>
        <v>35</v>
      </c>
      <c r="L51" s="6">
        <f t="shared" si="5"/>
        <v>1329</v>
      </c>
      <c r="M51" s="15">
        <f t="shared" si="6"/>
        <v>61134</v>
      </c>
      <c r="N51" s="14"/>
      <c r="O51" s="28">
        <v>97</v>
      </c>
      <c r="P51" s="27">
        <v>2</v>
      </c>
      <c r="Q51" s="27">
        <v>0</v>
      </c>
      <c r="R51" s="5">
        <f t="shared" si="7"/>
        <v>2</v>
      </c>
      <c r="S51" s="25">
        <f t="shared" si="8"/>
        <v>194</v>
      </c>
      <c r="T51" s="27">
        <v>15</v>
      </c>
      <c r="U51" s="27">
        <v>0</v>
      </c>
      <c r="V51" s="5">
        <f t="shared" si="9"/>
        <v>15</v>
      </c>
      <c r="W51" s="25">
        <f t="shared" si="10"/>
        <v>1455</v>
      </c>
      <c r="X51" s="4">
        <f t="shared" si="15"/>
        <v>17</v>
      </c>
      <c r="Y51" s="4">
        <f t="shared" si="15"/>
        <v>0</v>
      </c>
      <c r="Z51" s="6">
        <f t="shared" si="12"/>
        <v>17</v>
      </c>
      <c r="AA51" s="13">
        <f t="shared" si="13"/>
        <v>1649</v>
      </c>
    </row>
    <row r="52" spans="1:27" ht="18.75" customHeight="1" x14ac:dyDescent="0.15">
      <c r="A52" s="9">
        <v>47</v>
      </c>
      <c r="B52" s="27">
        <v>684</v>
      </c>
      <c r="C52" s="27">
        <v>16</v>
      </c>
      <c r="D52" s="5">
        <f t="shared" si="0"/>
        <v>700</v>
      </c>
      <c r="E52" s="25">
        <f t="shared" si="1"/>
        <v>32900</v>
      </c>
      <c r="F52" s="27">
        <v>625</v>
      </c>
      <c r="G52" s="27">
        <v>19</v>
      </c>
      <c r="H52" s="5">
        <f t="shared" si="2"/>
        <v>644</v>
      </c>
      <c r="I52" s="25">
        <f t="shared" si="3"/>
        <v>30268</v>
      </c>
      <c r="J52" s="4">
        <f t="shared" si="14"/>
        <v>1309</v>
      </c>
      <c r="K52" s="4">
        <f t="shared" si="14"/>
        <v>35</v>
      </c>
      <c r="L52" s="6">
        <f t="shared" si="5"/>
        <v>1344</v>
      </c>
      <c r="M52" s="15">
        <f t="shared" si="6"/>
        <v>63168</v>
      </c>
      <c r="N52" s="14"/>
      <c r="O52" s="28">
        <v>98</v>
      </c>
      <c r="P52" s="27">
        <v>4</v>
      </c>
      <c r="Q52" s="27">
        <v>0</v>
      </c>
      <c r="R52" s="5">
        <f t="shared" si="7"/>
        <v>4</v>
      </c>
      <c r="S52" s="25">
        <f t="shared" si="8"/>
        <v>392</v>
      </c>
      <c r="T52" s="27">
        <v>21</v>
      </c>
      <c r="U52" s="27">
        <v>0</v>
      </c>
      <c r="V52" s="5">
        <f t="shared" si="9"/>
        <v>21</v>
      </c>
      <c r="W52" s="25">
        <f t="shared" si="10"/>
        <v>2058</v>
      </c>
      <c r="X52" s="4">
        <f t="shared" si="15"/>
        <v>25</v>
      </c>
      <c r="Y52" s="4">
        <f t="shared" si="15"/>
        <v>0</v>
      </c>
      <c r="Z52" s="6">
        <f t="shared" si="12"/>
        <v>25</v>
      </c>
      <c r="AA52" s="13">
        <f t="shared" si="13"/>
        <v>2450</v>
      </c>
    </row>
    <row r="53" spans="1:27" ht="18.75" customHeight="1" thickBot="1" x14ac:dyDescent="0.2">
      <c r="A53" s="9">
        <v>48</v>
      </c>
      <c r="B53" s="27">
        <v>643</v>
      </c>
      <c r="C53" s="27">
        <v>9</v>
      </c>
      <c r="D53" s="5">
        <f t="shared" si="0"/>
        <v>652</v>
      </c>
      <c r="E53" s="25">
        <f t="shared" si="1"/>
        <v>31296</v>
      </c>
      <c r="F53" s="27">
        <v>576</v>
      </c>
      <c r="G53" s="27">
        <v>24</v>
      </c>
      <c r="H53" s="5">
        <f t="shared" si="2"/>
        <v>600</v>
      </c>
      <c r="I53" s="25">
        <f t="shared" si="3"/>
        <v>28800</v>
      </c>
      <c r="J53" s="4">
        <f t="shared" si="14"/>
        <v>1219</v>
      </c>
      <c r="K53" s="4">
        <f t="shared" si="14"/>
        <v>33</v>
      </c>
      <c r="L53" s="6">
        <f t="shared" si="5"/>
        <v>1252</v>
      </c>
      <c r="M53" s="15">
        <f t="shared" si="6"/>
        <v>60096</v>
      </c>
      <c r="N53" s="14"/>
      <c r="O53" s="49">
        <v>99</v>
      </c>
      <c r="P53" s="37">
        <v>4</v>
      </c>
      <c r="Q53" s="37">
        <v>0</v>
      </c>
      <c r="R53" s="38">
        <f t="shared" si="7"/>
        <v>4</v>
      </c>
      <c r="S53" s="39">
        <f t="shared" si="8"/>
        <v>396</v>
      </c>
      <c r="T53" s="37">
        <v>18</v>
      </c>
      <c r="U53" s="37">
        <v>0</v>
      </c>
      <c r="V53" s="38">
        <f t="shared" si="9"/>
        <v>18</v>
      </c>
      <c r="W53" s="39">
        <f t="shared" si="10"/>
        <v>1782</v>
      </c>
      <c r="X53" s="40">
        <f t="shared" si="15"/>
        <v>22</v>
      </c>
      <c r="Y53" s="40">
        <f t="shared" si="15"/>
        <v>0</v>
      </c>
      <c r="Z53" s="41">
        <f t="shared" si="12"/>
        <v>22</v>
      </c>
      <c r="AA53" s="13">
        <f t="shared" si="13"/>
        <v>2178</v>
      </c>
    </row>
    <row r="54" spans="1:27" ht="18.75" customHeight="1" thickBot="1" x14ac:dyDescent="0.2">
      <c r="A54" s="36">
        <v>49</v>
      </c>
      <c r="B54" s="37">
        <v>638</v>
      </c>
      <c r="C54" s="37">
        <v>10</v>
      </c>
      <c r="D54" s="38">
        <f t="shared" si="0"/>
        <v>648</v>
      </c>
      <c r="E54" s="39">
        <f t="shared" si="1"/>
        <v>31752</v>
      </c>
      <c r="F54" s="37">
        <v>542</v>
      </c>
      <c r="G54" s="37">
        <v>18</v>
      </c>
      <c r="H54" s="38">
        <f t="shared" si="2"/>
        <v>560</v>
      </c>
      <c r="I54" s="39">
        <f t="shared" si="3"/>
        <v>27440</v>
      </c>
      <c r="J54" s="40">
        <f t="shared" si="14"/>
        <v>1180</v>
      </c>
      <c r="K54" s="40">
        <f t="shared" si="14"/>
        <v>28</v>
      </c>
      <c r="L54" s="41">
        <f t="shared" si="5"/>
        <v>1208</v>
      </c>
      <c r="M54" s="15">
        <f t="shared" si="6"/>
        <v>59192</v>
      </c>
      <c r="N54" s="14"/>
      <c r="O54" s="48">
        <v>100</v>
      </c>
      <c r="P54" s="31">
        <v>1</v>
      </c>
      <c r="Q54" s="31">
        <v>0</v>
      </c>
      <c r="R54" s="32">
        <f t="shared" si="7"/>
        <v>1</v>
      </c>
      <c r="S54" s="33">
        <f>100*R54</f>
        <v>100</v>
      </c>
      <c r="T54" s="31">
        <v>5</v>
      </c>
      <c r="U54" s="31">
        <v>0</v>
      </c>
      <c r="V54" s="32">
        <f t="shared" si="9"/>
        <v>5</v>
      </c>
      <c r="W54" s="33">
        <f>100*V54</f>
        <v>500</v>
      </c>
      <c r="X54" s="34">
        <f t="shared" si="15"/>
        <v>6</v>
      </c>
      <c r="Y54" s="34">
        <f t="shared" si="15"/>
        <v>0</v>
      </c>
      <c r="Z54" s="35">
        <f t="shared" si="12"/>
        <v>6</v>
      </c>
      <c r="AA54" s="13">
        <f>100*Z54</f>
        <v>600</v>
      </c>
    </row>
    <row r="55" spans="1:27" ht="18.75" customHeight="1" x14ac:dyDescent="0.15">
      <c r="A55" s="30">
        <v>50</v>
      </c>
      <c r="B55" s="31">
        <v>438</v>
      </c>
      <c r="C55" s="31">
        <v>11</v>
      </c>
      <c r="D55" s="32">
        <f t="shared" si="0"/>
        <v>449</v>
      </c>
      <c r="E55" s="33">
        <f t="shared" si="1"/>
        <v>22450</v>
      </c>
      <c r="F55" s="31">
        <v>448</v>
      </c>
      <c r="G55" s="31">
        <v>16</v>
      </c>
      <c r="H55" s="32">
        <f t="shared" si="2"/>
        <v>464</v>
      </c>
      <c r="I55" s="33">
        <f t="shared" si="3"/>
        <v>23200</v>
      </c>
      <c r="J55" s="34">
        <f t="shared" si="14"/>
        <v>886</v>
      </c>
      <c r="K55" s="34">
        <f t="shared" si="14"/>
        <v>27</v>
      </c>
      <c r="L55" s="35">
        <f t="shared" si="5"/>
        <v>913</v>
      </c>
      <c r="M55" s="15">
        <f t="shared" si="6"/>
        <v>45650</v>
      </c>
      <c r="N55" s="3"/>
      <c r="O55" s="48">
        <v>101</v>
      </c>
      <c r="P55" s="31">
        <v>1</v>
      </c>
      <c r="Q55" s="31">
        <v>0</v>
      </c>
      <c r="R55" s="32">
        <f t="shared" si="7"/>
        <v>1</v>
      </c>
      <c r="S55" s="33">
        <f>101*R55</f>
        <v>101</v>
      </c>
      <c r="T55" s="31">
        <v>7</v>
      </c>
      <c r="U55" s="31">
        <v>0</v>
      </c>
      <c r="V55" s="32">
        <f t="shared" si="9"/>
        <v>7</v>
      </c>
      <c r="W55" s="33">
        <f>101*V55</f>
        <v>707</v>
      </c>
      <c r="X55" s="34">
        <f t="shared" si="15"/>
        <v>8</v>
      </c>
      <c r="Y55" s="34">
        <f t="shared" si="15"/>
        <v>0</v>
      </c>
      <c r="Z55" s="35">
        <f t="shared" si="12"/>
        <v>8</v>
      </c>
      <c r="AA55" s="16">
        <f>101*Z55</f>
        <v>808</v>
      </c>
    </row>
    <row r="56" spans="1:27" ht="18.75" customHeight="1" x14ac:dyDescent="0.15">
      <c r="A56" s="20"/>
      <c r="B56" s="21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19"/>
      <c r="N56" s="3"/>
      <c r="O56" s="48">
        <v>102</v>
      </c>
      <c r="P56" s="31">
        <v>0</v>
      </c>
      <c r="Q56" s="31">
        <v>0</v>
      </c>
      <c r="R56" s="32">
        <f t="shared" si="7"/>
        <v>0</v>
      </c>
      <c r="S56" s="33">
        <f t="shared" ref="S56:S59" si="16">O56*R56</f>
        <v>0</v>
      </c>
      <c r="T56" s="31">
        <v>1</v>
      </c>
      <c r="U56" s="31">
        <v>0</v>
      </c>
      <c r="V56" s="32">
        <f t="shared" si="9"/>
        <v>1</v>
      </c>
      <c r="W56" s="33">
        <f>102*V56</f>
        <v>102</v>
      </c>
      <c r="X56" s="34">
        <f t="shared" si="15"/>
        <v>1</v>
      </c>
      <c r="Y56" s="34">
        <f t="shared" si="15"/>
        <v>0</v>
      </c>
      <c r="Z56" s="35">
        <f t="shared" si="12"/>
        <v>1</v>
      </c>
      <c r="AA56" s="16">
        <f>102*Z56</f>
        <v>102</v>
      </c>
    </row>
    <row r="57" spans="1:27" ht="18.75" customHeight="1" x14ac:dyDescent="0.15">
      <c r="A57" s="1"/>
      <c r="B57" s="109" t="s">
        <v>1</v>
      </c>
      <c r="C57" s="110"/>
      <c r="D57" s="111"/>
      <c r="E57" s="18"/>
      <c r="F57" s="109" t="s">
        <v>2</v>
      </c>
      <c r="G57" s="110"/>
      <c r="H57" s="111"/>
      <c r="I57" s="18"/>
      <c r="J57" s="109" t="s">
        <v>7</v>
      </c>
      <c r="K57" s="110"/>
      <c r="L57" s="111"/>
      <c r="M57" s="1"/>
      <c r="N57" s="3"/>
      <c r="O57" s="48">
        <v>103</v>
      </c>
      <c r="P57" s="31">
        <v>0</v>
      </c>
      <c r="Q57" s="31">
        <v>0</v>
      </c>
      <c r="R57" s="32">
        <f t="shared" si="7"/>
        <v>0</v>
      </c>
      <c r="S57" s="33">
        <f t="shared" si="16"/>
        <v>0</v>
      </c>
      <c r="T57" s="31">
        <v>4</v>
      </c>
      <c r="U57" s="31">
        <v>0</v>
      </c>
      <c r="V57" s="32">
        <f t="shared" si="9"/>
        <v>4</v>
      </c>
      <c r="W57" s="33">
        <f t="shared" ref="W57:W58" si="17">S57*V57</f>
        <v>0</v>
      </c>
      <c r="X57" s="34">
        <f t="shared" si="15"/>
        <v>4</v>
      </c>
      <c r="Y57" s="34">
        <f t="shared" si="15"/>
        <v>0</v>
      </c>
      <c r="Z57" s="35">
        <f t="shared" si="12"/>
        <v>4</v>
      </c>
      <c r="AA57">
        <f>103*Z57</f>
        <v>412</v>
      </c>
    </row>
    <row r="58" spans="1:27" ht="18.75" customHeight="1" x14ac:dyDescent="0.15">
      <c r="B58" s="10" t="s">
        <v>3</v>
      </c>
      <c r="C58" s="10" t="s">
        <v>4</v>
      </c>
      <c r="D58" s="10" t="s">
        <v>5</v>
      </c>
      <c r="E58" s="10"/>
      <c r="F58" s="10" t="s">
        <v>3</v>
      </c>
      <c r="G58" s="10" t="s">
        <v>4</v>
      </c>
      <c r="H58" s="10" t="s">
        <v>5</v>
      </c>
      <c r="I58" s="10"/>
      <c r="J58" s="10" t="s">
        <v>3</v>
      </c>
      <c r="K58" s="10" t="s">
        <v>4</v>
      </c>
      <c r="L58" s="10" t="s">
        <v>5</v>
      </c>
      <c r="O58" s="48">
        <v>104</v>
      </c>
      <c r="P58" s="31">
        <v>0</v>
      </c>
      <c r="Q58" s="31">
        <v>0</v>
      </c>
      <c r="R58" s="32">
        <f t="shared" si="7"/>
        <v>0</v>
      </c>
      <c r="S58" s="33">
        <f t="shared" si="16"/>
        <v>0</v>
      </c>
      <c r="T58" s="31">
        <v>2</v>
      </c>
      <c r="U58" s="31">
        <v>0</v>
      </c>
      <c r="V58" s="32">
        <f t="shared" si="9"/>
        <v>2</v>
      </c>
      <c r="W58" s="33">
        <f t="shared" si="17"/>
        <v>0</v>
      </c>
      <c r="X58" s="34">
        <f t="shared" si="15"/>
        <v>2</v>
      </c>
      <c r="Y58" s="34">
        <f t="shared" si="15"/>
        <v>0</v>
      </c>
      <c r="Z58" s="35">
        <f t="shared" si="12"/>
        <v>2</v>
      </c>
      <c r="AA58">
        <f>104*Z58</f>
        <v>208</v>
      </c>
    </row>
    <row r="59" spans="1:27" ht="18.75" customHeight="1" x14ac:dyDescent="0.15">
      <c r="A59" s="29" t="s">
        <v>7</v>
      </c>
      <c r="B59" s="7">
        <f>SUM(B5:B55)+SUM(P5:P59)</f>
        <v>44190</v>
      </c>
      <c r="C59" s="7">
        <f t="shared" ref="C59:L59" si="18">SUM(C5:C55)+SUM(Q5:Q59)</f>
        <v>963</v>
      </c>
      <c r="D59" s="7">
        <f t="shared" si="18"/>
        <v>45153</v>
      </c>
      <c r="E59" s="7">
        <f t="shared" si="18"/>
        <v>2021595</v>
      </c>
      <c r="F59" s="7">
        <f t="shared" si="18"/>
        <v>43864</v>
      </c>
      <c r="G59" s="7">
        <f t="shared" si="18"/>
        <v>853</v>
      </c>
      <c r="H59" s="7">
        <f t="shared" si="18"/>
        <v>44717</v>
      </c>
      <c r="I59" s="7">
        <f t="shared" si="18"/>
        <v>2098603</v>
      </c>
      <c r="J59" s="7">
        <f t="shared" si="18"/>
        <v>88054</v>
      </c>
      <c r="K59" s="7">
        <f t="shared" si="18"/>
        <v>1816</v>
      </c>
      <c r="L59" s="7">
        <f t="shared" si="18"/>
        <v>89870</v>
      </c>
      <c r="O59" s="61" t="s">
        <v>31</v>
      </c>
      <c r="P59" s="31">
        <v>0</v>
      </c>
      <c r="Q59" s="31">
        <v>0</v>
      </c>
      <c r="R59" s="32">
        <f t="shared" si="7"/>
        <v>0</v>
      </c>
      <c r="S59" s="33">
        <f t="shared" si="16"/>
        <v>0</v>
      </c>
      <c r="T59" s="31">
        <v>0</v>
      </c>
      <c r="U59" s="31">
        <v>0</v>
      </c>
      <c r="V59" s="32">
        <f t="shared" si="9"/>
        <v>0</v>
      </c>
      <c r="W59" s="33">
        <f>105*V59</f>
        <v>0</v>
      </c>
      <c r="X59" s="34">
        <f t="shared" si="15"/>
        <v>0</v>
      </c>
      <c r="Y59" s="34">
        <f t="shared" si="15"/>
        <v>0</v>
      </c>
      <c r="Z59" s="35">
        <f t="shared" si="12"/>
        <v>0</v>
      </c>
      <c r="AA59">
        <f>105*Z59</f>
        <v>0</v>
      </c>
    </row>
    <row r="60" spans="1:27" ht="18.75" customHeight="1" x14ac:dyDescent="0.15">
      <c r="S60">
        <f>(SUM(E5:E55)+SUM(S5:S59))/D59</f>
        <v>44.772108165570394</v>
      </c>
      <c r="W60">
        <f>(SUM(I5:I55)+SUM(W5:W59))/H59</f>
        <v>46.930764586175279</v>
      </c>
      <c r="AA60">
        <f>(SUM(M5:M55)+SUM(AA5:AA59))/L59</f>
        <v>45.853098920663179</v>
      </c>
    </row>
    <row r="61" spans="1:27" ht="18.75" customHeight="1" x14ac:dyDescent="0.15">
      <c r="A61" s="62" t="s">
        <v>14</v>
      </c>
      <c r="B61" s="72"/>
      <c r="C61" s="72"/>
      <c r="D61" s="117" t="s">
        <v>8</v>
      </c>
      <c r="E61" s="118"/>
      <c r="F61" s="118"/>
      <c r="G61" s="119"/>
      <c r="H61" s="117" t="s">
        <v>9</v>
      </c>
      <c r="I61" s="118"/>
      <c r="J61" s="118"/>
      <c r="K61" s="120"/>
      <c r="L61" s="121" t="s">
        <v>7</v>
      </c>
      <c r="M61" s="125"/>
      <c r="N61" s="125"/>
      <c r="O61" s="125"/>
      <c r="P61" s="125"/>
      <c r="Q61" s="122"/>
    </row>
    <row r="62" spans="1:27" ht="18.75" customHeight="1" x14ac:dyDescent="0.15">
      <c r="A62" s="73"/>
      <c r="B62" s="74"/>
      <c r="C62" s="74"/>
      <c r="D62" s="65" t="s">
        <v>10</v>
      </c>
      <c r="E62" s="66"/>
      <c r="F62" s="65" t="s">
        <v>11</v>
      </c>
      <c r="G62" s="65" t="s">
        <v>12</v>
      </c>
      <c r="H62" s="65" t="s">
        <v>10</v>
      </c>
      <c r="I62" s="66"/>
      <c r="J62" s="65" t="s">
        <v>11</v>
      </c>
      <c r="K62" s="70" t="s">
        <v>12</v>
      </c>
      <c r="L62" s="68" t="s">
        <v>10</v>
      </c>
      <c r="M62" s="68" t="s">
        <v>11</v>
      </c>
      <c r="N62" s="121" t="s">
        <v>11</v>
      </c>
      <c r="O62" s="122"/>
      <c r="P62" s="121" t="s">
        <v>12</v>
      </c>
      <c r="Q62" s="122"/>
      <c r="S62" s="23" t="s">
        <v>16</v>
      </c>
      <c r="T62" s="22"/>
      <c r="U62" s="23" t="s">
        <v>17</v>
      </c>
      <c r="V62" s="64"/>
      <c r="X62" s="63">
        <f>S60</f>
        <v>44.772108165570394</v>
      </c>
    </row>
    <row r="63" spans="1:27" ht="18.75" customHeight="1" x14ac:dyDescent="0.15">
      <c r="A63" s="56" t="s">
        <v>15</v>
      </c>
      <c r="B63" s="71"/>
      <c r="C63" s="71"/>
      <c r="D63" s="8">
        <f>SUM(B5:B10)</f>
        <v>2171</v>
      </c>
      <c r="F63" s="8">
        <f>SUM(C5:C10)</f>
        <v>41</v>
      </c>
      <c r="G63" s="11">
        <f>SUM(D5:D10)</f>
        <v>2212</v>
      </c>
      <c r="H63" s="8">
        <f>SUM(F5:F10)</f>
        <v>2007</v>
      </c>
      <c r="J63" s="8">
        <f>SUM(G5:G10)</f>
        <v>42</v>
      </c>
      <c r="K63" s="11">
        <f>SUM(H5:H10)</f>
        <v>2049</v>
      </c>
      <c r="L63" s="60">
        <f>SUM(J5:J10)</f>
        <v>4178</v>
      </c>
      <c r="M63" s="60">
        <f>SUM(K5:K10)</f>
        <v>83</v>
      </c>
      <c r="N63" s="123">
        <f>SUM(K5:K10)</f>
        <v>83</v>
      </c>
      <c r="O63" s="124"/>
      <c r="P63" s="107">
        <f>SUM(L5:L10)</f>
        <v>4261</v>
      </c>
      <c r="Q63" s="108"/>
      <c r="S63" s="23"/>
      <c r="T63" s="22"/>
      <c r="U63" s="23" t="s">
        <v>18</v>
      </c>
      <c r="V63" s="64"/>
      <c r="X63" s="63">
        <f>W60</f>
        <v>46.930764586175279</v>
      </c>
    </row>
    <row r="64" spans="1:27" ht="18.75" customHeight="1" x14ac:dyDescent="0.15">
      <c r="A64" s="56" t="s">
        <v>20</v>
      </c>
      <c r="B64" s="71"/>
      <c r="C64" s="71"/>
      <c r="D64" s="8">
        <f>SUM(B11:B16)</f>
        <v>2187</v>
      </c>
      <c r="F64" s="8">
        <f>SUM(C11:C16)</f>
        <v>49</v>
      </c>
      <c r="G64" s="11">
        <f>SUM(D11:D16)</f>
        <v>2236</v>
      </c>
      <c r="H64" s="8">
        <f>SUM(F11:F16)</f>
        <v>2161</v>
      </c>
      <c r="J64" s="8">
        <f>SUM(G11:G16)</f>
        <v>36</v>
      </c>
      <c r="K64" s="11">
        <f>SUM(H11:H16)</f>
        <v>2197</v>
      </c>
      <c r="L64" s="60">
        <f>SUM(J11:J16)</f>
        <v>4348</v>
      </c>
      <c r="M64" s="60">
        <f>SUM(K11:K16)</f>
        <v>85</v>
      </c>
      <c r="N64" s="123">
        <f>SUM(K11:K16)</f>
        <v>85</v>
      </c>
      <c r="O64" s="124"/>
      <c r="P64" s="107">
        <f>SUM(L11:L16)</f>
        <v>4433</v>
      </c>
      <c r="Q64" s="108"/>
      <c r="S64" s="23"/>
      <c r="T64" s="22"/>
      <c r="U64" s="23" t="s">
        <v>7</v>
      </c>
      <c r="V64" s="64"/>
      <c r="X64" s="63">
        <f>AA60</f>
        <v>45.853098920663179</v>
      </c>
    </row>
    <row r="65" spans="1:17" ht="18.75" customHeight="1" x14ac:dyDescent="0.15">
      <c r="A65" s="56" t="s">
        <v>21</v>
      </c>
      <c r="B65" s="71"/>
      <c r="C65" s="71"/>
      <c r="D65" s="8">
        <f>SUM(B17:B19)</f>
        <v>1125</v>
      </c>
      <c r="F65" s="8">
        <f>SUM(C17:C19)</f>
        <v>15</v>
      </c>
      <c r="G65" s="11">
        <f>SUM(D17:D19)</f>
        <v>1140</v>
      </c>
      <c r="H65" s="8">
        <f>SUM(F17:F19)</f>
        <v>1091</v>
      </c>
      <c r="J65" s="8">
        <f>SUM(G17:G19)</f>
        <v>18</v>
      </c>
      <c r="K65" s="11">
        <f>SUM(H17:H19)</f>
        <v>1109</v>
      </c>
      <c r="L65" s="60">
        <f>SUM(J17:J19)</f>
        <v>2216</v>
      </c>
      <c r="M65" s="60">
        <f>SUM(K17:K19)</f>
        <v>33</v>
      </c>
      <c r="N65" s="123">
        <f>SUM(K17:K19)</f>
        <v>33</v>
      </c>
      <c r="O65" s="124"/>
      <c r="P65" s="107">
        <f>SUM(L17:L19)</f>
        <v>2249</v>
      </c>
      <c r="Q65" s="108"/>
    </row>
    <row r="66" spans="1:17" ht="18.75" customHeight="1" x14ac:dyDescent="0.15">
      <c r="A66" s="56" t="s">
        <v>22</v>
      </c>
      <c r="B66" s="71"/>
      <c r="C66" s="71"/>
      <c r="D66" s="8">
        <f>SUM(B5:B24)</f>
        <v>7563</v>
      </c>
      <c r="F66" s="8">
        <f>SUM(C5:C24)</f>
        <v>150</v>
      </c>
      <c r="G66" s="11">
        <f>SUM(D5:D24)</f>
        <v>7713</v>
      </c>
      <c r="H66" s="8">
        <f>SUM(F5:F24)</f>
        <v>7227</v>
      </c>
      <c r="J66" s="8">
        <f>SUM(G5:G24)</f>
        <v>136</v>
      </c>
      <c r="K66" s="11">
        <f>SUM(H5:H24)</f>
        <v>7363</v>
      </c>
      <c r="L66" s="60">
        <f>SUM(J5:J24)</f>
        <v>14790</v>
      </c>
      <c r="M66" s="60">
        <f>SUM(K5:K24)</f>
        <v>286</v>
      </c>
      <c r="N66" s="123">
        <f>SUM(K5:K24)</f>
        <v>286</v>
      </c>
      <c r="O66" s="124"/>
      <c r="P66" s="107">
        <f>SUM(L5:L24)</f>
        <v>15076</v>
      </c>
      <c r="Q66" s="108"/>
    </row>
    <row r="67" spans="1:17" ht="18.75" customHeight="1" x14ac:dyDescent="0.15">
      <c r="A67" s="56" t="s">
        <v>23</v>
      </c>
      <c r="B67" s="71"/>
      <c r="C67" s="71"/>
      <c r="D67" s="8">
        <f>SUM(B45:B55)+SUM(P5:P18)</f>
        <v>15524</v>
      </c>
      <c r="F67" s="8">
        <f>SUM(C45:C55)+SUM(Q5:Q18)</f>
        <v>250</v>
      </c>
      <c r="G67" s="11">
        <f>SUM(D45:D55)+SUM(R5:R18)</f>
        <v>15774</v>
      </c>
      <c r="H67" s="8">
        <f>SUM(F45:F55)+SUM(T5:T18)</f>
        <v>14731</v>
      </c>
      <c r="J67" s="8">
        <f>SUM(G45:G55)+SUM(U5:U18)</f>
        <v>328</v>
      </c>
      <c r="K67" s="11">
        <f>SUM(H45:H55)+SUM(V5:V18)</f>
        <v>15059</v>
      </c>
      <c r="L67" s="60">
        <f>SUM(J45:J55)+SUM(X5:X18)</f>
        <v>30255</v>
      </c>
      <c r="M67" s="60">
        <f>SUM(K45:K55)+SUM(Y5:Y18)</f>
        <v>578</v>
      </c>
      <c r="N67" s="123">
        <f>SUM(K45:K55)+SUM(Y5:Y18)</f>
        <v>578</v>
      </c>
      <c r="O67" s="124"/>
      <c r="P67" s="107">
        <f>SUM(L45:L55)+SUM(Z5:Z18)</f>
        <v>30833</v>
      </c>
      <c r="Q67" s="108"/>
    </row>
    <row r="68" spans="1:17" ht="18.75" customHeight="1" x14ac:dyDescent="0.15">
      <c r="A68" s="56" t="s">
        <v>24</v>
      </c>
      <c r="B68" s="71"/>
      <c r="C68" s="71"/>
      <c r="D68" s="8">
        <f>SUM(P19:P28)</f>
        <v>6646</v>
      </c>
      <c r="F68" s="8">
        <f>SUM(Q19:Q28)</f>
        <v>18</v>
      </c>
      <c r="G68" s="11">
        <f>SUM(R19:R28)</f>
        <v>6664</v>
      </c>
      <c r="H68" s="8">
        <f>SUM(T19:T28)</f>
        <v>6799</v>
      </c>
      <c r="J68" s="8">
        <f>SUM(U19:U28)</f>
        <v>19</v>
      </c>
      <c r="K68" s="11">
        <f>SUM(V19:V28)</f>
        <v>6818</v>
      </c>
      <c r="L68" s="60">
        <f>SUM(X19:X28)</f>
        <v>13445</v>
      </c>
      <c r="M68" s="60">
        <f>SUM(Y19:Y28)</f>
        <v>37</v>
      </c>
      <c r="N68" s="123">
        <f>SUM(Y19:Y28)</f>
        <v>37</v>
      </c>
      <c r="O68" s="124"/>
      <c r="P68" s="107">
        <f>SUM(Z19:Z28)</f>
        <v>13482</v>
      </c>
      <c r="Q68" s="108"/>
    </row>
    <row r="69" spans="1:17" ht="18.75" customHeight="1" x14ac:dyDescent="0.15">
      <c r="A69" s="56" t="s">
        <v>25</v>
      </c>
      <c r="B69" s="71"/>
      <c r="C69" s="71"/>
      <c r="D69" s="8">
        <f>SUM(P19:P59)</f>
        <v>10987</v>
      </c>
      <c r="F69" s="8">
        <f>SUM(Q19:Q59)</f>
        <v>21</v>
      </c>
      <c r="G69" s="11">
        <f>SUM(R19:R59)</f>
        <v>11008</v>
      </c>
      <c r="H69" s="8">
        <f>SUM(T19:T59)</f>
        <v>12654</v>
      </c>
      <c r="J69" s="8">
        <f>SUM(U19:U59)</f>
        <v>30</v>
      </c>
      <c r="K69" s="11">
        <f>SUM(V19:V59)</f>
        <v>12684</v>
      </c>
      <c r="L69" s="60">
        <f>SUM(X19:X59)</f>
        <v>23641</v>
      </c>
      <c r="M69" s="60">
        <f>SUM(Y19:Y54)</f>
        <v>51</v>
      </c>
      <c r="N69" s="123">
        <f>SUM(Y19:Y54)</f>
        <v>51</v>
      </c>
      <c r="O69" s="124"/>
      <c r="P69" s="107">
        <f>SUM(Z19:Z59)</f>
        <v>23692</v>
      </c>
      <c r="Q69" s="108"/>
    </row>
    <row r="70" spans="1:17" ht="18.75" customHeight="1" x14ac:dyDescent="0.15">
      <c r="A70" s="57" t="s">
        <v>13</v>
      </c>
      <c r="B70" s="58"/>
      <c r="C70" s="58"/>
      <c r="D70" s="8">
        <f>SUM(P29:P59)</f>
        <v>4341</v>
      </c>
      <c r="F70" s="8">
        <f>SUM(Q29:Q59)</f>
        <v>3</v>
      </c>
      <c r="G70" s="11">
        <f>SUM(R29:R59)</f>
        <v>4344</v>
      </c>
      <c r="H70" s="8">
        <f>SUM(T29:T59)</f>
        <v>5855</v>
      </c>
      <c r="J70" s="8">
        <f>SUM(U29:U59)</f>
        <v>11</v>
      </c>
      <c r="K70" s="11">
        <f>SUM(V29:V59)</f>
        <v>5866</v>
      </c>
      <c r="L70" s="60">
        <f>SUM(X29:X59)</f>
        <v>10196</v>
      </c>
      <c r="M70" s="60">
        <f>SUM(Y29:Y54)</f>
        <v>14</v>
      </c>
      <c r="N70" s="123">
        <f>SUM(Y29:Y54)</f>
        <v>14</v>
      </c>
      <c r="O70" s="124"/>
      <c r="P70" s="107">
        <f>SUM(Z29:Z59)</f>
        <v>10210</v>
      </c>
      <c r="Q70" s="108"/>
    </row>
    <row r="71" spans="1:17" x14ac:dyDescent="0.15">
      <c r="H71" s="2"/>
      <c r="I71" s="2"/>
      <c r="J71" s="2"/>
      <c r="K71" s="59"/>
      <c r="L71" s="1"/>
    </row>
  </sheetData>
  <mergeCells count="32">
    <mergeCell ref="D61:G61"/>
    <mergeCell ref="H61:K61"/>
    <mergeCell ref="L61:Q61"/>
    <mergeCell ref="A3:A4"/>
    <mergeCell ref="B3:D3"/>
    <mergeCell ref="F3:H3"/>
    <mergeCell ref="J3:L3"/>
    <mergeCell ref="O3:O4"/>
    <mergeCell ref="P3:R3"/>
    <mergeCell ref="T3:V3"/>
    <mergeCell ref="X3:Z3"/>
    <mergeCell ref="B57:D57"/>
    <mergeCell ref="F57:H57"/>
    <mergeCell ref="J57:L57"/>
    <mergeCell ref="N62:O62"/>
    <mergeCell ref="P62:Q62"/>
    <mergeCell ref="N63:O63"/>
    <mergeCell ref="P63:Q63"/>
    <mergeCell ref="N64:O64"/>
    <mergeCell ref="P64:Q64"/>
    <mergeCell ref="N65:O65"/>
    <mergeCell ref="P65:Q65"/>
    <mergeCell ref="N66:O66"/>
    <mergeCell ref="P66:Q66"/>
    <mergeCell ref="N67:O67"/>
    <mergeCell ref="P67:Q67"/>
    <mergeCell ref="N68:O68"/>
    <mergeCell ref="P68:Q68"/>
    <mergeCell ref="N69:O69"/>
    <mergeCell ref="P69:Q69"/>
    <mergeCell ref="N70:O70"/>
    <mergeCell ref="P70:Q70"/>
  </mergeCells>
  <phoneticPr fontId="2"/>
  <pageMargins left="0.59055118110236227" right="0.59055118110236227" top="0.78740157480314965" bottom="0.78740157480314965" header="0.51181102362204722" footer="0.51181102362204722"/>
  <pageSetup paperSize="9" scale="54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AA71"/>
  <sheetViews>
    <sheetView defaultGridColor="0" colorId="22" zoomScale="80" zoomScaleNormal="80" workbookViewId="0"/>
  </sheetViews>
  <sheetFormatPr defaultColWidth="10.625" defaultRowHeight="14.25" x14ac:dyDescent="0.15"/>
  <cols>
    <col min="1" max="1" width="5.25" customWidth="1"/>
    <col min="2" max="3" width="7.75" customWidth="1"/>
    <col min="4" max="4" width="8.375" customWidth="1"/>
    <col min="5" max="5" width="10.625" hidden="1" customWidth="1"/>
    <col min="6" max="6" width="7.75" customWidth="1"/>
    <col min="7" max="7" width="7.75" bestFit="1" customWidth="1"/>
    <col min="8" max="8" width="8.375" customWidth="1"/>
    <col min="9" max="9" width="10.625" hidden="1" customWidth="1"/>
    <col min="10" max="10" width="7.5" customWidth="1"/>
    <col min="11" max="11" width="6.875" customWidth="1"/>
    <col min="12" max="12" width="8.375" customWidth="1"/>
    <col min="13" max="13" width="10.625" hidden="1" customWidth="1"/>
    <col min="14" max="14" width="3" customWidth="1"/>
    <col min="15" max="15" width="5.25" customWidth="1"/>
    <col min="16" max="17" width="7.75" customWidth="1"/>
    <col min="18" max="18" width="8.375" customWidth="1"/>
    <col min="19" max="19" width="19.875" hidden="1" customWidth="1"/>
    <col min="20" max="21" width="7.75" customWidth="1"/>
    <col min="22" max="22" width="8.375" customWidth="1"/>
    <col min="23" max="23" width="11.75" hidden="1" customWidth="1"/>
    <col min="24" max="25" width="7.75" customWidth="1"/>
    <col min="26" max="26" width="8.75" customWidth="1"/>
    <col min="27" max="27" width="17" hidden="1" customWidth="1"/>
  </cols>
  <sheetData>
    <row r="1" spans="1:27" ht="24" x14ac:dyDescent="0.25">
      <c r="B1" s="12" t="s">
        <v>6</v>
      </c>
      <c r="X1" s="50" t="str">
        <f>'4月'!X1</f>
        <v>平成28</v>
      </c>
      <c r="Y1" s="51" t="s">
        <v>38</v>
      </c>
    </row>
    <row r="3" spans="1:27" ht="18.75" customHeight="1" x14ac:dyDescent="0.15">
      <c r="A3" s="114" t="s">
        <v>0</v>
      </c>
      <c r="B3" s="109" t="s">
        <v>1</v>
      </c>
      <c r="C3" s="110"/>
      <c r="D3" s="116"/>
      <c r="E3" s="24"/>
      <c r="F3" s="109" t="s">
        <v>2</v>
      </c>
      <c r="G3" s="110"/>
      <c r="H3" s="116"/>
      <c r="I3" s="24"/>
      <c r="J3" s="109" t="s">
        <v>7</v>
      </c>
      <c r="K3" s="110"/>
      <c r="L3" s="116"/>
      <c r="M3" s="17"/>
      <c r="N3" s="14"/>
      <c r="O3" s="112" t="s">
        <v>0</v>
      </c>
      <c r="P3" s="109" t="s">
        <v>1</v>
      </c>
      <c r="Q3" s="110"/>
      <c r="R3" s="111"/>
      <c r="S3" s="24"/>
      <c r="T3" s="109" t="s">
        <v>2</v>
      </c>
      <c r="U3" s="110"/>
      <c r="V3" s="111"/>
      <c r="W3" s="24"/>
      <c r="X3" s="109" t="s">
        <v>7</v>
      </c>
      <c r="Y3" s="110"/>
      <c r="Z3" s="111"/>
    </row>
    <row r="4" spans="1:27" ht="18.75" customHeight="1" x14ac:dyDescent="0.15">
      <c r="A4" s="115"/>
      <c r="B4" s="69" t="s">
        <v>3</v>
      </c>
      <c r="C4" s="69" t="s">
        <v>4</v>
      </c>
      <c r="D4" s="10" t="s">
        <v>5</v>
      </c>
      <c r="E4" s="24"/>
      <c r="F4" s="69" t="s">
        <v>3</v>
      </c>
      <c r="G4" s="69" t="s">
        <v>4</v>
      </c>
      <c r="H4" s="10" t="s">
        <v>5</v>
      </c>
      <c r="I4" s="24"/>
      <c r="J4" s="10" t="s">
        <v>3</v>
      </c>
      <c r="K4" s="10" t="s">
        <v>4</v>
      </c>
      <c r="L4" s="10" t="s">
        <v>5</v>
      </c>
      <c r="M4" s="17"/>
      <c r="N4" s="14"/>
      <c r="O4" s="113"/>
      <c r="P4" s="10" t="s">
        <v>3</v>
      </c>
      <c r="Q4" s="10" t="s">
        <v>4</v>
      </c>
      <c r="R4" s="10" t="s">
        <v>5</v>
      </c>
      <c r="S4" s="24"/>
      <c r="T4" s="10" t="s">
        <v>3</v>
      </c>
      <c r="U4" s="10" t="s">
        <v>4</v>
      </c>
      <c r="V4" s="10" t="s">
        <v>5</v>
      </c>
      <c r="W4" s="24"/>
      <c r="X4" s="10" t="s">
        <v>3</v>
      </c>
      <c r="Y4" s="10" t="s">
        <v>4</v>
      </c>
      <c r="Z4" s="10" t="s">
        <v>5</v>
      </c>
    </row>
    <row r="5" spans="1:27" ht="18.75" customHeight="1" x14ac:dyDescent="0.15">
      <c r="A5" s="9">
        <v>0</v>
      </c>
      <c r="B5" s="27">
        <v>348</v>
      </c>
      <c r="C5" s="27">
        <v>9</v>
      </c>
      <c r="D5" s="79">
        <f t="shared" ref="D5:D55" si="0">B5+C5</f>
        <v>357</v>
      </c>
      <c r="E5" s="80">
        <f t="shared" ref="E5:E55" si="1">A5*D5</f>
        <v>0</v>
      </c>
      <c r="F5" s="27">
        <v>287</v>
      </c>
      <c r="G5" s="27">
        <v>2</v>
      </c>
      <c r="H5" s="79">
        <f t="shared" ref="H5:H55" si="2">F5+G5</f>
        <v>289</v>
      </c>
      <c r="I5" s="80">
        <f t="shared" ref="I5:I55" si="3">A5*H5</f>
        <v>0</v>
      </c>
      <c r="J5" s="81">
        <f t="shared" ref="J5:K36" si="4">B5+F5</f>
        <v>635</v>
      </c>
      <c r="K5" s="81">
        <f t="shared" si="4"/>
        <v>11</v>
      </c>
      <c r="L5" s="82">
        <f t="shared" ref="L5:L55" si="5">J5+K5</f>
        <v>646</v>
      </c>
      <c r="M5" s="83">
        <f t="shared" ref="M5:M55" si="6">A5*L5</f>
        <v>0</v>
      </c>
      <c r="N5" s="84"/>
      <c r="O5" s="85">
        <v>51</v>
      </c>
      <c r="P5" s="27">
        <v>593</v>
      </c>
      <c r="Q5" s="27">
        <v>11</v>
      </c>
      <c r="R5" s="79">
        <f t="shared" ref="R5:R59" si="7">P5+Q5</f>
        <v>604</v>
      </c>
      <c r="S5" s="80">
        <f t="shared" ref="S5:S53" si="8">O5*R5</f>
        <v>30804</v>
      </c>
      <c r="T5" s="27">
        <v>516</v>
      </c>
      <c r="U5" s="27">
        <v>17</v>
      </c>
      <c r="V5" s="79">
        <f t="shared" ref="V5:V59" si="9">T5+U5</f>
        <v>533</v>
      </c>
      <c r="W5" s="80">
        <f t="shared" ref="W5:W53" si="10">O5*V5</f>
        <v>27183</v>
      </c>
      <c r="X5" s="81">
        <f t="shared" ref="X5:Y36" si="11">P5+T5</f>
        <v>1109</v>
      </c>
      <c r="Y5" s="81">
        <f t="shared" si="11"/>
        <v>28</v>
      </c>
      <c r="Z5" s="82">
        <f t="shared" ref="Z5:Z59" si="12">X5+Y5</f>
        <v>1137</v>
      </c>
      <c r="AA5" s="13">
        <f t="shared" ref="AA5:AA53" si="13">O5*Z5</f>
        <v>57987</v>
      </c>
    </row>
    <row r="6" spans="1:27" ht="18.75" customHeight="1" x14ac:dyDescent="0.15">
      <c r="A6" s="9">
        <v>1</v>
      </c>
      <c r="B6" s="27">
        <v>368</v>
      </c>
      <c r="C6" s="27">
        <v>7</v>
      </c>
      <c r="D6" s="79">
        <f t="shared" si="0"/>
        <v>375</v>
      </c>
      <c r="E6" s="80">
        <f t="shared" si="1"/>
        <v>375</v>
      </c>
      <c r="F6" s="27">
        <v>356</v>
      </c>
      <c r="G6" s="27">
        <v>9</v>
      </c>
      <c r="H6" s="79">
        <f t="shared" si="2"/>
        <v>365</v>
      </c>
      <c r="I6" s="80">
        <f t="shared" si="3"/>
        <v>365</v>
      </c>
      <c r="J6" s="81">
        <f t="shared" si="4"/>
        <v>724</v>
      </c>
      <c r="K6" s="81">
        <f t="shared" si="4"/>
        <v>16</v>
      </c>
      <c r="L6" s="82">
        <f t="shared" si="5"/>
        <v>740</v>
      </c>
      <c r="M6" s="83">
        <f t="shared" si="6"/>
        <v>740</v>
      </c>
      <c r="N6" s="84"/>
      <c r="O6" s="85">
        <v>52</v>
      </c>
      <c r="P6" s="27">
        <v>507</v>
      </c>
      <c r="Q6" s="27">
        <v>3</v>
      </c>
      <c r="R6" s="79">
        <f t="shared" si="7"/>
        <v>510</v>
      </c>
      <c r="S6" s="80">
        <f t="shared" si="8"/>
        <v>26520</v>
      </c>
      <c r="T6" s="27">
        <v>528</v>
      </c>
      <c r="U6" s="27">
        <v>12</v>
      </c>
      <c r="V6" s="79">
        <f t="shared" si="9"/>
        <v>540</v>
      </c>
      <c r="W6" s="80">
        <f t="shared" si="10"/>
        <v>28080</v>
      </c>
      <c r="X6" s="81">
        <f t="shared" si="11"/>
        <v>1035</v>
      </c>
      <c r="Y6" s="81">
        <f t="shared" si="11"/>
        <v>15</v>
      </c>
      <c r="Z6" s="82">
        <f t="shared" si="12"/>
        <v>1050</v>
      </c>
      <c r="AA6" s="13">
        <f t="shared" si="13"/>
        <v>54600</v>
      </c>
    </row>
    <row r="7" spans="1:27" ht="18.75" customHeight="1" x14ac:dyDescent="0.15">
      <c r="A7" s="9">
        <v>2</v>
      </c>
      <c r="B7" s="27">
        <v>334</v>
      </c>
      <c r="C7" s="27">
        <v>8</v>
      </c>
      <c r="D7" s="79">
        <f t="shared" si="0"/>
        <v>342</v>
      </c>
      <c r="E7" s="80">
        <f t="shared" si="1"/>
        <v>684</v>
      </c>
      <c r="F7" s="27">
        <v>344</v>
      </c>
      <c r="G7" s="27">
        <v>8</v>
      </c>
      <c r="H7" s="79">
        <f t="shared" si="2"/>
        <v>352</v>
      </c>
      <c r="I7" s="80">
        <f t="shared" si="3"/>
        <v>704</v>
      </c>
      <c r="J7" s="81">
        <f t="shared" si="4"/>
        <v>678</v>
      </c>
      <c r="K7" s="81">
        <f t="shared" si="4"/>
        <v>16</v>
      </c>
      <c r="L7" s="82">
        <f t="shared" si="5"/>
        <v>694</v>
      </c>
      <c r="M7" s="83">
        <f t="shared" si="6"/>
        <v>1388</v>
      </c>
      <c r="N7" s="84"/>
      <c r="O7" s="85">
        <v>53</v>
      </c>
      <c r="P7" s="27">
        <v>545</v>
      </c>
      <c r="Q7" s="27">
        <v>11</v>
      </c>
      <c r="R7" s="79">
        <f t="shared" si="7"/>
        <v>556</v>
      </c>
      <c r="S7" s="80">
        <f t="shared" si="8"/>
        <v>29468</v>
      </c>
      <c r="T7" s="27">
        <v>533</v>
      </c>
      <c r="U7" s="27">
        <v>21</v>
      </c>
      <c r="V7" s="79">
        <f t="shared" si="9"/>
        <v>554</v>
      </c>
      <c r="W7" s="80">
        <f t="shared" si="10"/>
        <v>29362</v>
      </c>
      <c r="X7" s="81">
        <f t="shared" si="11"/>
        <v>1078</v>
      </c>
      <c r="Y7" s="81">
        <f t="shared" si="11"/>
        <v>32</v>
      </c>
      <c r="Z7" s="82">
        <f t="shared" si="12"/>
        <v>1110</v>
      </c>
      <c r="AA7" s="13">
        <f t="shared" si="13"/>
        <v>58830</v>
      </c>
    </row>
    <row r="8" spans="1:27" ht="18.75" customHeight="1" thickBot="1" x14ac:dyDescent="0.2">
      <c r="A8" s="9">
        <v>3</v>
      </c>
      <c r="B8" s="27">
        <v>380</v>
      </c>
      <c r="C8" s="27">
        <v>6</v>
      </c>
      <c r="D8" s="79">
        <f t="shared" si="0"/>
        <v>386</v>
      </c>
      <c r="E8" s="80">
        <f t="shared" si="1"/>
        <v>1158</v>
      </c>
      <c r="F8" s="27">
        <v>331</v>
      </c>
      <c r="G8" s="27">
        <v>8</v>
      </c>
      <c r="H8" s="79">
        <f t="shared" si="2"/>
        <v>339</v>
      </c>
      <c r="I8" s="80">
        <f t="shared" si="3"/>
        <v>1017</v>
      </c>
      <c r="J8" s="81">
        <f t="shared" si="4"/>
        <v>711</v>
      </c>
      <c r="K8" s="81">
        <f t="shared" si="4"/>
        <v>14</v>
      </c>
      <c r="L8" s="82">
        <f t="shared" si="5"/>
        <v>725</v>
      </c>
      <c r="M8" s="83">
        <f t="shared" si="6"/>
        <v>2175</v>
      </c>
      <c r="N8" s="84"/>
      <c r="O8" s="86">
        <v>54</v>
      </c>
      <c r="P8" s="37">
        <v>537</v>
      </c>
      <c r="Q8" s="37">
        <v>10</v>
      </c>
      <c r="R8" s="87">
        <f t="shared" si="7"/>
        <v>547</v>
      </c>
      <c r="S8" s="88">
        <f t="shared" si="8"/>
        <v>29538</v>
      </c>
      <c r="T8" s="37">
        <v>529</v>
      </c>
      <c r="U8" s="37">
        <v>13</v>
      </c>
      <c r="V8" s="87">
        <f t="shared" si="9"/>
        <v>542</v>
      </c>
      <c r="W8" s="88">
        <f t="shared" si="10"/>
        <v>29268</v>
      </c>
      <c r="X8" s="89">
        <f t="shared" si="11"/>
        <v>1066</v>
      </c>
      <c r="Y8" s="89">
        <f t="shared" si="11"/>
        <v>23</v>
      </c>
      <c r="Z8" s="90">
        <f t="shared" si="12"/>
        <v>1089</v>
      </c>
      <c r="AA8" s="13">
        <f t="shared" si="13"/>
        <v>58806</v>
      </c>
    </row>
    <row r="9" spans="1:27" ht="18.75" customHeight="1" thickBot="1" x14ac:dyDescent="0.2">
      <c r="A9" s="36">
        <v>4</v>
      </c>
      <c r="B9" s="37">
        <v>344</v>
      </c>
      <c r="C9" s="37">
        <v>6</v>
      </c>
      <c r="D9" s="87">
        <f t="shared" si="0"/>
        <v>350</v>
      </c>
      <c r="E9" s="88">
        <f t="shared" si="1"/>
        <v>1400</v>
      </c>
      <c r="F9" s="37">
        <v>332</v>
      </c>
      <c r="G9" s="37">
        <v>5</v>
      </c>
      <c r="H9" s="87">
        <f t="shared" si="2"/>
        <v>337</v>
      </c>
      <c r="I9" s="88">
        <f t="shared" si="3"/>
        <v>1348</v>
      </c>
      <c r="J9" s="89">
        <f t="shared" si="4"/>
        <v>676</v>
      </c>
      <c r="K9" s="89">
        <f t="shared" si="4"/>
        <v>11</v>
      </c>
      <c r="L9" s="90">
        <f t="shared" si="5"/>
        <v>687</v>
      </c>
      <c r="M9" s="83">
        <f t="shared" si="6"/>
        <v>2748</v>
      </c>
      <c r="N9" s="84"/>
      <c r="O9" s="91">
        <v>55</v>
      </c>
      <c r="P9" s="31">
        <v>539</v>
      </c>
      <c r="Q9" s="31">
        <v>13</v>
      </c>
      <c r="R9" s="92">
        <f t="shared" si="7"/>
        <v>552</v>
      </c>
      <c r="S9" s="93">
        <f t="shared" si="8"/>
        <v>30360</v>
      </c>
      <c r="T9" s="31">
        <v>520</v>
      </c>
      <c r="U9" s="31">
        <v>6</v>
      </c>
      <c r="V9" s="92">
        <f t="shared" si="9"/>
        <v>526</v>
      </c>
      <c r="W9" s="93">
        <f t="shared" si="10"/>
        <v>28930</v>
      </c>
      <c r="X9" s="94">
        <f t="shared" si="11"/>
        <v>1059</v>
      </c>
      <c r="Y9" s="94">
        <f t="shared" si="11"/>
        <v>19</v>
      </c>
      <c r="Z9" s="95">
        <f t="shared" si="12"/>
        <v>1078</v>
      </c>
      <c r="AA9" s="13">
        <f t="shared" si="13"/>
        <v>59290</v>
      </c>
    </row>
    <row r="10" spans="1:27" ht="18.75" customHeight="1" x14ac:dyDescent="0.15">
      <c r="A10" s="30">
        <v>5</v>
      </c>
      <c r="B10" s="31">
        <v>410</v>
      </c>
      <c r="C10" s="31">
        <v>4</v>
      </c>
      <c r="D10" s="92">
        <f t="shared" si="0"/>
        <v>414</v>
      </c>
      <c r="E10" s="93">
        <f t="shared" si="1"/>
        <v>2070</v>
      </c>
      <c r="F10" s="31">
        <v>337</v>
      </c>
      <c r="G10" s="31">
        <v>10</v>
      </c>
      <c r="H10" s="92">
        <f t="shared" si="2"/>
        <v>347</v>
      </c>
      <c r="I10" s="93">
        <f t="shared" si="3"/>
        <v>1735</v>
      </c>
      <c r="J10" s="94">
        <f t="shared" si="4"/>
        <v>747</v>
      </c>
      <c r="K10" s="94">
        <f t="shared" si="4"/>
        <v>14</v>
      </c>
      <c r="L10" s="95">
        <f t="shared" si="5"/>
        <v>761</v>
      </c>
      <c r="M10" s="83">
        <f t="shared" si="6"/>
        <v>3805</v>
      </c>
      <c r="N10" s="84"/>
      <c r="O10" s="85">
        <v>56</v>
      </c>
      <c r="P10" s="27">
        <v>518</v>
      </c>
      <c r="Q10" s="27">
        <v>5</v>
      </c>
      <c r="R10" s="79">
        <f t="shared" si="7"/>
        <v>523</v>
      </c>
      <c r="S10" s="80">
        <f t="shared" si="8"/>
        <v>29288</v>
      </c>
      <c r="T10" s="27">
        <v>566</v>
      </c>
      <c r="U10" s="27">
        <v>8</v>
      </c>
      <c r="V10" s="79">
        <f t="shared" si="9"/>
        <v>574</v>
      </c>
      <c r="W10" s="80">
        <f t="shared" si="10"/>
        <v>32144</v>
      </c>
      <c r="X10" s="81">
        <f t="shared" si="11"/>
        <v>1084</v>
      </c>
      <c r="Y10" s="81">
        <f t="shared" si="11"/>
        <v>13</v>
      </c>
      <c r="Z10" s="82">
        <f t="shared" si="12"/>
        <v>1097</v>
      </c>
      <c r="AA10" s="13">
        <f t="shared" si="13"/>
        <v>61432</v>
      </c>
    </row>
    <row r="11" spans="1:27" ht="18.75" customHeight="1" x14ac:dyDescent="0.15">
      <c r="A11" s="9">
        <v>6</v>
      </c>
      <c r="B11" s="27">
        <v>368</v>
      </c>
      <c r="C11" s="27">
        <v>9</v>
      </c>
      <c r="D11" s="79">
        <f t="shared" si="0"/>
        <v>377</v>
      </c>
      <c r="E11" s="80">
        <f t="shared" si="1"/>
        <v>2262</v>
      </c>
      <c r="F11" s="27">
        <v>384</v>
      </c>
      <c r="G11" s="27">
        <v>6</v>
      </c>
      <c r="H11" s="79">
        <f t="shared" si="2"/>
        <v>390</v>
      </c>
      <c r="I11" s="80">
        <f t="shared" si="3"/>
        <v>2340</v>
      </c>
      <c r="J11" s="81">
        <f t="shared" si="4"/>
        <v>752</v>
      </c>
      <c r="K11" s="81">
        <f t="shared" si="4"/>
        <v>15</v>
      </c>
      <c r="L11" s="82">
        <f t="shared" si="5"/>
        <v>767</v>
      </c>
      <c r="M11" s="83">
        <f t="shared" si="6"/>
        <v>4602</v>
      </c>
      <c r="N11" s="84"/>
      <c r="O11" s="85">
        <v>57</v>
      </c>
      <c r="P11" s="27">
        <v>569</v>
      </c>
      <c r="Q11" s="27">
        <v>10</v>
      </c>
      <c r="R11" s="79">
        <f t="shared" si="7"/>
        <v>579</v>
      </c>
      <c r="S11" s="80">
        <f t="shared" si="8"/>
        <v>33003</v>
      </c>
      <c r="T11" s="27">
        <v>595</v>
      </c>
      <c r="U11" s="27">
        <v>12</v>
      </c>
      <c r="V11" s="79">
        <f t="shared" si="9"/>
        <v>607</v>
      </c>
      <c r="W11" s="80">
        <f t="shared" si="10"/>
        <v>34599</v>
      </c>
      <c r="X11" s="81">
        <f t="shared" si="11"/>
        <v>1164</v>
      </c>
      <c r="Y11" s="81">
        <f t="shared" si="11"/>
        <v>22</v>
      </c>
      <c r="Z11" s="82">
        <f t="shared" si="12"/>
        <v>1186</v>
      </c>
      <c r="AA11" s="13">
        <f t="shared" si="13"/>
        <v>67602</v>
      </c>
    </row>
    <row r="12" spans="1:27" ht="18.75" customHeight="1" x14ac:dyDescent="0.15">
      <c r="A12" s="9">
        <v>7</v>
      </c>
      <c r="B12" s="27">
        <v>378</v>
      </c>
      <c r="C12" s="27">
        <v>4</v>
      </c>
      <c r="D12" s="79">
        <f t="shared" si="0"/>
        <v>382</v>
      </c>
      <c r="E12" s="80">
        <f t="shared" si="1"/>
        <v>2674</v>
      </c>
      <c r="F12" s="27">
        <v>339</v>
      </c>
      <c r="G12" s="27">
        <v>8</v>
      </c>
      <c r="H12" s="79">
        <f t="shared" si="2"/>
        <v>347</v>
      </c>
      <c r="I12" s="80">
        <f t="shared" si="3"/>
        <v>2429</v>
      </c>
      <c r="J12" s="81">
        <f t="shared" si="4"/>
        <v>717</v>
      </c>
      <c r="K12" s="81">
        <f t="shared" si="4"/>
        <v>12</v>
      </c>
      <c r="L12" s="82">
        <f t="shared" si="5"/>
        <v>729</v>
      </c>
      <c r="M12" s="83">
        <f t="shared" si="6"/>
        <v>5103</v>
      </c>
      <c r="N12" s="84"/>
      <c r="O12" s="85">
        <v>58</v>
      </c>
      <c r="P12" s="27">
        <v>595</v>
      </c>
      <c r="Q12" s="27">
        <v>10</v>
      </c>
      <c r="R12" s="79">
        <f t="shared" si="7"/>
        <v>605</v>
      </c>
      <c r="S12" s="80">
        <f t="shared" si="8"/>
        <v>35090</v>
      </c>
      <c r="T12" s="27">
        <v>560</v>
      </c>
      <c r="U12" s="27">
        <v>6</v>
      </c>
      <c r="V12" s="79">
        <f t="shared" si="9"/>
        <v>566</v>
      </c>
      <c r="W12" s="80">
        <f t="shared" si="10"/>
        <v>32828</v>
      </c>
      <c r="X12" s="81">
        <f t="shared" si="11"/>
        <v>1155</v>
      </c>
      <c r="Y12" s="81">
        <f t="shared" si="11"/>
        <v>16</v>
      </c>
      <c r="Z12" s="82">
        <f t="shared" si="12"/>
        <v>1171</v>
      </c>
      <c r="AA12" s="13">
        <f t="shared" si="13"/>
        <v>67918</v>
      </c>
    </row>
    <row r="13" spans="1:27" ht="18.75" customHeight="1" thickBot="1" x14ac:dyDescent="0.2">
      <c r="A13" s="9">
        <v>8</v>
      </c>
      <c r="B13" s="27">
        <v>361</v>
      </c>
      <c r="C13" s="27">
        <v>11</v>
      </c>
      <c r="D13" s="79">
        <f t="shared" si="0"/>
        <v>372</v>
      </c>
      <c r="E13" s="80">
        <f t="shared" si="1"/>
        <v>2976</v>
      </c>
      <c r="F13" s="27">
        <v>369</v>
      </c>
      <c r="G13" s="27">
        <v>5</v>
      </c>
      <c r="H13" s="79">
        <f t="shared" si="2"/>
        <v>374</v>
      </c>
      <c r="I13" s="80">
        <f t="shared" si="3"/>
        <v>2992</v>
      </c>
      <c r="J13" s="81">
        <f t="shared" si="4"/>
        <v>730</v>
      </c>
      <c r="K13" s="81">
        <f t="shared" si="4"/>
        <v>16</v>
      </c>
      <c r="L13" s="82">
        <f t="shared" si="5"/>
        <v>746</v>
      </c>
      <c r="M13" s="83">
        <f t="shared" si="6"/>
        <v>5968</v>
      </c>
      <c r="N13" s="84"/>
      <c r="O13" s="86">
        <v>59</v>
      </c>
      <c r="P13" s="37">
        <v>564</v>
      </c>
      <c r="Q13" s="37">
        <v>10</v>
      </c>
      <c r="R13" s="87">
        <f t="shared" si="7"/>
        <v>574</v>
      </c>
      <c r="S13" s="88">
        <f t="shared" si="8"/>
        <v>33866</v>
      </c>
      <c r="T13" s="37">
        <v>595</v>
      </c>
      <c r="U13" s="37">
        <v>12</v>
      </c>
      <c r="V13" s="87">
        <f t="shared" si="9"/>
        <v>607</v>
      </c>
      <c r="W13" s="88">
        <f t="shared" si="10"/>
        <v>35813</v>
      </c>
      <c r="X13" s="89">
        <f t="shared" si="11"/>
        <v>1159</v>
      </c>
      <c r="Y13" s="89">
        <f t="shared" si="11"/>
        <v>22</v>
      </c>
      <c r="Z13" s="90">
        <f t="shared" si="12"/>
        <v>1181</v>
      </c>
      <c r="AA13" s="13">
        <f t="shared" si="13"/>
        <v>69679</v>
      </c>
    </row>
    <row r="14" spans="1:27" ht="18.75" customHeight="1" thickBot="1" x14ac:dyDescent="0.2">
      <c r="A14" s="36">
        <v>9</v>
      </c>
      <c r="B14" s="37">
        <v>345</v>
      </c>
      <c r="C14" s="37">
        <v>9</v>
      </c>
      <c r="D14" s="87">
        <f t="shared" si="0"/>
        <v>354</v>
      </c>
      <c r="E14" s="88">
        <f t="shared" si="1"/>
        <v>3186</v>
      </c>
      <c r="F14" s="37">
        <v>349</v>
      </c>
      <c r="G14" s="37">
        <v>3</v>
      </c>
      <c r="H14" s="87">
        <f t="shared" si="2"/>
        <v>352</v>
      </c>
      <c r="I14" s="88">
        <f t="shared" si="3"/>
        <v>3168</v>
      </c>
      <c r="J14" s="89">
        <f t="shared" si="4"/>
        <v>694</v>
      </c>
      <c r="K14" s="89">
        <f t="shared" si="4"/>
        <v>12</v>
      </c>
      <c r="L14" s="90">
        <f t="shared" si="5"/>
        <v>706</v>
      </c>
      <c r="M14" s="83">
        <f t="shared" si="6"/>
        <v>6354</v>
      </c>
      <c r="N14" s="84"/>
      <c r="O14" s="91">
        <v>60</v>
      </c>
      <c r="P14" s="31">
        <v>586</v>
      </c>
      <c r="Q14" s="31">
        <v>4</v>
      </c>
      <c r="R14" s="92">
        <f t="shared" si="7"/>
        <v>590</v>
      </c>
      <c r="S14" s="93">
        <f t="shared" si="8"/>
        <v>35400</v>
      </c>
      <c r="T14" s="31">
        <v>597</v>
      </c>
      <c r="U14" s="31">
        <v>5</v>
      </c>
      <c r="V14" s="92">
        <f t="shared" si="9"/>
        <v>602</v>
      </c>
      <c r="W14" s="93">
        <f t="shared" si="10"/>
        <v>36120</v>
      </c>
      <c r="X14" s="94">
        <f t="shared" si="11"/>
        <v>1183</v>
      </c>
      <c r="Y14" s="94">
        <f t="shared" si="11"/>
        <v>9</v>
      </c>
      <c r="Z14" s="95">
        <f t="shared" si="12"/>
        <v>1192</v>
      </c>
      <c r="AA14" s="13">
        <f t="shared" si="13"/>
        <v>71520</v>
      </c>
    </row>
    <row r="15" spans="1:27" ht="18.75" customHeight="1" x14ac:dyDescent="0.15">
      <c r="A15" s="30">
        <v>10</v>
      </c>
      <c r="B15" s="31">
        <v>354</v>
      </c>
      <c r="C15" s="31">
        <v>8</v>
      </c>
      <c r="D15" s="92">
        <f t="shared" si="0"/>
        <v>362</v>
      </c>
      <c r="E15" s="93">
        <f t="shared" si="1"/>
        <v>3620</v>
      </c>
      <c r="F15" s="31">
        <v>360</v>
      </c>
      <c r="G15" s="31">
        <v>9</v>
      </c>
      <c r="H15" s="92">
        <f t="shared" si="2"/>
        <v>369</v>
      </c>
      <c r="I15" s="93">
        <f t="shared" si="3"/>
        <v>3690</v>
      </c>
      <c r="J15" s="94">
        <f t="shared" si="4"/>
        <v>714</v>
      </c>
      <c r="K15" s="94">
        <f t="shared" si="4"/>
        <v>17</v>
      </c>
      <c r="L15" s="95">
        <f t="shared" si="5"/>
        <v>731</v>
      </c>
      <c r="M15" s="83">
        <f t="shared" si="6"/>
        <v>7310</v>
      </c>
      <c r="N15" s="84"/>
      <c r="O15" s="85">
        <v>61</v>
      </c>
      <c r="P15" s="27">
        <v>655</v>
      </c>
      <c r="Q15" s="27">
        <v>3</v>
      </c>
      <c r="R15" s="79">
        <f t="shared" si="7"/>
        <v>658</v>
      </c>
      <c r="S15" s="80">
        <f t="shared" si="8"/>
        <v>40138</v>
      </c>
      <c r="T15" s="27">
        <v>640</v>
      </c>
      <c r="U15" s="27">
        <v>11</v>
      </c>
      <c r="V15" s="79">
        <f t="shared" si="9"/>
        <v>651</v>
      </c>
      <c r="W15" s="80">
        <f t="shared" si="10"/>
        <v>39711</v>
      </c>
      <c r="X15" s="81">
        <f t="shared" si="11"/>
        <v>1295</v>
      </c>
      <c r="Y15" s="81">
        <f t="shared" si="11"/>
        <v>14</v>
      </c>
      <c r="Z15" s="82">
        <f t="shared" si="12"/>
        <v>1309</v>
      </c>
      <c r="AA15" s="13">
        <f t="shared" si="13"/>
        <v>79849</v>
      </c>
    </row>
    <row r="16" spans="1:27" ht="18.75" customHeight="1" x14ac:dyDescent="0.15">
      <c r="A16" s="9">
        <v>11</v>
      </c>
      <c r="B16" s="27">
        <v>380</v>
      </c>
      <c r="C16" s="27">
        <v>7</v>
      </c>
      <c r="D16" s="79">
        <f t="shared" si="0"/>
        <v>387</v>
      </c>
      <c r="E16" s="80">
        <f t="shared" si="1"/>
        <v>4257</v>
      </c>
      <c r="F16" s="27">
        <v>376</v>
      </c>
      <c r="G16" s="27">
        <v>4</v>
      </c>
      <c r="H16" s="79">
        <f t="shared" si="2"/>
        <v>380</v>
      </c>
      <c r="I16" s="80">
        <f t="shared" si="3"/>
        <v>4180</v>
      </c>
      <c r="J16" s="81">
        <f t="shared" si="4"/>
        <v>756</v>
      </c>
      <c r="K16" s="81">
        <f t="shared" si="4"/>
        <v>11</v>
      </c>
      <c r="L16" s="82">
        <f t="shared" si="5"/>
        <v>767</v>
      </c>
      <c r="M16" s="83">
        <f t="shared" si="6"/>
        <v>8437</v>
      </c>
      <c r="N16" s="84"/>
      <c r="O16" s="85">
        <v>62</v>
      </c>
      <c r="P16" s="27">
        <v>652</v>
      </c>
      <c r="Q16" s="27">
        <v>8</v>
      </c>
      <c r="R16" s="79">
        <f t="shared" si="7"/>
        <v>660</v>
      </c>
      <c r="S16" s="80">
        <f t="shared" si="8"/>
        <v>40920</v>
      </c>
      <c r="T16" s="27">
        <v>593</v>
      </c>
      <c r="U16" s="27">
        <v>3</v>
      </c>
      <c r="V16" s="79">
        <f t="shared" si="9"/>
        <v>596</v>
      </c>
      <c r="W16" s="80">
        <f t="shared" si="10"/>
        <v>36952</v>
      </c>
      <c r="X16" s="81">
        <f t="shared" si="11"/>
        <v>1245</v>
      </c>
      <c r="Y16" s="81">
        <f t="shared" si="11"/>
        <v>11</v>
      </c>
      <c r="Z16" s="82">
        <f t="shared" si="12"/>
        <v>1256</v>
      </c>
      <c r="AA16" s="13">
        <f t="shared" si="13"/>
        <v>77872</v>
      </c>
    </row>
    <row r="17" spans="1:27" ht="18.75" customHeight="1" x14ac:dyDescent="0.15">
      <c r="A17" s="9">
        <v>12</v>
      </c>
      <c r="B17" s="27">
        <v>399</v>
      </c>
      <c r="C17" s="27">
        <v>8</v>
      </c>
      <c r="D17" s="79">
        <f t="shared" si="0"/>
        <v>407</v>
      </c>
      <c r="E17" s="80">
        <f t="shared" si="1"/>
        <v>4884</v>
      </c>
      <c r="F17" s="27">
        <v>376</v>
      </c>
      <c r="G17" s="27">
        <v>5</v>
      </c>
      <c r="H17" s="79">
        <f t="shared" si="2"/>
        <v>381</v>
      </c>
      <c r="I17" s="80">
        <f t="shared" si="3"/>
        <v>4572</v>
      </c>
      <c r="J17" s="81">
        <f t="shared" si="4"/>
        <v>775</v>
      </c>
      <c r="K17" s="81">
        <f t="shared" si="4"/>
        <v>13</v>
      </c>
      <c r="L17" s="82">
        <f t="shared" si="5"/>
        <v>788</v>
      </c>
      <c r="M17" s="83">
        <f t="shared" si="6"/>
        <v>9456</v>
      </c>
      <c r="N17" s="84"/>
      <c r="O17" s="85">
        <v>63</v>
      </c>
      <c r="P17" s="27">
        <v>711</v>
      </c>
      <c r="Q17" s="27">
        <v>9</v>
      </c>
      <c r="R17" s="79">
        <f t="shared" si="7"/>
        <v>720</v>
      </c>
      <c r="S17" s="80">
        <f t="shared" si="8"/>
        <v>45360</v>
      </c>
      <c r="T17" s="27">
        <v>707</v>
      </c>
      <c r="U17" s="27">
        <v>4</v>
      </c>
      <c r="V17" s="79">
        <f t="shared" si="9"/>
        <v>711</v>
      </c>
      <c r="W17" s="80">
        <f t="shared" si="10"/>
        <v>44793</v>
      </c>
      <c r="X17" s="81">
        <f t="shared" si="11"/>
        <v>1418</v>
      </c>
      <c r="Y17" s="81">
        <f t="shared" si="11"/>
        <v>13</v>
      </c>
      <c r="Z17" s="82">
        <f t="shared" si="12"/>
        <v>1431</v>
      </c>
      <c r="AA17" s="13">
        <f t="shared" si="13"/>
        <v>90153</v>
      </c>
    </row>
    <row r="18" spans="1:27" ht="18.75" customHeight="1" thickBot="1" x14ac:dyDescent="0.2">
      <c r="A18" s="9">
        <v>13</v>
      </c>
      <c r="B18" s="27">
        <v>368</v>
      </c>
      <c r="C18" s="27">
        <v>3</v>
      </c>
      <c r="D18" s="79">
        <f t="shared" si="0"/>
        <v>371</v>
      </c>
      <c r="E18" s="80">
        <f t="shared" si="1"/>
        <v>4823</v>
      </c>
      <c r="F18" s="27">
        <v>304</v>
      </c>
      <c r="G18" s="27">
        <v>6</v>
      </c>
      <c r="H18" s="79">
        <f t="shared" si="2"/>
        <v>310</v>
      </c>
      <c r="I18" s="80">
        <f t="shared" si="3"/>
        <v>4030</v>
      </c>
      <c r="J18" s="81">
        <f t="shared" si="4"/>
        <v>672</v>
      </c>
      <c r="K18" s="81">
        <f t="shared" si="4"/>
        <v>9</v>
      </c>
      <c r="L18" s="82">
        <f t="shared" si="5"/>
        <v>681</v>
      </c>
      <c r="M18" s="83">
        <f t="shared" si="6"/>
        <v>8853</v>
      </c>
      <c r="N18" s="84"/>
      <c r="O18" s="86">
        <v>64</v>
      </c>
      <c r="P18" s="37">
        <v>709</v>
      </c>
      <c r="Q18" s="37">
        <v>5</v>
      </c>
      <c r="R18" s="87">
        <f t="shared" si="7"/>
        <v>714</v>
      </c>
      <c r="S18" s="88">
        <f t="shared" si="8"/>
        <v>45696</v>
      </c>
      <c r="T18" s="37">
        <v>745</v>
      </c>
      <c r="U18" s="37">
        <v>3</v>
      </c>
      <c r="V18" s="87">
        <f t="shared" si="9"/>
        <v>748</v>
      </c>
      <c r="W18" s="88">
        <f t="shared" si="10"/>
        <v>47872</v>
      </c>
      <c r="X18" s="89">
        <f t="shared" si="11"/>
        <v>1454</v>
      </c>
      <c r="Y18" s="89">
        <f t="shared" si="11"/>
        <v>8</v>
      </c>
      <c r="Z18" s="90">
        <f t="shared" si="12"/>
        <v>1462</v>
      </c>
      <c r="AA18" s="13">
        <f t="shared" si="13"/>
        <v>93568</v>
      </c>
    </row>
    <row r="19" spans="1:27" ht="18.75" customHeight="1" thickBot="1" x14ac:dyDescent="0.2">
      <c r="A19" s="36">
        <v>14</v>
      </c>
      <c r="B19" s="37">
        <v>369</v>
      </c>
      <c r="C19" s="37">
        <v>6</v>
      </c>
      <c r="D19" s="87">
        <f t="shared" si="0"/>
        <v>375</v>
      </c>
      <c r="E19" s="88">
        <f t="shared" si="1"/>
        <v>5250</v>
      </c>
      <c r="F19" s="37">
        <v>399</v>
      </c>
      <c r="G19" s="37">
        <v>7</v>
      </c>
      <c r="H19" s="87">
        <f t="shared" si="2"/>
        <v>406</v>
      </c>
      <c r="I19" s="88">
        <f t="shared" si="3"/>
        <v>5684</v>
      </c>
      <c r="J19" s="89">
        <f t="shared" si="4"/>
        <v>768</v>
      </c>
      <c r="K19" s="89">
        <f t="shared" si="4"/>
        <v>13</v>
      </c>
      <c r="L19" s="90">
        <f t="shared" si="5"/>
        <v>781</v>
      </c>
      <c r="M19" s="83">
        <f t="shared" si="6"/>
        <v>10934</v>
      </c>
      <c r="N19" s="84"/>
      <c r="O19" s="91">
        <v>65</v>
      </c>
      <c r="P19" s="31">
        <v>731</v>
      </c>
      <c r="Q19" s="31">
        <v>4</v>
      </c>
      <c r="R19" s="92">
        <f t="shared" si="7"/>
        <v>735</v>
      </c>
      <c r="S19" s="93">
        <f t="shared" si="8"/>
        <v>47775</v>
      </c>
      <c r="T19" s="31">
        <v>713</v>
      </c>
      <c r="U19" s="31">
        <v>5</v>
      </c>
      <c r="V19" s="92">
        <f t="shared" si="9"/>
        <v>718</v>
      </c>
      <c r="W19" s="93">
        <f t="shared" si="10"/>
        <v>46670</v>
      </c>
      <c r="X19" s="94">
        <f t="shared" si="11"/>
        <v>1444</v>
      </c>
      <c r="Y19" s="94">
        <f t="shared" si="11"/>
        <v>9</v>
      </c>
      <c r="Z19" s="95">
        <f t="shared" si="12"/>
        <v>1453</v>
      </c>
      <c r="AA19" s="13">
        <f t="shared" si="13"/>
        <v>94445</v>
      </c>
    </row>
    <row r="20" spans="1:27" ht="18.75" customHeight="1" x14ac:dyDescent="0.15">
      <c r="A20" s="30">
        <v>15</v>
      </c>
      <c r="B20" s="31">
        <v>385</v>
      </c>
      <c r="C20" s="31">
        <v>9</v>
      </c>
      <c r="D20" s="92">
        <f t="shared" si="0"/>
        <v>394</v>
      </c>
      <c r="E20" s="93">
        <f t="shared" si="1"/>
        <v>5910</v>
      </c>
      <c r="F20" s="31">
        <v>383</v>
      </c>
      <c r="G20" s="31">
        <v>5</v>
      </c>
      <c r="H20" s="92">
        <f t="shared" si="2"/>
        <v>388</v>
      </c>
      <c r="I20" s="93">
        <f t="shared" si="3"/>
        <v>5820</v>
      </c>
      <c r="J20" s="94">
        <f t="shared" si="4"/>
        <v>768</v>
      </c>
      <c r="K20" s="94">
        <f t="shared" si="4"/>
        <v>14</v>
      </c>
      <c r="L20" s="95">
        <f t="shared" si="5"/>
        <v>782</v>
      </c>
      <c r="M20" s="83">
        <f t="shared" si="6"/>
        <v>11730</v>
      </c>
      <c r="N20" s="84"/>
      <c r="O20" s="85">
        <v>66</v>
      </c>
      <c r="P20" s="27">
        <v>747</v>
      </c>
      <c r="Q20" s="27">
        <v>0</v>
      </c>
      <c r="R20" s="79">
        <f t="shared" si="7"/>
        <v>747</v>
      </c>
      <c r="S20" s="80">
        <f t="shared" si="8"/>
        <v>49302</v>
      </c>
      <c r="T20" s="27">
        <v>798</v>
      </c>
      <c r="U20" s="27">
        <v>2</v>
      </c>
      <c r="V20" s="79">
        <f t="shared" si="9"/>
        <v>800</v>
      </c>
      <c r="W20" s="80">
        <f t="shared" si="10"/>
        <v>52800</v>
      </c>
      <c r="X20" s="81">
        <f t="shared" si="11"/>
        <v>1545</v>
      </c>
      <c r="Y20" s="81">
        <f t="shared" si="11"/>
        <v>2</v>
      </c>
      <c r="Z20" s="82">
        <f t="shared" si="12"/>
        <v>1547</v>
      </c>
      <c r="AA20" s="13">
        <f t="shared" si="13"/>
        <v>102102</v>
      </c>
    </row>
    <row r="21" spans="1:27" ht="18.75" customHeight="1" x14ac:dyDescent="0.15">
      <c r="A21" s="9">
        <v>16</v>
      </c>
      <c r="B21" s="27">
        <v>389</v>
      </c>
      <c r="C21" s="27">
        <v>5</v>
      </c>
      <c r="D21" s="79">
        <f t="shared" si="0"/>
        <v>394</v>
      </c>
      <c r="E21" s="80">
        <f t="shared" si="1"/>
        <v>6304</v>
      </c>
      <c r="F21" s="27">
        <v>377</v>
      </c>
      <c r="G21" s="27">
        <v>7</v>
      </c>
      <c r="H21" s="79">
        <f t="shared" si="2"/>
        <v>384</v>
      </c>
      <c r="I21" s="80">
        <f t="shared" si="3"/>
        <v>6144</v>
      </c>
      <c r="J21" s="81">
        <f t="shared" si="4"/>
        <v>766</v>
      </c>
      <c r="K21" s="81">
        <f t="shared" si="4"/>
        <v>12</v>
      </c>
      <c r="L21" s="82">
        <f t="shared" si="5"/>
        <v>778</v>
      </c>
      <c r="M21" s="83">
        <f t="shared" si="6"/>
        <v>12448</v>
      </c>
      <c r="N21" s="84"/>
      <c r="O21" s="85">
        <v>67</v>
      </c>
      <c r="P21" s="27">
        <v>864</v>
      </c>
      <c r="Q21" s="27">
        <v>4</v>
      </c>
      <c r="R21" s="79">
        <f t="shared" si="7"/>
        <v>868</v>
      </c>
      <c r="S21" s="80">
        <f t="shared" si="8"/>
        <v>58156</v>
      </c>
      <c r="T21" s="27">
        <v>804</v>
      </c>
      <c r="U21" s="27">
        <v>2</v>
      </c>
      <c r="V21" s="79">
        <f t="shared" si="9"/>
        <v>806</v>
      </c>
      <c r="W21" s="80">
        <f t="shared" si="10"/>
        <v>54002</v>
      </c>
      <c r="X21" s="81">
        <f t="shared" si="11"/>
        <v>1668</v>
      </c>
      <c r="Y21" s="81">
        <f t="shared" si="11"/>
        <v>6</v>
      </c>
      <c r="Z21" s="82">
        <f t="shared" si="12"/>
        <v>1674</v>
      </c>
      <c r="AA21" s="13">
        <f t="shared" si="13"/>
        <v>112158</v>
      </c>
    </row>
    <row r="22" spans="1:27" ht="18.75" customHeight="1" x14ac:dyDescent="0.15">
      <c r="A22" s="9">
        <v>17</v>
      </c>
      <c r="B22" s="27">
        <v>390</v>
      </c>
      <c r="C22" s="27">
        <v>5</v>
      </c>
      <c r="D22" s="79">
        <f t="shared" si="0"/>
        <v>395</v>
      </c>
      <c r="E22" s="80">
        <f t="shared" si="1"/>
        <v>6715</v>
      </c>
      <c r="F22" s="27">
        <v>360</v>
      </c>
      <c r="G22" s="27">
        <v>6</v>
      </c>
      <c r="H22" s="79">
        <f t="shared" si="2"/>
        <v>366</v>
      </c>
      <c r="I22" s="80">
        <f t="shared" si="3"/>
        <v>6222</v>
      </c>
      <c r="J22" s="81">
        <f t="shared" si="4"/>
        <v>750</v>
      </c>
      <c r="K22" s="81">
        <f t="shared" si="4"/>
        <v>11</v>
      </c>
      <c r="L22" s="82">
        <f t="shared" si="5"/>
        <v>761</v>
      </c>
      <c r="M22" s="83">
        <f t="shared" si="6"/>
        <v>12937</v>
      </c>
      <c r="N22" s="84"/>
      <c r="O22" s="85">
        <v>68</v>
      </c>
      <c r="P22" s="27">
        <v>782</v>
      </c>
      <c r="Q22" s="27">
        <v>2</v>
      </c>
      <c r="R22" s="79">
        <f t="shared" si="7"/>
        <v>784</v>
      </c>
      <c r="S22" s="80">
        <f t="shared" si="8"/>
        <v>53312</v>
      </c>
      <c r="T22" s="27">
        <v>826</v>
      </c>
      <c r="U22" s="27">
        <v>3</v>
      </c>
      <c r="V22" s="79">
        <f t="shared" si="9"/>
        <v>829</v>
      </c>
      <c r="W22" s="80">
        <f t="shared" si="10"/>
        <v>56372</v>
      </c>
      <c r="X22" s="81">
        <f t="shared" si="11"/>
        <v>1608</v>
      </c>
      <c r="Y22" s="81">
        <f t="shared" si="11"/>
        <v>5</v>
      </c>
      <c r="Z22" s="82">
        <f t="shared" si="12"/>
        <v>1613</v>
      </c>
      <c r="AA22" s="13">
        <f t="shared" si="13"/>
        <v>109684</v>
      </c>
    </row>
    <row r="23" spans="1:27" ht="18.75" customHeight="1" thickBot="1" x14ac:dyDescent="0.2">
      <c r="A23" s="9">
        <v>18</v>
      </c>
      <c r="B23" s="27">
        <v>438</v>
      </c>
      <c r="C23" s="27">
        <v>12</v>
      </c>
      <c r="D23" s="79">
        <f t="shared" si="0"/>
        <v>450</v>
      </c>
      <c r="E23" s="80">
        <f t="shared" si="1"/>
        <v>8100</v>
      </c>
      <c r="F23" s="27">
        <v>399</v>
      </c>
      <c r="G23" s="27">
        <v>5</v>
      </c>
      <c r="H23" s="79">
        <f t="shared" si="2"/>
        <v>404</v>
      </c>
      <c r="I23" s="80">
        <f t="shared" si="3"/>
        <v>7272</v>
      </c>
      <c r="J23" s="81">
        <f t="shared" si="4"/>
        <v>837</v>
      </c>
      <c r="K23" s="81">
        <f t="shared" si="4"/>
        <v>17</v>
      </c>
      <c r="L23" s="82">
        <f t="shared" si="5"/>
        <v>854</v>
      </c>
      <c r="M23" s="83">
        <f t="shared" si="6"/>
        <v>15372</v>
      </c>
      <c r="N23" s="84"/>
      <c r="O23" s="86">
        <v>69</v>
      </c>
      <c r="P23" s="37">
        <v>829</v>
      </c>
      <c r="Q23" s="37">
        <v>2</v>
      </c>
      <c r="R23" s="87">
        <f t="shared" si="7"/>
        <v>831</v>
      </c>
      <c r="S23" s="88">
        <f t="shared" si="8"/>
        <v>57339</v>
      </c>
      <c r="T23" s="37">
        <v>776</v>
      </c>
      <c r="U23" s="37">
        <v>1</v>
      </c>
      <c r="V23" s="87">
        <f t="shared" si="9"/>
        <v>777</v>
      </c>
      <c r="W23" s="88">
        <f t="shared" si="10"/>
        <v>53613</v>
      </c>
      <c r="X23" s="89">
        <f t="shared" si="11"/>
        <v>1605</v>
      </c>
      <c r="Y23" s="89">
        <f t="shared" si="11"/>
        <v>3</v>
      </c>
      <c r="Z23" s="90">
        <f t="shared" si="12"/>
        <v>1608</v>
      </c>
      <c r="AA23" s="13">
        <f t="shared" si="13"/>
        <v>110952</v>
      </c>
    </row>
    <row r="24" spans="1:27" ht="18.75" customHeight="1" thickBot="1" x14ac:dyDescent="0.2">
      <c r="A24" s="42">
        <v>19</v>
      </c>
      <c r="B24" s="43">
        <v>451</v>
      </c>
      <c r="C24" s="43">
        <v>12</v>
      </c>
      <c r="D24" s="96">
        <f t="shared" si="0"/>
        <v>463</v>
      </c>
      <c r="E24" s="97">
        <f t="shared" si="1"/>
        <v>8797</v>
      </c>
      <c r="F24" s="43">
        <v>455</v>
      </c>
      <c r="G24" s="43">
        <v>14</v>
      </c>
      <c r="H24" s="96">
        <f t="shared" si="2"/>
        <v>469</v>
      </c>
      <c r="I24" s="97">
        <f t="shared" si="3"/>
        <v>8911</v>
      </c>
      <c r="J24" s="98">
        <f t="shared" si="4"/>
        <v>906</v>
      </c>
      <c r="K24" s="98">
        <f t="shared" si="4"/>
        <v>26</v>
      </c>
      <c r="L24" s="99">
        <f t="shared" si="5"/>
        <v>932</v>
      </c>
      <c r="M24" s="83">
        <f t="shared" si="6"/>
        <v>17708</v>
      </c>
      <c r="N24" s="84"/>
      <c r="O24" s="91">
        <v>70</v>
      </c>
      <c r="P24" s="31">
        <v>531</v>
      </c>
      <c r="Q24" s="31">
        <v>2</v>
      </c>
      <c r="R24" s="92">
        <f t="shared" si="7"/>
        <v>533</v>
      </c>
      <c r="S24" s="93">
        <f t="shared" si="8"/>
        <v>37310</v>
      </c>
      <c r="T24" s="31">
        <v>573</v>
      </c>
      <c r="U24" s="31">
        <v>1</v>
      </c>
      <c r="V24" s="92">
        <f t="shared" si="9"/>
        <v>574</v>
      </c>
      <c r="W24" s="93">
        <f t="shared" si="10"/>
        <v>40180</v>
      </c>
      <c r="X24" s="94">
        <f t="shared" si="11"/>
        <v>1104</v>
      </c>
      <c r="Y24" s="94">
        <f t="shared" si="11"/>
        <v>3</v>
      </c>
      <c r="Z24" s="95">
        <f t="shared" si="12"/>
        <v>1107</v>
      </c>
      <c r="AA24" s="13">
        <f t="shared" si="13"/>
        <v>77490</v>
      </c>
    </row>
    <row r="25" spans="1:27" ht="18.75" customHeight="1" x14ac:dyDescent="0.15">
      <c r="A25" s="30">
        <v>20</v>
      </c>
      <c r="B25" s="31">
        <v>422</v>
      </c>
      <c r="C25" s="31">
        <v>28</v>
      </c>
      <c r="D25" s="92">
        <f t="shared" si="0"/>
        <v>450</v>
      </c>
      <c r="E25" s="93">
        <f t="shared" si="1"/>
        <v>9000</v>
      </c>
      <c r="F25" s="31">
        <v>426</v>
      </c>
      <c r="G25" s="31">
        <v>20</v>
      </c>
      <c r="H25" s="92">
        <f t="shared" si="2"/>
        <v>446</v>
      </c>
      <c r="I25" s="93">
        <f t="shared" si="3"/>
        <v>8920</v>
      </c>
      <c r="J25" s="94">
        <f t="shared" si="4"/>
        <v>848</v>
      </c>
      <c r="K25" s="94">
        <f t="shared" si="4"/>
        <v>48</v>
      </c>
      <c r="L25" s="95">
        <f t="shared" si="5"/>
        <v>896</v>
      </c>
      <c r="M25" s="83">
        <f t="shared" si="6"/>
        <v>17920</v>
      </c>
      <c r="N25" s="84"/>
      <c r="O25" s="85">
        <v>71</v>
      </c>
      <c r="P25" s="27">
        <v>456</v>
      </c>
      <c r="Q25" s="27">
        <v>2</v>
      </c>
      <c r="R25" s="79">
        <f t="shared" si="7"/>
        <v>458</v>
      </c>
      <c r="S25" s="80">
        <f t="shared" si="8"/>
        <v>32518</v>
      </c>
      <c r="T25" s="27">
        <v>505</v>
      </c>
      <c r="U25" s="27">
        <v>1</v>
      </c>
      <c r="V25" s="79">
        <f t="shared" si="9"/>
        <v>506</v>
      </c>
      <c r="W25" s="80">
        <f t="shared" si="10"/>
        <v>35926</v>
      </c>
      <c r="X25" s="81">
        <f t="shared" si="11"/>
        <v>961</v>
      </c>
      <c r="Y25" s="81">
        <f t="shared" si="11"/>
        <v>3</v>
      </c>
      <c r="Z25" s="82">
        <f t="shared" si="12"/>
        <v>964</v>
      </c>
      <c r="AA25" s="13">
        <f t="shared" si="13"/>
        <v>68444</v>
      </c>
    </row>
    <row r="26" spans="1:27" ht="18.75" customHeight="1" x14ac:dyDescent="0.15">
      <c r="A26" s="9">
        <v>21</v>
      </c>
      <c r="B26" s="27">
        <v>469</v>
      </c>
      <c r="C26" s="27">
        <v>29</v>
      </c>
      <c r="D26" s="79">
        <f t="shared" si="0"/>
        <v>498</v>
      </c>
      <c r="E26" s="80">
        <f t="shared" si="1"/>
        <v>10458</v>
      </c>
      <c r="F26" s="27">
        <v>433</v>
      </c>
      <c r="G26" s="27">
        <v>17</v>
      </c>
      <c r="H26" s="79">
        <f t="shared" si="2"/>
        <v>450</v>
      </c>
      <c r="I26" s="80">
        <f t="shared" si="3"/>
        <v>9450</v>
      </c>
      <c r="J26" s="81">
        <f t="shared" si="4"/>
        <v>902</v>
      </c>
      <c r="K26" s="81">
        <f t="shared" si="4"/>
        <v>46</v>
      </c>
      <c r="L26" s="82">
        <f t="shared" si="5"/>
        <v>948</v>
      </c>
      <c r="M26" s="83">
        <f t="shared" si="6"/>
        <v>19908</v>
      </c>
      <c r="N26" s="84"/>
      <c r="O26" s="85">
        <v>72</v>
      </c>
      <c r="P26" s="27">
        <v>572</v>
      </c>
      <c r="Q26" s="27">
        <v>0</v>
      </c>
      <c r="R26" s="79">
        <f t="shared" si="7"/>
        <v>572</v>
      </c>
      <c r="S26" s="80">
        <f t="shared" si="8"/>
        <v>41184</v>
      </c>
      <c r="T26" s="27">
        <v>607</v>
      </c>
      <c r="U26" s="27">
        <v>2</v>
      </c>
      <c r="V26" s="79">
        <f t="shared" si="9"/>
        <v>609</v>
      </c>
      <c r="W26" s="80">
        <f t="shared" si="10"/>
        <v>43848</v>
      </c>
      <c r="X26" s="81">
        <f t="shared" si="11"/>
        <v>1179</v>
      </c>
      <c r="Y26" s="81">
        <f t="shared" si="11"/>
        <v>2</v>
      </c>
      <c r="Z26" s="82">
        <f t="shared" si="12"/>
        <v>1181</v>
      </c>
      <c r="AA26" s="13">
        <f t="shared" si="13"/>
        <v>85032</v>
      </c>
    </row>
    <row r="27" spans="1:27" ht="18.75" customHeight="1" x14ac:dyDescent="0.15">
      <c r="A27" s="9">
        <v>22</v>
      </c>
      <c r="B27" s="27">
        <v>509</v>
      </c>
      <c r="C27" s="27">
        <v>39</v>
      </c>
      <c r="D27" s="79">
        <f t="shared" si="0"/>
        <v>548</v>
      </c>
      <c r="E27" s="80">
        <f t="shared" si="1"/>
        <v>12056</v>
      </c>
      <c r="F27" s="27">
        <v>413</v>
      </c>
      <c r="G27" s="27">
        <v>22</v>
      </c>
      <c r="H27" s="79">
        <f t="shared" si="2"/>
        <v>435</v>
      </c>
      <c r="I27" s="80">
        <f t="shared" si="3"/>
        <v>9570</v>
      </c>
      <c r="J27" s="81">
        <f t="shared" si="4"/>
        <v>922</v>
      </c>
      <c r="K27" s="81">
        <f t="shared" si="4"/>
        <v>61</v>
      </c>
      <c r="L27" s="82">
        <f t="shared" si="5"/>
        <v>983</v>
      </c>
      <c r="M27" s="83">
        <f t="shared" si="6"/>
        <v>21626</v>
      </c>
      <c r="N27" s="84"/>
      <c r="O27" s="85">
        <v>73</v>
      </c>
      <c r="P27" s="27">
        <v>568</v>
      </c>
      <c r="Q27" s="27">
        <v>0</v>
      </c>
      <c r="R27" s="79">
        <f t="shared" si="7"/>
        <v>568</v>
      </c>
      <c r="S27" s="80">
        <f t="shared" si="8"/>
        <v>41464</v>
      </c>
      <c r="T27" s="27">
        <v>622</v>
      </c>
      <c r="U27" s="27">
        <v>1</v>
      </c>
      <c r="V27" s="79">
        <f t="shared" si="9"/>
        <v>623</v>
      </c>
      <c r="W27" s="80">
        <f t="shared" si="10"/>
        <v>45479</v>
      </c>
      <c r="X27" s="81">
        <f t="shared" si="11"/>
        <v>1190</v>
      </c>
      <c r="Y27" s="81">
        <f t="shared" si="11"/>
        <v>1</v>
      </c>
      <c r="Z27" s="82">
        <f t="shared" si="12"/>
        <v>1191</v>
      </c>
      <c r="AA27" s="13">
        <f t="shared" si="13"/>
        <v>86943</v>
      </c>
    </row>
    <row r="28" spans="1:27" ht="18.75" customHeight="1" thickBot="1" x14ac:dyDescent="0.2">
      <c r="A28" s="9">
        <v>23</v>
      </c>
      <c r="B28" s="27">
        <v>429</v>
      </c>
      <c r="C28" s="27">
        <v>47</v>
      </c>
      <c r="D28" s="79">
        <f t="shared" si="0"/>
        <v>476</v>
      </c>
      <c r="E28" s="80">
        <f t="shared" si="1"/>
        <v>10948</v>
      </c>
      <c r="F28" s="27">
        <v>393</v>
      </c>
      <c r="G28" s="27">
        <v>23</v>
      </c>
      <c r="H28" s="79">
        <f t="shared" si="2"/>
        <v>416</v>
      </c>
      <c r="I28" s="80">
        <f t="shared" si="3"/>
        <v>9568</v>
      </c>
      <c r="J28" s="81">
        <f t="shared" si="4"/>
        <v>822</v>
      </c>
      <c r="K28" s="81">
        <f t="shared" si="4"/>
        <v>70</v>
      </c>
      <c r="L28" s="82">
        <f t="shared" si="5"/>
        <v>892</v>
      </c>
      <c r="M28" s="83">
        <f t="shared" si="6"/>
        <v>20516</v>
      </c>
      <c r="N28" s="84"/>
      <c r="O28" s="86">
        <v>74</v>
      </c>
      <c r="P28" s="37">
        <v>564</v>
      </c>
      <c r="Q28" s="37">
        <v>3</v>
      </c>
      <c r="R28" s="87">
        <f t="shared" si="7"/>
        <v>567</v>
      </c>
      <c r="S28" s="88">
        <f t="shared" si="8"/>
        <v>41958</v>
      </c>
      <c r="T28" s="37">
        <v>584</v>
      </c>
      <c r="U28" s="37">
        <v>1</v>
      </c>
      <c r="V28" s="87">
        <f t="shared" si="9"/>
        <v>585</v>
      </c>
      <c r="W28" s="88">
        <f t="shared" si="10"/>
        <v>43290</v>
      </c>
      <c r="X28" s="89">
        <f t="shared" si="11"/>
        <v>1148</v>
      </c>
      <c r="Y28" s="89">
        <f t="shared" si="11"/>
        <v>4</v>
      </c>
      <c r="Z28" s="90">
        <f t="shared" si="12"/>
        <v>1152</v>
      </c>
      <c r="AA28" s="13">
        <f t="shared" si="13"/>
        <v>85248</v>
      </c>
    </row>
    <row r="29" spans="1:27" ht="18.75" customHeight="1" thickBot="1" x14ac:dyDescent="0.2">
      <c r="A29" s="36">
        <v>24</v>
      </c>
      <c r="B29" s="37">
        <v>459</v>
      </c>
      <c r="C29" s="37">
        <v>37</v>
      </c>
      <c r="D29" s="87">
        <f t="shared" si="0"/>
        <v>496</v>
      </c>
      <c r="E29" s="88">
        <f t="shared" si="1"/>
        <v>11904</v>
      </c>
      <c r="F29" s="37">
        <v>410</v>
      </c>
      <c r="G29" s="37">
        <v>15</v>
      </c>
      <c r="H29" s="87">
        <f t="shared" si="2"/>
        <v>425</v>
      </c>
      <c r="I29" s="88">
        <f t="shared" si="3"/>
        <v>10200</v>
      </c>
      <c r="J29" s="89">
        <f t="shared" si="4"/>
        <v>869</v>
      </c>
      <c r="K29" s="89">
        <f t="shared" si="4"/>
        <v>52</v>
      </c>
      <c r="L29" s="90">
        <f t="shared" si="5"/>
        <v>921</v>
      </c>
      <c r="M29" s="83">
        <f t="shared" si="6"/>
        <v>22104</v>
      </c>
      <c r="N29" s="84"/>
      <c r="O29" s="91">
        <v>75</v>
      </c>
      <c r="P29" s="31">
        <v>526</v>
      </c>
      <c r="Q29" s="31">
        <v>0</v>
      </c>
      <c r="R29" s="92">
        <f t="shared" si="7"/>
        <v>526</v>
      </c>
      <c r="S29" s="93">
        <f t="shared" si="8"/>
        <v>39450</v>
      </c>
      <c r="T29" s="31">
        <v>556</v>
      </c>
      <c r="U29" s="31">
        <v>0</v>
      </c>
      <c r="V29" s="92">
        <f t="shared" si="9"/>
        <v>556</v>
      </c>
      <c r="W29" s="93">
        <f t="shared" si="10"/>
        <v>41700</v>
      </c>
      <c r="X29" s="94">
        <f t="shared" si="11"/>
        <v>1082</v>
      </c>
      <c r="Y29" s="94">
        <f t="shared" si="11"/>
        <v>0</v>
      </c>
      <c r="Z29" s="95">
        <f t="shared" si="12"/>
        <v>1082</v>
      </c>
      <c r="AA29" s="13">
        <f t="shared" si="13"/>
        <v>81150</v>
      </c>
    </row>
    <row r="30" spans="1:27" ht="18.75" customHeight="1" x14ac:dyDescent="0.15">
      <c r="A30" s="30">
        <v>25</v>
      </c>
      <c r="B30" s="31">
        <v>427</v>
      </c>
      <c r="C30" s="31">
        <v>42</v>
      </c>
      <c r="D30" s="92">
        <f t="shared" si="0"/>
        <v>469</v>
      </c>
      <c r="E30" s="93">
        <f t="shared" si="1"/>
        <v>11725</v>
      </c>
      <c r="F30" s="31">
        <v>398</v>
      </c>
      <c r="G30" s="31">
        <v>16</v>
      </c>
      <c r="H30" s="92">
        <f t="shared" si="2"/>
        <v>414</v>
      </c>
      <c r="I30" s="93">
        <f t="shared" si="3"/>
        <v>10350</v>
      </c>
      <c r="J30" s="94">
        <f t="shared" si="4"/>
        <v>825</v>
      </c>
      <c r="K30" s="94">
        <f t="shared" si="4"/>
        <v>58</v>
      </c>
      <c r="L30" s="95">
        <f t="shared" si="5"/>
        <v>883</v>
      </c>
      <c r="M30" s="83">
        <f t="shared" si="6"/>
        <v>22075</v>
      </c>
      <c r="N30" s="84"/>
      <c r="O30" s="85">
        <v>76</v>
      </c>
      <c r="P30" s="27">
        <v>497</v>
      </c>
      <c r="Q30" s="27">
        <v>0</v>
      </c>
      <c r="R30" s="79">
        <f t="shared" si="7"/>
        <v>497</v>
      </c>
      <c r="S30" s="80">
        <f t="shared" si="8"/>
        <v>37772</v>
      </c>
      <c r="T30" s="27">
        <v>498</v>
      </c>
      <c r="U30" s="27">
        <v>2</v>
      </c>
      <c r="V30" s="79">
        <f t="shared" si="9"/>
        <v>500</v>
      </c>
      <c r="W30" s="80">
        <f t="shared" si="10"/>
        <v>38000</v>
      </c>
      <c r="X30" s="81">
        <f t="shared" si="11"/>
        <v>995</v>
      </c>
      <c r="Y30" s="81">
        <f t="shared" si="11"/>
        <v>2</v>
      </c>
      <c r="Z30" s="82">
        <f t="shared" si="12"/>
        <v>997</v>
      </c>
      <c r="AA30" s="13">
        <f t="shared" si="13"/>
        <v>75772</v>
      </c>
    </row>
    <row r="31" spans="1:27" ht="18.75" customHeight="1" x14ac:dyDescent="0.15">
      <c r="A31" s="9">
        <v>26</v>
      </c>
      <c r="B31" s="27">
        <v>451</v>
      </c>
      <c r="C31" s="27">
        <v>49</v>
      </c>
      <c r="D31" s="79">
        <f t="shared" si="0"/>
        <v>500</v>
      </c>
      <c r="E31" s="80">
        <f t="shared" si="1"/>
        <v>13000</v>
      </c>
      <c r="F31" s="27">
        <v>398</v>
      </c>
      <c r="G31" s="27">
        <v>14</v>
      </c>
      <c r="H31" s="79">
        <f t="shared" si="2"/>
        <v>412</v>
      </c>
      <c r="I31" s="80">
        <f t="shared" si="3"/>
        <v>10712</v>
      </c>
      <c r="J31" s="81">
        <f t="shared" si="4"/>
        <v>849</v>
      </c>
      <c r="K31" s="81">
        <f t="shared" si="4"/>
        <v>63</v>
      </c>
      <c r="L31" s="82">
        <f t="shared" si="5"/>
        <v>912</v>
      </c>
      <c r="M31" s="83">
        <f t="shared" si="6"/>
        <v>23712</v>
      </c>
      <c r="N31" s="84"/>
      <c r="O31" s="85">
        <v>77</v>
      </c>
      <c r="P31" s="27">
        <v>398</v>
      </c>
      <c r="Q31" s="27">
        <v>1</v>
      </c>
      <c r="R31" s="79">
        <f t="shared" si="7"/>
        <v>399</v>
      </c>
      <c r="S31" s="80">
        <f t="shared" si="8"/>
        <v>30723</v>
      </c>
      <c r="T31" s="27">
        <v>416</v>
      </c>
      <c r="U31" s="27">
        <v>1</v>
      </c>
      <c r="V31" s="79">
        <f t="shared" si="9"/>
        <v>417</v>
      </c>
      <c r="W31" s="80">
        <f t="shared" si="10"/>
        <v>32109</v>
      </c>
      <c r="X31" s="81">
        <f t="shared" si="11"/>
        <v>814</v>
      </c>
      <c r="Y31" s="81">
        <f t="shared" si="11"/>
        <v>2</v>
      </c>
      <c r="Z31" s="82">
        <f t="shared" si="12"/>
        <v>816</v>
      </c>
      <c r="AA31" s="13">
        <f t="shared" si="13"/>
        <v>62832</v>
      </c>
    </row>
    <row r="32" spans="1:27" ht="18.75" customHeight="1" x14ac:dyDescent="0.15">
      <c r="A32" s="9">
        <v>27</v>
      </c>
      <c r="B32" s="27">
        <v>473</v>
      </c>
      <c r="C32" s="27">
        <v>34</v>
      </c>
      <c r="D32" s="79">
        <f t="shared" si="0"/>
        <v>507</v>
      </c>
      <c r="E32" s="80">
        <f t="shared" si="1"/>
        <v>13689</v>
      </c>
      <c r="F32" s="27">
        <v>391</v>
      </c>
      <c r="G32" s="27">
        <v>22</v>
      </c>
      <c r="H32" s="79">
        <f t="shared" si="2"/>
        <v>413</v>
      </c>
      <c r="I32" s="80">
        <f t="shared" si="3"/>
        <v>11151</v>
      </c>
      <c r="J32" s="81">
        <f t="shared" si="4"/>
        <v>864</v>
      </c>
      <c r="K32" s="81">
        <f t="shared" si="4"/>
        <v>56</v>
      </c>
      <c r="L32" s="82">
        <f t="shared" si="5"/>
        <v>920</v>
      </c>
      <c r="M32" s="83">
        <f t="shared" si="6"/>
        <v>24840</v>
      </c>
      <c r="N32" s="84"/>
      <c r="O32" s="85">
        <v>78</v>
      </c>
      <c r="P32" s="27">
        <v>376</v>
      </c>
      <c r="Q32" s="27">
        <v>0</v>
      </c>
      <c r="R32" s="79">
        <f t="shared" si="7"/>
        <v>376</v>
      </c>
      <c r="S32" s="80">
        <f t="shared" si="8"/>
        <v>29328</v>
      </c>
      <c r="T32" s="27">
        <v>389</v>
      </c>
      <c r="U32" s="27">
        <v>1</v>
      </c>
      <c r="V32" s="79">
        <f t="shared" si="9"/>
        <v>390</v>
      </c>
      <c r="W32" s="80">
        <f t="shared" si="10"/>
        <v>30420</v>
      </c>
      <c r="X32" s="81">
        <f t="shared" si="11"/>
        <v>765</v>
      </c>
      <c r="Y32" s="81">
        <f t="shared" si="11"/>
        <v>1</v>
      </c>
      <c r="Z32" s="82">
        <f t="shared" si="12"/>
        <v>766</v>
      </c>
      <c r="AA32" s="13">
        <f t="shared" si="13"/>
        <v>59748</v>
      </c>
    </row>
    <row r="33" spans="1:27" ht="18.75" customHeight="1" thickBot="1" x14ac:dyDescent="0.2">
      <c r="A33" s="9">
        <v>28</v>
      </c>
      <c r="B33" s="27">
        <v>521</v>
      </c>
      <c r="C33" s="27">
        <v>30</v>
      </c>
      <c r="D33" s="79">
        <f t="shared" si="0"/>
        <v>551</v>
      </c>
      <c r="E33" s="80">
        <f t="shared" si="1"/>
        <v>15428</v>
      </c>
      <c r="F33" s="27">
        <v>454</v>
      </c>
      <c r="G33" s="27">
        <v>17</v>
      </c>
      <c r="H33" s="79">
        <f t="shared" si="2"/>
        <v>471</v>
      </c>
      <c r="I33" s="80">
        <f t="shared" si="3"/>
        <v>13188</v>
      </c>
      <c r="J33" s="81">
        <f t="shared" si="4"/>
        <v>975</v>
      </c>
      <c r="K33" s="81">
        <f t="shared" si="4"/>
        <v>47</v>
      </c>
      <c r="L33" s="82">
        <f t="shared" si="5"/>
        <v>1022</v>
      </c>
      <c r="M33" s="83">
        <f t="shared" si="6"/>
        <v>28616</v>
      </c>
      <c r="N33" s="84"/>
      <c r="O33" s="86">
        <v>79</v>
      </c>
      <c r="P33" s="37">
        <v>362</v>
      </c>
      <c r="Q33" s="37">
        <v>0</v>
      </c>
      <c r="R33" s="87">
        <f t="shared" si="7"/>
        <v>362</v>
      </c>
      <c r="S33" s="88">
        <f t="shared" si="8"/>
        <v>28598</v>
      </c>
      <c r="T33" s="37">
        <v>405</v>
      </c>
      <c r="U33" s="37">
        <v>1</v>
      </c>
      <c r="V33" s="87">
        <f t="shared" si="9"/>
        <v>406</v>
      </c>
      <c r="W33" s="88">
        <f t="shared" si="10"/>
        <v>32074</v>
      </c>
      <c r="X33" s="89">
        <f t="shared" si="11"/>
        <v>767</v>
      </c>
      <c r="Y33" s="89">
        <f t="shared" si="11"/>
        <v>1</v>
      </c>
      <c r="Z33" s="90">
        <f t="shared" si="12"/>
        <v>768</v>
      </c>
      <c r="AA33" s="13">
        <f t="shared" si="13"/>
        <v>60672</v>
      </c>
    </row>
    <row r="34" spans="1:27" ht="18.75" customHeight="1" thickBot="1" x14ac:dyDescent="0.2">
      <c r="A34" s="36">
        <v>29</v>
      </c>
      <c r="B34" s="37">
        <v>475</v>
      </c>
      <c r="C34" s="37">
        <v>25</v>
      </c>
      <c r="D34" s="87">
        <f t="shared" si="0"/>
        <v>500</v>
      </c>
      <c r="E34" s="88">
        <f t="shared" si="1"/>
        <v>14500</v>
      </c>
      <c r="F34" s="37">
        <v>445</v>
      </c>
      <c r="G34" s="37">
        <v>24</v>
      </c>
      <c r="H34" s="87">
        <f t="shared" si="2"/>
        <v>469</v>
      </c>
      <c r="I34" s="88">
        <f t="shared" si="3"/>
        <v>13601</v>
      </c>
      <c r="J34" s="89">
        <f t="shared" si="4"/>
        <v>920</v>
      </c>
      <c r="K34" s="89">
        <f t="shared" si="4"/>
        <v>49</v>
      </c>
      <c r="L34" s="90">
        <f t="shared" si="5"/>
        <v>969</v>
      </c>
      <c r="M34" s="83">
        <f t="shared" si="6"/>
        <v>28101</v>
      </c>
      <c r="N34" s="84"/>
      <c r="O34" s="91">
        <v>80</v>
      </c>
      <c r="P34" s="31">
        <v>301</v>
      </c>
      <c r="Q34" s="31">
        <v>1</v>
      </c>
      <c r="R34" s="92">
        <f t="shared" si="7"/>
        <v>302</v>
      </c>
      <c r="S34" s="93">
        <f t="shared" si="8"/>
        <v>24160</v>
      </c>
      <c r="T34" s="31">
        <v>411</v>
      </c>
      <c r="U34" s="31">
        <v>2</v>
      </c>
      <c r="V34" s="92">
        <f t="shared" si="9"/>
        <v>413</v>
      </c>
      <c r="W34" s="93">
        <f t="shared" si="10"/>
        <v>33040</v>
      </c>
      <c r="X34" s="94">
        <f t="shared" si="11"/>
        <v>712</v>
      </c>
      <c r="Y34" s="94">
        <f t="shared" si="11"/>
        <v>3</v>
      </c>
      <c r="Z34" s="95">
        <f t="shared" si="12"/>
        <v>715</v>
      </c>
      <c r="AA34" s="13">
        <f t="shared" si="13"/>
        <v>57200</v>
      </c>
    </row>
    <row r="35" spans="1:27" ht="18.75" customHeight="1" x14ac:dyDescent="0.15">
      <c r="A35" s="30">
        <v>30</v>
      </c>
      <c r="B35" s="31">
        <v>504</v>
      </c>
      <c r="C35" s="31">
        <v>23</v>
      </c>
      <c r="D35" s="92">
        <f t="shared" si="0"/>
        <v>527</v>
      </c>
      <c r="E35" s="93">
        <f t="shared" si="1"/>
        <v>15810</v>
      </c>
      <c r="F35" s="31">
        <v>484</v>
      </c>
      <c r="G35" s="31">
        <v>6</v>
      </c>
      <c r="H35" s="92">
        <f t="shared" si="2"/>
        <v>490</v>
      </c>
      <c r="I35" s="93">
        <f t="shared" si="3"/>
        <v>14700</v>
      </c>
      <c r="J35" s="94">
        <f t="shared" si="4"/>
        <v>988</v>
      </c>
      <c r="K35" s="94">
        <f t="shared" si="4"/>
        <v>29</v>
      </c>
      <c r="L35" s="95">
        <f t="shared" si="5"/>
        <v>1017</v>
      </c>
      <c r="M35" s="83">
        <f t="shared" si="6"/>
        <v>30510</v>
      </c>
      <c r="N35" s="84"/>
      <c r="O35" s="85">
        <v>81</v>
      </c>
      <c r="P35" s="27">
        <v>337</v>
      </c>
      <c r="Q35" s="27">
        <v>0</v>
      </c>
      <c r="R35" s="79">
        <f t="shared" si="7"/>
        <v>337</v>
      </c>
      <c r="S35" s="80">
        <f t="shared" si="8"/>
        <v>27297</v>
      </c>
      <c r="T35" s="27">
        <v>396</v>
      </c>
      <c r="U35" s="27">
        <v>0</v>
      </c>
      <c r="V35" s="79">
        <f t="shared" si="9"/>
        <v>396</v>
      </c>
      <c r="W35" s="80">
        <f t="shared" si="10"/>
        <v>32076</v>
      </c>
      <c r="X35" s="81">
        <f t="shared" si="11"/>
        <v>733</v>
      </c>
      <c r="Y35" s="81">
        <f t="shared" si="11"/>
        <v>0</v>
      </c>
      <c r="Z35" s="82">
        <f t="shared" si="12"/>
        <v>733</v>
      </c>
      <c r="AA35" s="13">
        <f t="shared" si="13"/>
        <v>59373</v>
      </c>
    </row>
    <row r="36" spans="1:27" ht="18.75" customHeight="1" x14ac:dyDescent="0.15">
      <c r="A36" s="9">
        <v>31</v>
      </c>
      <c r="B36" s="27">
        <v>522</v>
      </c>
      <c r="C36" s="27">
        <v>22</v>
      </c>
      <c r="D36" s="79">
        <f t="shared" si="0"/>
        <v>544</v>
      </c>
      <c r="E36" s="80">
        <f t="shared" si="1"/>
        <v>16864</v>
      </c>
      <c r="F36" s="27">
        <v>503</v>
      </c>
      <c r="G36" s="27">
        <v>11</v>
      </c>
      <c r="H36" s="79">
        <f t="shared" si="2"/>
        <v>514</v>
      </c>
      <c r="I36" s="80">
        <f t="shared" si="3"/>
        <v>15934</v>
      </c>
      <c r="J36" s="81">
        <f t="shared" si="4"/>
        <v>1025</v>
      </c>
      <c r="K36" s="81">
        <f t="shared" si="4"/>
        <v>33</v>
      </c>
      <c r="L36" s="82">
        <f t="shared" si="5"/>
        <v>1058</v>
      </c>
      <c r="M36" s="83">
        <f t="shared" si="6"/>
        <v>32798</v>
      </c>
      <c r="N36" s="84"/>
      <c r="O36" s="85">
        <v>82</v>
      </c>
      <c r="P36" s="27">
        <v>270</v>
      </c>
      <c r="Q36" s="27">
        <v>0</v>
      </c>
      <c r="R36" s="79">
        <f t="shared" si="7"/>
        <v>270</v>
      </c>
      <c r="S36" s="80">
        <f t="shared" si="8"/>
        <v>22140</v>
      </c>
      <c r="T36" s="27">
        <v>349</v>
      </c>
      <c r="U36" s="27">
        <v>0</v>
      </c>
      <c r="V36" s="79">
        <f t="shared" si="9"/>
        <v>349</v>
      </c>
      <c r="W36" s="80">
        <f t="shared" si="10"/>
        <v>28618</v>
      </c>
      <c r="X36" s="81">
        <f t="shared" si="11"/>
        <v>619</v>
      </c>
      <c r="Y36" s="81">
        <f t="shared" si="11"/>
        <v>0</v>
      </c>
      <c r="Z36" s="82">
        <f t="shared" si="12"/>
        <v>619</v>
      </c>
      <c r="AA36" s="13">
        <f t="shared" si="13"/>
        <v>50758</v>
      </c>
    </row>
    <row r="37" spans="1:27" ht="18.75" customHeight="1" x14ac:dyDescent="0.15">
      <c r="A37" s="9">
        <v>32</v>
      </c>
      <c r="B37" s="27">
        <v>537</v>
      </c>
      <c r="C37" s="27">
        <v>18</v>
      </c>
      <c r="D37" s="79">
        <f t="shared" si="0"/>
        <v>555</v>
      </c>
      <c r="E37" s="80">
        <f t="shared" si="1"/>
        <v>17760</v>
      </c>
      <c r="F37" s="27">
        <v>462</v>
      </c>
      <c r="G37" s="27">
        <v>12</v>
      </c>
      <c r="H37" s="79">
        <f t="shared" si="2"/>
        <v>474</v>
      </c>
      <c r="I37" s="80">
        <f t="shared" si="3"/>
        <v>15168</v>
      </c>
      <c r="J37" s="81">
        <f t="shared" ref="J37:K55" si="14">B37+F37</f>
        <v>999</v>
      </c>
      <c r="K37" s="81">
        <f t="shared" si="14"/>
        <v>30</v>
      </c>
      <c r="L37" s="82">
        <f t="shared" si="5"/>
        <v>1029</v>
      </c>
      <c r="M37" s="83">
        <f t="shared" si="6"/>
        <v>32928</v>
      </c>
      <c r="N37" s="84"/>
      <c r="O37" s="85">
        <v>83</v>
      </c>
      <c r="P37" s="27">
        <v>236</v>
      </c>
      <c r="Q37" s="27">
        <v>0</v>
      </c>
      <c r="R37" s="79">
        <f t="shared" si="7"/>
        <v>236</v>
      </c>
      <c r="S37" s="80">
        <f t="shared" si="8"/>
        <v>19588</v>
      </c>
      <c r="T37" s="27">
        <v>326</v>
      </c>
      <c r="U37" s="27">
        <v>1</v>
      </c>
      <c r="V37" s="79">
        <f t="shared" si="9"/>
        <v>327</v>
      </c>
      <c r="W37" s="80">
        <f t="shared" si="10"/>
        <v>27141</v>
      </c>
      <c r="X37" s="81">
        <f t="shared" ref="X37:Y59" si="15">P37+T37</f>
        <v>562</v>
      </c>
      <c r="Y37" s="81">
        <f t="shared" si="15"/>
        <v>1</v>
      </c>
      <c r="Z37" s="82">
        <f t="shared" si="12"/>
        <v>563</v>
      </c>
      <c r="AA37" s="13">
        <f t="shared" si="13"/>
        <v>46729</v>
      </c>
    </row>
    <row r="38" spans="1:27" ht="18.75" customHeight="1" thickBot="1" x14ac:dyDescent="0.2">
      <c r="A38" s="9">
        <v>33</v>
      </c>
      <c r="B38" s="27">
        <v>497</v>
      </c>
      <c r="C38" s="27">
        <v>20</v>
      </c>
      <c r="D38" s="79">
        <f t="shared" si="0"/>
        <v>517</v>
      </c>
      <c r="E38" s="80">
        <f t="shared" si="1"/>
        <v>17061</v>
      </c>
      <c r="F38" s="27">
        <v>536</v>
      </c>
      <c r="G38" s="27">
        <v>16</v>
      </c>
      <c r="H38" s="79">
        <f t="shared" si="2"/>
        <v>552</v>
      </c>
      <c r="I38" s="80">
        <f t="shared" si="3"/>
        <v>18216</v>
      </c>
      <c r="J38" s="81">
        <f t="shared" si="14"/>
        <v>1033</v>
      </c>
      <c r="K38" s="81">
        <f t="shared" si="14"/>
        <v>36</v>
      </c>
      <c r="L38" s="82">
        <f t="shared" si="5"/>
        <v>1069</v>
      </c>
      <c r="M38" s="83">
        <f t="shared" si="6"/>
        <v>35277</v>
      </c>
      <c r="N38" s="84"/>
      <c r="O38" s="86">
        <v>84</v>
      </c>
      <c r="P38" s="37">
        <v>217</v>
      </c>
      <c r="Q38" s="37">
        <v>0</v>
      </c>
      <c r="R38" s="87">
        <f t="shared" si="7"/>
        <v>217</v>
      </c>
      <c r="S38" s="88">
        <f t="shared" si="8"/>
        <v>18228</v>
      </c>
      <c r="T38" s="37">
        <v>330</v>
      </c>
      <c r="U38" s="37">
        <v>0</v>
      </c>
      <c r="V38" s="87">
        <f t="shared" si="9"/>
        <v>330</v>
      </c>
      <c r="W38" s="88">
        <f t="shared" si="10"/>
        <v>27720</v>
      </c>
      <c r="X38" s="89">
        <f t="shared" si="15"/>
        <v>547</v>
      </c>
      <c r="Y38" s="89">
        <f t="shared" si="15"/>
        <v>0</v>
      </c>
      <c r="Z38" s="90">
        <f t="shared" si="12"/>
        <v>547</v>
      </c>
      <c r="AA38" s="13">
        <f t="shared" si="13"/>
        <v>45948</v>
      </c>
    </row>
    <row r="39" spans="1:27" ht="18.75" customHeight="1" thickBot="1" x14ac:dyDescent="0.2">
      <c r="A39" s="36">
        <v>34</v>
      </c>
      <c r="B39" s="37">
        <v>568</v>
      </c>
      <c r="C39" s="37">
        <v>27</v>
      </c>
      <c r="D39" s="87">
        <f t="shared" si="0"/>
        <v>595</v>
      </c>
      <c r="E39" s="88">
        <f t="shared" si="1"/>
        <v>20230</v>
      </c>
      <c r="F39" s="37">
        <v>526</v>
      </c>
      <c r="G39" s="37">
        <v>28</v>
      </c>
      <c r="H39" s="87">
        <f t="shared" si="2"/>
        <v>554</v>
      </c>
      <c r="I39" s="88">
        <f t="shared" si="3"/>
        <v>18836</v>
      </c>
      <c r="J39" s="89">
        <f t="shared" si="14"/>
        <v>1094</v>
      </c>
      <c r="K39" s="89">
        <f t="shared" si="14"/>
        <v>55</v>
      </c>
      <c r="L39" s="90">
        <f t="shared" si="5"/>
        <v>1149</v>
      </c>
      <c r="M39" s="83">
        <f t="shared" si="6"/>
        <v>39066</v>
      </c>
      <c r="N39" s="84"/>
      <c r="O39" s="91">
        <v>85</v>
      </c>
      <c r="P39" s="31">
        <v>186</v>
      </c>
      <c r="Q39" s="31">
        <v>0</v>
      </c>
      <c r="R39" s="92">
        <f t="shared" si="7"/>
        <v>186</v>
      </c>
      <c r="S39" s="93">
        <f t="shared" si="8"/>
        <v>15810</v>
      </c>
      <c r="T39" s="31">
        <v>270</v>
      </c>
      <c r="U39" s="31">
        <v>1</v>
      </c>
      <c r="V39" s="92">
        <f t="shared" si="9"/>
        <v>271</v>
      </c>
      <c r="W39" s="93">
        <f t="shared" si="10"/>
        <v>23035</v>
      </c>
      <c r="X39" s="94">
        <f t="shared" si="15"/>
        <v>456</v>
      </c>
      <c r="Y39" s="94">
        <f t="shared" si="15"/>
        <v>1</v>
      </c>
      <c r="Z39" s="95">
        <f t="shared" si="12"/>
        <v>457</v>
      </c>
      <c r="AA39" s="13">
        <f t="shared" si="13"/>
        <v>38845</v>
      </c>
    </row>
    <row r="40" spans="1:27" ht="18.75" customHeight="1" x14ac:dyDescent="0.15">
      <c r="A40" s="30">
        <v>35</v>
      </c>
      <c r="B40" s="31">
        <v>537</v>
      </c>
      <c r="C40" s="31">
        <v>12</v>
      </c>
      <c r="D40" s="92">
        <f t="shared" si="0"/>
        <v>549</v>
      </c>
      <c r="E40" s="93">
        <f t="shared" si="1"/>
        <v>19215</v>
      </c>
      <c r="F40" s="31">
        <v>464</v>
      </c>
      <c r="G40" s="31">
        <v>15</v>
      </c>
      <c r="H40" s="92">
        <f t="shared" si="2"/>
        <v>479</v>
      </c>
      <c r="I40" s="93">
        <f t="shared" si="3"/>
        <v>16765</v>
      </c>
      <c r="J40" s="94">
        <f t="shared" si="14"/>
        <v>1001</v>
      </c>
      <c r="K40" s="94">
        <f t="shared" si="14"/>
        <v>27</v>
      </c>
      <c r="L40" s="95">
        <f t="shared" si="5"/>
        <v>1028</v>
      </c>
      <c r="M40" s="83">
        <f t="shared" si="6"/>
        <v>35980</v>
      </c>
      <c r="N40" s="84"/>
      <c r="O40" s="85">
        <v>86</v>
      </c>
      <c r="P40" s="27">
        <v>143</v>
      </c>
      <c r="Q40" s="27">
        <v>0</v>
      </c>
      <c r="R40" s="79">
        <f t="shared" si="7"/>
        <v>143</v>
      </c>
      <c r="S40" s="80">
        <f t="shared" si="8"/>
        <v>12298</v>
      </c>
      <c r="T40" s="27">
        <v>284</v>
      </c>
      <c r="U40" s="27">
        <v>0</v>
      </c>
      <c r="V40" s="79">
        <f t="shared" si="9"/>
        <v>284</v>
      </c>
      <c r="W40" s="80">
        <f t="shared" si="10"/>
        <v>24424</v>
      </c>
      <c r="X40" s="81">
        <f t="shared" si="15"/>
        <v>427</v>
      </c>
      <c r="Y40" s="81">
        <f t="shared" si="15"/>
        <v>0</v>
      </c>
      <c r="Z40" s="82">
        <f t="shared" si="12"/>
        <v>427</v>
      </c>
      <c r="AA40" s="13">
        <f t="shared" si="13"/>
        <v>36722</v>
      </c>
    </row>
    <row r="41" spans="1:27" ht="18.75" customHeight="1" x14ac:dyDescent="0.15">
      <c r="A41" s="9">
        <v>36</v>
      </c>
      <c r="B41" s="27">
        <v>537</v>
      </c>
      <c r="C41" s="27">
        <v>15</v>
      </c>
      <c r="D41" s="79">
        <f t="shared" si="0"/>
        <v>552</v>
      </c>
      <c r="E41" s="80">
        <f t="shared" si="1"/>
        <v>19872</v>
      </c>
      <c r="F41" s="27">
        <v>501</v>
      </c>
      <c r="G41" s="27">
        <v>22</v>
      </c>
      <c r="H41" s="79">
        <f t="shared" si="2"/>
        <v>523</v>
      </c>
      <c r="I41" s="80">
        <f t="shared" si="3"/>
        <v>18828</v>
      </c>
      <c r="J41" s="81">
        <f t="shared" si="14"/>
        <v>1038</v>
      </c>
      <c r="K41" s="81">
        <f t="shared" si="14"/>
        <v>37</v>
      </c>
      <c r="L41" s="82">
        <f t="shared" si="5"/>
        <v>1075</v>
      </c>
      <c r="M41" s="83">
        <f t="shared" si="6"/>
        <v>38700</v>
      </c>
      <c r="N41" s="84"/>
      <c r="O41" s="85">
        <v>87</v>
      </c>
      <c r="P41" s="27">
        <v>109</v>
      </c>
      <c r="Q41" s="27">
        <v>0</v>
      </c>
      <c r="R41" s="79">
        <f t="shared" si="7"/>
        <v>109</v>
      </c>
      <c r="S41" s="80">
        <f t="shared" si="8"/>
        <v>9483</v>
      </c>
      <c r="T41" s="27">
        <v>218</v>
      </c>
      <c r="U41" s="27">
        <v>0</v>
      </c>
      <c r="V41" s="79">
        <f t="shared" si="9"/>
        <v>218</v>
      </c>
      <c r="W41" s="80">
        <f t="shared" si="10"/>
        <v>18966</v>
      </c>
      <c r="X41" s="81">
        <f t="shared" si="15"/>
        <v>327</v>
      </c>
      <c r="Y41" s="81">
        <f t="shared" si="15"/>
        <v>0</v>
      </c>
      <c r="Z41" s="82">
        <f t="shared" si="12"/>
        <v>327</v>
      </c>
      <c r="AA41" s="13">
        <f t="shared" si="13"/>
        <v>28449</v>
      </c>
    </row>
    <row r="42" spans="1:27" ht="18.75" customHeight="1" x14ac:dyDescent="0.15">
      <c r="A42" s="9">
        <v>37</v>
      </c>
      <c r="B42" s="27">
        <v>594</v>
      </c>
      <c r="C42" s="27">
        <v>25</v>
      </c>
      <c r="D42" s="79">
        <f t="shared" si="0"/>
        <v>619</v>
      </c>
      <c r="E42" s="80">
        <f t="shared" si="1"/>
        <v>22903</v>
      </c>
      <c r="F42" s="27">
        <v>525</v>
      </c>
      <c r="G42" s="27">
        <v>19</v>
      </c>
      <c r="H42" s="79">
        <f t="shared" si="2"/>
        <v>544</v>
      </c>
      <c r="I42" s="80">
        <f t="shared" si="3"/>
        <v>20128</v>
      </c>
      <c r="J42" s="81">
        <f t="shared" si="14"/>
        <v>1119</v>
      </c>
      <c r="K42" s="81">
        <f t="shared" si="14"/>
        <v>44</v>
      </c>
      <c r="L42" s="82">
        <f t="shared" si="5"/>
        <v>1163</v>
      </c>
      <c r="M42" s="83">
        <f t="shared" si="6"/>
        <v>43031</v>
      </c>
      <c r="N42" s="84"/>
      <c r="O42" s="85">
        <v>88</v>
      </c>
      <c r="P42" s="27">
        <v>97</v>
      </c>
      <c r="Q42" s="27">
        <v>0</v>
      </c>
      <c r="R42" s="79">
        <f t="shared" si="7"/>
        <v>97</v>
      </c>
      <c r="S42" s="80">
        <f t="shared" si="8"/>
        <v>8536</v>
      </c>
      <c r="T42" s="27">
        <v>174</v>
      </c>
      <c r="U42" s="27">
        <v>1</v>
      </c>
      <c r="V42" s="79">
        <f t="shared" si="9"/>
        <v>175</v>
      </c>
      <c r="W42" s="80">
        <f t="shared" si="10"/>
        <v>15400</v>
      </c>
      <c r="X42" s="81">
        <f t="shared" si="15"/>
        <v>271</v>
      </c>
      <c r="Y42" s="81">
        <f t="shared" si="15"/>
        <v>1</v>
      </c>
      <c r="Z42" s="82">
        <f t="shared" si="12"/>
        <v>272</v>
      </c>
      <c r="AA42" s="13">
        <f t="shared" si="13"/>
        <v>23936</v>
      </c>
    </row>
    <row r="43" spans="1:27" ht="18.75" customHeight="1" thickBot="1" x14ac:dyDescent="0.2">
      <c r="A43" s="9">
        <v>38</v>
      </c>
      <c r="B43" s="27">
        <v>575</v>
      </c>
      <c r="C43" s="27">
        <v>19</v>
      </c>
      <c r="D43" s="79">
        <f t="shared" si="0"/>
        <v>594</v>
      </c>
      <c r="E43" s="80">
        <f t="shared" si="1"/>
        <v>22572</v>
      </c>
      <c r="F43" s="27">
        <v>538</v>
      </c>
      <c r="G43" s="27">
        <v>19</v>
      </c>
      <c r="H43" s="79">
        <f t="shared" si="2"/>
        <v>557</v>
      </c>
      <c r="I43" s="80">
        <f t="shared" si="3"/>
        <v>21166</v>
      </c>
      <c r="J43" s="81">
        <f t="shared" si="14"/>
        <v>1113</v>
      </c>
      <c r="K43" s="81">
        <f t="shared" si="14"/>
        <v>38</v>
      </c>
      <c r="L43" s="82">
        <f t="shared" si="5"/>
        <v>1151</v>
      </c>
      <c r="M43" s="83">
        <f t="shared" si="6"/>
        <v>43738</v>
      </c>
      <c r="N43" s="84"/>
      <c r="O43" s="86">
        <v>89</v>
      </c>
      <c r="P43" s="37">
        <v>89</v>
      </c>
      <c r="Q43" s="37">
        <v>1</v>
      </c>
      <c r="R43" s="87">
        <f t="shared" si="7"/>
        <v>90</v>
      </c>
      <c r="S43" s="88">
        <f t="shared" si="8"/>
        <v>8010</v>
      </c>
      <c r="T43" s="37">
        <v>163</v>
      </c>
      <c r="U43" s="37">
        <v>0</v>
      </c>
      <c r="V43" s="87">
        <f t="shared" si="9"/>
        <v>163</v>
      </c>
      <c r="W43" s="88">
        <f t="shared" si="10"/>
        <v>14507</v>
      </c>
      <c r="X43" s="89">
        <f t="shared" si="15"/>
        <v>252</v>
      </c>
      <c r="Y43" s="89">
        <f t="shared" si="15"/>
        <v>1</v>
      </c>
      <c r="Z43" s="90">
        <f t="shared" si="12"/>
        <v>253</v>
      </c>
      <c r="AA43" s="13">
        <f t="shared" si="13"/>
        <v>22517</v>
      </c>
    </row>
    <row r="44" spans="1:27" ht="18.75" customHeight="1" thickBot="1" x14ac:dyDescent="0.2">
      <c r="A44" s="36">
        <v>39</v>
      </c>
      <c r="B44" s="37">
        <v>633</v>
      </c>
      <c r="C44" s="37">
        <v>15</v>
      </c>
      <c r="D44" s="87">
        <f t="shared" si="0"/>
        <v>648</v>
      </c>
      <c r="E44" s="88">
        <f t="shared" si="1"/>
        <v>25272</v>
      </c>
      <c r="F44" s="37">
        <v>543</v>
      </c>
      <c r="G44" s="37">
        <v>23</v>
      </c>
      <c r="H44" s="87">
        <f t="shared" si="2"/>
        <v>566</v>
      </c>
      <c r="I44" s="88">
        <f t="shared" si="3"/>
        <v>22074</v>
      </c>
      <c r="J44" s="89">
        <f t="shared" si="14"/>
        <v>1176</v>
      </c>
      <c r="K44" s="89">
        <f t="shared" si="14"/>
        <v>38</v>
      </c>
      <c r="L44" s="90">
        <f t="shared" si="5"/>
        <v>1214</v>
      </c>
      <c r="M44" s="83">
        <f t="shared" si="6"/>
        <v>47346</v>
      </c>
      <c r="N44" s="84"/>
      <c r="O44" s="91">
        <v>90</v>
      </c>
      <c r="P44" s="31">
        <v>64</v>
      </c>
      <c r="Q44" s="31">
        <v>0</v>
      </c>
      <c r="R44" s="92">
        <f t="shared" si="7"/>
        <v>64</v>
      </c>
      <c r="S44" s="93">
        <f t="shared" si="8"/>
        <v>5760</v>
      </c>
      <c r="T44" s="31">
        <v>169</v>
      </c>
      <c r="U44" s="31">
        <v>0</v>
      </c>
      <c r="V44" s="92">
        <f t="shared" si="9"/>
        <v>169</v>
      </c>
      <c r="W44" s="93">
        <f t="shared" si="10"/>
        <v>15210</v>
      </c>
      <c r="X44" s="94">
        <f t="shared" si="15"/>
        <v>233</v>
      </c>
      <c r="Y44" s="94">
        <f t="shared" si="15"/>
        <v>0</v>
      </c>
      <c r="Z44" s="95">
        <f t="shared" si="12"/>
        <v>233</v>
      </c>
      <c r="AA44" s="13">
        <f t="shared" si="13"/>
        <v>20970</v>
      </c>
    </row>
    <row r="45" spans="1:27" ht="18.75" customHeight="1" x14ac:dyDescent="0.15">
      <c r="A45" s="30">
        <v>40</v>
      </c>
      <c r="B45" s="31">
        <v>633</v>
      </c>
      <c r="C45" s="31">
        <v>16</v>
      </c>
      <c r="D45" s="92">
        <f t="shared" si="0"/>
        <v>649</v>
      </c>
      <c r="E45" s="93">
        <f t="shared" si="1"/>
        <v>25960</v>
      </c>
      <c r="F45" s="31">
        <v>571</v>
      </c>
      <c r="G45" s="31">
        <v>18</v>
      </c>
      <c r="H45" s="92">
        <f t="shared" si="2"/>
        <v>589</v>
      </c>
      <c r="I45" s="93">
        <f t="shared" si="3"/>
        <v>23560</v>
      </c>
      <c r="J45" s="94">
        <f t="shared" si="14"/>
        <v>1204</v>
      </c>
      <c r="K45" s="94">
        <f t="shared" si="14"/>
        <v>34</v>
      </c>
      <c r="L45" s="95">
        <f t="shared" si="5"/>
        <v>1238</v>
      </c>
      <c r="M45" s="83">
        <f t="shared" si="6"/>
        <v>49520</v>
      </c>
      <c r="N45" s="84"/>
      <c r="O45" s="85">
        <v>91</v>
      </c>
      <c r="P45" s="27">
        <v>45</v>
      </c>
      <c r="Q45" s="27">
        <v>0</v>
      </c>
      <c r="R45" s="79">
        <f t="shared" si="7"/>
        <v>45</v>
      </c>
      <c r="S45" s="80">
        <f t="shared" si="8"/>
        <v>4095</v>
      </c>
      <c r="T45" s="27">
        <v>128</v>
      </c>
      <c r="U45" s="27">
        <v>0</v>
      </c>
      <c r="V45" s="79">
        <f t="shared" si="9"/>
        <v>128</v>
      </c>
      <c r="W45" s="80">
        <f t="shared" si="10"/>
        <v>11648</v>
      </c>
      <c r="X45" s="81">
        <f t="shared" si="15"/>
        <v>173</v>
      </c>
      <c r="Y45" s="81">
        <f t="shared" si="15"/>
        <v>0</v>
      </c>
      <c r="Z45" s="82">
        <f t="shared" si="12"/>
        <v>173</v>
      </c>
      <c r="AA45" s="13">
        <f t="shared" si="13"/>
        <v>15743</v>
      </c>
    </row>
    <row r="46" spans="1:27" ht="18.75" customHeight="1" x14ac:dyDescent="0.15">
      <c r="A46" s="9">
        <v>41</v>
      </c>
      <c r="B46" s="27">
        <v>656</v>
      </c>
      <c r="C46" s="27">
        <v>10</v>
      </c>
      <c r="D46" s="79">
        <f t="shared" si="0"/>
        <v>666</v>
      </c>
      <c r="E46" s="80">
        <f t="shared" si="1"/>
        <v>27306</v>
      </c>
      <c r="F46" s="27">
        <v>606</v>
      </c>
      <c r="G46" s="27">
        <v>16</v>
      </c>
      <c r="H46" s="79">
        <f t="shared" si="2"/>
        <v>622</v>
      </c>
      <c r="I46" s="80">
        <f t="shared" si="3"/>
        <v>25502</v>
      </c>
      <c r="J46" s="81">
        <f t="shared" si="14"/>
        <v>1262</v>
      </c>
      <c r="K46" s="81">
        <f t="shared" si="14"/>
        <v>26</v>
      </c>
      <c r="L46" s="82">
        <f t="shared" si="5"/>
        <v>1288</v>
      </c>
      <c r="M46" s="83">
        <f t="shared" si="6"/>
        <v>52808</v>
      </c>
      <c r="N46" s="84"/>
      <c r="O46" s="85">
        <v>92</v>
      </c>
      <c r="P46" s="27">
        <v>33</v>
      </c>
      <c r="Q46" s="27">
        <v>0</v>
      </c>
      <c r="R46" s="79">
        <f t="shared" si="7"/>
        <v>33</v>
      </c>
      <c r="S46" s="80">
        <f t="shared" si="8"/>
        <v>3036</v>
      </c>
      <c r="T46" s="27">
        <v>93</v>
      </c>
      <c r="U46" s="27">
        <v>0</v>
      </c>
      <c r="V46" s="79">
        <f t="shared" si="9"/>
        <v>93</v>
      </c>
      <c r="W46" s="80">
        <f t="shared" si="10"/>
        <v>8556</v>
      </c>
      <c r="X46" s="81">
        <f t="shared" si="15"/>
        <v>126</v>
      </c>
      <c r="Y46" s="81">
        <f t="shared" si="15"/>
        <v>0</v>
      </c>
      <c r="Z46" s="82">
        <f t="shared" si="12"/>
        <v>126</v>
      </c>
      <c r="AA46" s="13">
        <f t="shared" si="13"/>
        <v>11592</v>
      </c>
    </row>
    <row r="47" spans="1:27" ht="18.75" customHeight="1" x14ac:dyDescent="0.15">
      <c r="A47" s="9">
        <v>42</v>
      </c>
      <c r="B47" s="27">
        <v>720</v>
      </c>
      <c r="C47" s="27">
        <v>17</v>
      </c>
      <c r="D47" s="79">
        <f t="shared" si="0"/>
        <v>737</v>
      </c>
      <c r="E47" s="80">
        <f t="shared" si="1"/>
        <v>30954</v>
      </c>
      <c r="F47" s="27">
        <v>636</v>
      </c>
      <c r="G47" s="27">
        <v>18</v>
      </c>
      <c r="H47" s="79">
        <f t="shared" si="2"/>
        <v>654</v>
      </c>
      <c r="I47" s="80">
        <f t="shared" si="3"/>
        <v>27468</v>
      </c>
      <c r="J47" s="81">
        <f t="shared" si="14"/>
        <v>1356</v>
      </c>
      <c r="K47" s="81">
        <f t="shared" si="14"/>
        <v>35</v>
      </c>
      <c r="L47" s="82">
        <f t="shared" si="5"/>
        <v>1391</v>
      </c>
      <c r="M47" s="83">
        <f t="shared" si="6"/>
        <v>58422</v>
      </c>
      <c r="N47" s="84"/>
      <c r="O47" s="85">
        <v>93</v>
      </c>
      <c r="P47" s="27">
        <v>25</v>
      </c>
      <c r="Q47" s="27">
        <v>0</v>
      </c>
      <c r="R47" s="79">
        <f t="shared" si="7"/>
        <v>25</v>
      </c>
      <c r="S47" s="80">
        <f t="shared" si="8"/>
        <v>2325</v>
      </c>
      <c r="T47" s="27">
        <v>82</v>
      </c>
      <c r="U47" s="27">
        <v>0</v>
      </c>
      <c r="V47" s="79">
        <f t="shared" si="9"/>
        <v>82</v>
      </c>
      <c r="W47" s="80">
        <f t="shared" si="10"/>
        <v>7626</v>
      </c>
      <c r="X47" s="81">
        <f t="shared" si="15"/>
        <v>107</v>
      </c>
      <c r="Y47" s="81">
        <f t="shared" si="15"/>
        <v>0</v>
      </c>
      <c r="Z47" s="82">
        <f t="shared" si="12"/>
        <v>107</v>
      </c>
      <c r="AA47" s="13">
        <f t="shared" si="13"/>
        <v>9951</v>
      </c>
    </row>
    <row r="48" spans="1:27" ht="18.75" customHeight="1" thickBot="1" x14ac:dyDescent="0.2">
      <c r="A48" s="9">
        <v>43</v>
      </c>
      <c r="B48" s="27">
        <v>742</v>
      </c>
      <c r="C48" s="27">
        <v>8</v>
      </c>
      <c r="D48" s="79">
        <f t="shared" si="0"/>
        <v>750</v>
      </c>
      <c r="E48" s="80">
        <f t="shared" si="1"/>
        <v>32250</v>
      </c>
      <c r="F48" s="27">
        <v>631</v>
      </c>
      <c r="G48" s="27">
        <v>13</v>
      </c>
      <c r="H48" s="79">
        <f t="shared" si="2"/>
        <v>644</v>
      </c>
      <c r="I48" s="80">
        <f t="shared" si="3"/>
        <v>27692</v>
      </c>
      <c r="J48" s="81">
        <f t="shared" si="14"/>
        <v>1373</v>
      </c>
      <c r="K48" s="81">
        <f t="shared" si="14"/>
        <v>21</v>
      </c>
      <c r="L48" s="82">
        <f t="shared" si="5"/>
        <v>1394</v>
      </c>
      <c r="M48" s="83">
        <f t="shared" si="6"/>
        <v>59942</v>
      </c>
      <c r="N48" s="84"/>
      <c r="O48" s="86">
        <v>94</v>
      </c>
      <c r="P48" s="37">
        <v>15</v>
      </c>
      <c r="Q48" s="37">
        <v>0</v>
      </c>
      <c r="R48" s="87">
        <f t="shared" si="7"/>
        <v>15</v>
      </c>
      <c r="S48" s="88">
        <f t="shared" si="8"/>
        <v>1410</v>
      </c>
      <c r="T48" s="37">
        <v>63</v>
      </c>
      <c r="U48" s="37">
        <v>0</v>
      </c>
      <c r="V48" s="87">
        <f t="shared" si="9"/>
        <v>63</v>
      </c>
      <c r="W48" s="88">
        <f t="shared" si="10"/>
        <v>5922</v>
      </c>
      <c r="X48" s="89">
        <f t="shared" si="15"/>
        <v>78</v>
      </c>
      <c r="Y48" s="89">
        <f t="shared" si="15"/>
        <v>0</v>
      </c>
      <c r="Z48" s="90">
        <f t="shared" si="12"/>
        <v>78</v>
      </c>
      <c r="AA48" s="13">
        <f t="shared" si="13"/>
        <v>7332</v>
      </c>
    </row>
    <row r="49" spans="1:27" ht="18.75" customHeight="1" thickBot="1" x14ac:dyDescent="0.2">
      <c r="A49" s="36">
        <v>44</v>
      </c>
      <c r="B49" s="37">
        <v>707</v>
      </c>
      <c r="C49" s="37">
        <v>14</v>
      </c>
      <c r="D49" s="87">
        <f t="shared" si="0"/>
        <v>721</v>
      </c>
      <c r="E49" s="88">
        <f t="shared" si="1"/>
        <v>31724</v>
      </c>
      <c r="F49" s="37">
        <v>611</v>
      </c>
      <c r="G49" s="37">
        <v>14</v>
      </c>
      <c r="H49" s="87">
        <f t="shared" si="2"/>
        <v>625</v>
      </c>
      <c r="I49" s="88">
        <f t="shared" si="3"/>
        <v>27500</v>
      </c>
      <c r="J49" s="89">
        <f t="shared" si="14"/>
        <v>1318</v>
      </c>
      <c r="K49" s="89">
        <f t="shared" si="14"/>
        <v>28</v>
      </c>
      <c r="L49" s="90">
        <f t="shared" si="5"/>
        <v>1346</v>
      </c>
      <c r="M49" s="83">
        <f t="shared" si="6"/>
        <v>59224</v>
      </c>
      <c r="N49" s="84"/>
      <c r="O49" s="91">
        <v>95</v>
      </c>
      <c r="P49" s="31">
        <v>18</v>
      </c>
      <c r="Q49" s="31">
        <v>0</v>
      </c>
      <c r="R49" s="92">
        <f t="shared" si="7"/>
        <v>18</v>
      </c>
      <c r="S49" s="93">
        <f t="shared" si="8"/>
        <v>1710</v>
      </c>
      <c r="T49" s="31">
        <v>47</v>
      </c>
      <c r="U49" s="31">
        <v>0</v>
      </c>
      <c r="V49" s="92">
        <f t="shared" si="9"/>
        <v>47</v>
      </c>
      <c r="W49" s="93">
        <f t="shared" si="10"/>
        <v>4465</v>
      </c>
      <c r="X49" s="94">
        <f t="shared" si="15"/>
        <v>65</v>
      </c>
      <c r="Y49" s="94">
        <f t="shared" si="15"/>
        <v>0</v>
      </c>
      <c r="Z49" s="95">
        <f t="shared" si="12"/>
        <v>65</v>
      </c>
      <c r="AA49" s="13">
        <f t="shared" si="13"/>
        <v>6175</v>
      </c>
    </row>
    <row r="50" spans="1:27" ht="18.75" customHeight="1" x14ac:dyDescent="0.15">
      <c r="A50" s="30">
        <v>45</v>
      </c>
      <c r="B50" s="31">
        <v>698</v>
      </c>
      <c r="C50" s="31">
        <v>10</v>
      </c>
      <c r="D50" s="92">
        <f t="shared" si="0"/>
        <v>708</v>
      </c>
      <c r="E50" s="93">
        <f t="shared" si="1"/>
        <v>31860</v>
      </c>
      <c r="F50" s="31">
        <v>617</v>
      </c>
      <c r="G50" s="31">
        <v>19</v>
      </c>
      <c r="H50" s="92">
        <f t="shared" si="2"/>
        <v>636</v>
      </c>
      <c r="I50" s="93">
        <f t="shared" si="3"/>
        <v>28620</v>
      </c>
      <c r="J50" s="94">
        <f t="shared" si="14"/>
        <v>1315</v>
      </c>
      <c r="K50" s="94">
        <f t="shared" si="14"/>
        <v>29</v>
      </c>
      <c r="L50" s="95">
        <f t="shared" si="5"/>
        <v>1344</v>
      </c>
      <c r="M50" s="83">
        <f t="shared" si="6"/>
        <v>60480</v>
      </c>
      <c r="N50" s="84"/>
      <c r="O50" s="85">
        <v>96</v>
      </c>
      <c r="P50" s="27">
        <v>9</v>
      </c>
      <c r="Q50" s="27">
        <v>0</v>
      </c>
      <c r="R50" s="79">
        <f t="shared" si="7"/>
        <v>9</v>
      </c>
      <c r="S50" s="80">
        <f t="shared" si="8"/>
        <v>864</v>
      </c>
      <c r="T50" s="27">
        <v>41</v>
      </c>
      <c r="U50" s="27">
        <v>1</v>
      </c>
      <c r="V50" s="79">
        <f t="shared" si="9"/>
        <v>42</v>
      </c>
      <c r="W50" s="80">
        <f t="shared" si="10"/>
        <v>4032</v>
      </c>
      <c r="X50" s="81">
        <f t="shared" si="15"/>
        <v>50</v>
      </c>
      <c r="Y50" s="81">
        <f t="shared" si="15"/>
        <v>1</v>
      </c>
      <c r="Z50" s="82">
        <f t="shared" si="12"/>
        <v>51</v>
      </c>
      <c r="AA50" s="13">
        <f t="shared" si="13"/>
        <v>4896</v>
      </c>
    </row>
    <row r="51" spans="1:27" ht="18.75" customHeight="1" x14ac:dyDescent="0.15">
      <c r="A51" s="9">
        <v>46</v>
      </c>
      <c r="B51" s="27">
        <v>678</v>
      </c>
      <c r="C51" s="27">
        <v>18</v>
      </c>
      <c r="D51" s="79">
        <f t="shared" si="0"/>
        <v>696</v>
      </c>
      <c r="E51" s="80">
        <f t="shared" si="1"/>
        <v>32016</v>
      </c>
      <c r="F51" s="27">
        <v>624</v>
      </c>
      <c r="G51" s="27">
        <v>18</v>
      </c>
      <c r="H51" s="79">
        <f t="shared" si="2"/>
        <v>642</v>
      </c>
      <c r="I51" s="80">
        <f t="shared" si="3"/>
        <v>29532</v>
      </c>
      <c r="J51" s="81">
        <f t="shared" si="14"/>
        <v>1302</v>
      </c>
      <c r="K51" s="81">
        <f t="shared" si="14"/>
        <v>36</v>
      </c>
      <c r="L51" s="82">
        <f t="shared" si="5"/>
        <v>1338</v>
      </c>
      <c r="M51" s="83">
        <f t="shared" si="6"/>
        <v>61548</v>
      </c>
      <c r="N51" s="84"/>
      <c r="O51" s="85">
        <v>97</v>
      </c>
      <c r="P51" s="27">
        <v>2</v>
      </c>
      <c r="Q51" s="27">
        <v>0</v>
      </c>
      <c r="R51" s="79">
        <f t="shared" si="7"/>
        <v>2</v>
      </c>
      <c r="S51" s="80">
        <f t="shared" si="8"/>
        <v>194</v>
      </c>
      <c r="T51" s="27">
        <v>22</v>
      </c>
      <c r="U51" s="27">
        <v>0</v>
      </c>
      <c r="V51" s="79">
        <f t="shared" si="9"/>
        <v>22</v>
      </c>
      <c r="W51" s="80">
        <f t="shared" si="10"/>
        <v>2134</v>
      </c>
      <c r="X51" s="81">
        <f t="shared" si="15"/>
        <v>24</v>
      </c>
      <c r="Y51" s="81">
        <f t="shared" si="15"/>
        <v>0</v>
      </c>
      <c r="Z51" s="82">
        <f t="shared" si="12"/>
        <v>24</v>
      </c>
      <c r="AA51" s="13">
        <f t="shared" si="13"/>
        <v>2328</v>
      </c>
    </row>
    <row r="52" spans="1:27" ht="18.75" customHeight="1" x14ac:dyDescent="0.15">
      <c r="A52" s="9">
        <v>47</v>
      </c>
      <c r="B52" s="27">
        <v>685</v>
      </c>
      <c r="C52" s="27">
        <v>16</v>
      </c>
      <c r="D52" s="79">
        <f t="shared" si="0"/>
        <v>701</v>
      </c>
      <c r="E52" s="80">
        <f t="shared" si="1"/>
        <v>32947</v>
      </c>
      <c r="F52" s="27">
        <v>630</v>
      </c>
      <c r="G52" s="27">
        <v>19</v>
      </c>
      <c r="H52" s="79">
        <f t="shared" si="2"/>
        <v>649</v>
      </c>
      <c r="I52" s="80">
        <f t="shared" si="3"/>
        <v>30503</v>
      </c>
      <c r="J52" s="81">
        <f t="shared" si="14"/>
        <v>1315</v>
      </c>
      <c r="K52" s="81">
        <f t="shared" si="14"/>
        <v>35</v>
      </c>
      <c r="L52" s="82">
        <f t="shared" si="5"/>
        <v>1350</v>
      </c>
      <c r="M52" s="83">
        <f t="shared" si="6"/>
        <v>63450</v>
      </c>
      <c r="N52" s="84"/>
      <c r="O52" s="85">
        <v>98</v>
      </c>
      <c r="P52" s="27">
        <v>2</v>
      </c>
      <c r="Q52" s="27">
        <v>0</v>
      </c>
      <c r="R52" s="79">
        <f t="shared" si="7"/>
        <v>2</v>
      </c>
      <c r="S52" s="80">
        <f t="shared" si="8"/>
        <v>196</v>
      </c>
      <c r="T52" s="27">
        <v>17</v>
      </c>
      <c r="U52" s="27">
        <v>0</v>
      </c>
      <c r="V52" s="79">
        <f t="shared" si="9"/>
        <v>17</v>
      </c>
      <c r="W52" s="80">
        <f t="shared" si="10"/>
        <v>1666</v>
      </c>
      <c r="X52" s="81">
        <f t="shared" si="15"/>
        <v>19</v>
      </c>
      <c r="Y52" s="81">
        <f t="shared" si="15"/>
        <v>0</v>
      </c>
      <c r="Z52" s="82">
        <f t="shared" si="12"/>
        <v>19</v>
      </c>
      <c r="AA52" s="13">
        <f t="shared" si="13"/>
        <v>1862</v>
      </c>
    </row>
    <row r="53" spans="1:27" ht="18.75" customHeight="1" thickBot="1" x14ac:dyDescent="0.2">
      <c r="A53" s="9">
        <v>48</v>
      </c>
      <c r="B53" s="27">
        <v>640</v>
      </c>
      <c r="C53" s="27">
        <v>9</v>
      </c>
      <c r="D53" s="79">
        <f t="shared" si="0"/>
        <v>649</v>
      </c>
      <c r="E53" s="80">
        <f t="shared" si="1"/>
        <v>31152</v>
      </c>
      <c r="F53" s="27">
        <v>572</v>
      </c>
      <c r="G53" s="27">
        <v>24</v>
      </c>
      <c r="H53" s="79">
        <f t="shared" si="2"/>
        <v>596</v>
      </c>
      <c r="I53" s="80">
        <f t="shared" si="3"/>
        <v>28608</v>
      </c>
      <c r="J53" s="81">
        <f t="shared" si="14"/>
        <v>1212</v>
      </c>
      <c r="K53" s="81">
        <f t="shared" si="14"/>
        <v>33</v>
      </c>
      <c r="L53" s="82">
        <f t="shared" si="5"/>
        <v>1245</v>
      </c>
      <c r="M53" s="83">
        <f t="shared" si="6"/>
        <v>59760</v>
      </c>
      <c r="N53" s="84"/>
      <c r="O53" s="86">
        <v>99</v>
      </c>
      <c r="P53" s="37">
        <v>5</v>
      </c>
      <c r="Q53" s="37">
        <v>0</v>
      </c>
      <c r="R53" s="87">
        <f t="shared" si="7"/>
        <v>5</v>
      </c>
      <c r="S53" s="88">
        <f t="shared" si="8"/>
        <v>495</v>
      </c>
      <c r="T53" s="37">
        <v>18</v>
      </c>
      <c r="U53" s="37">
        <v>0</v>
      </c>
      <c r="V53" s="87">
        <f t="shared" si="9"/>
        <v>18</v>
      </c>
      <c r="W53" s="88">
        <f t="shared" si="10"/>
        <v>1782</v>
      </c>
      <c r="X53" s="89">
        <f t="shared" si="15"/>
        <v>23</v>
      </c>
      <c r="Y53" s="89">
        <f t="shared" si="15"/>
        <v>0</v>
      </c>
      <c r="Z53" s="90">
        <f t="shared" si="12"/>
        <v>23</v>
      </c>
      <c r="AA53" s="13">
        <f t="shared" si="13"/>
        <v>2277</v>
      </c>
    </row>
    <row r="54" spans="1:27" ht="18.75" customHeight="1" thickBot="1" x14ac:dyDescent="0.2">
      <c r="A54" s="36">
        <v>49</v>
      </c>
      <c r="B54" s="37">
        <v>653</v>
      </c>
      <c r="C54" s="37">
        <v>10</v>
      </c>
      <c r="D54" s="87">
        <f t="shared" si="0"/>
        <v>663</v>
      </c>
      <c r="E54" s="88">
        <f t="shared" si="1"/>
        <v>32487</v>
      </c>
      <c r="F54" s="37">
        <v>562</v>
      </c>
      <c r="G54" s="37">
        <v>18</v>
      </c>
      <c r="H54" s="87">
        <f t="shared" si="2"/>
        <v>580</v>
      </c>
      <c r="I54" s="88">
        <f t="shared" si="3"/>
        <v>28420</v>
      </c>
      <c r="J54" s="89">
        <f t="shared" si="14"/>
        <v>1215</v>
      </c>
      <c r="K54" s="89">
        <f t="shared" si="14"/>
        <v>28</v>
      </c>
      <c r="L54" s="90">
        <f t="shared" si="5"/>
        <v>1243</v>
      </c>
      <c r="M54" s="83">
        <f t="shared" si="6"/>
        <v>60907</v>
      </c>
      <c r="N54" s="84"/>
      <c r="O54" s="91">
        <v>100</v>
      </c>
      <c r="P54" s="31">
        <v>1</v>
      </c>
      <c r="Q54" s="31">
        <v>0</v>
      </c>
      <c r="R54" s="92">
        <f t="shared" si="7"/>
        <v>1</v>
      </c>
      <c r="S54" s="93">
        <f>100*R54</f>
        <v>100</v>
      </c>
      <c r="T54" s="31">
        <v>5</v>
      </c>
      <c r="U54" s="31">
        <v>0</v>
      </c>
      <c r="V54" s="92">
        <f t="shared" si="9"/>
        <v>5</v>
      </c>
      <c r="W54" s="93">
        <f>100*V54</f>
        <v>500</v>
      </c>
      <c r="X54" s="94">
        <f t="shared" si="15"/>
        <v>6</v>
      </c>
      <c r="Y54" s="94">
        <f t="shared" si="15"/>
        <v>0</v>
      </c>
      <c r="Z54" s="95">
        <f t="shared" si="12"/>
        <v>6</v>
      </c>
      <c r="AA54" s="13">
        <f>100*Z54</f>
        <v>600</v>
      </c>
    </row>
    <row r="55" spans="1:27" ht="18.75" customHeight="1" x14ac:dyDescent="0.15">
      <c r="A55" s="30">
        <v>50</v>
      </c>
      <c r="B55" s="31">
        <v>429</v>
      </c>
      <c r="C55" s="31">
        <v>8</v>
      </c>
      <c r="D55" s="92">
        <f t="shared" si="0"/>
        <v>437</v>
      </c>
      <c r="E55" s="93">
        <f t="shared" si="1"/>
        <v>21850</v>
      </c>
      <c r="F55" s="31">
        <v>438</v>
      </c>
      <c r="G55" s="31">
        <v>17</v>
      </c>
      <c r="H55" s="92">
        <f t="shared" si="2"/>
        <v>455</v>
      </c>
      <c r="I55" s="93">
        <f t="shared" si="3"/>
        <v>22750</v>
      </c>
      <c r="J55" s="94">
        <f t="shared" si="14"/>
        <v>867</v>
      </c>
      <c r="K55" s="94">
        <f t="shared" si="14"/>
        <v>25</v>
      </c>
      <c r="L55" s="95">
        <f t="shared" si="5"/>
        <v>892</v>
      </c>
      <c r="M55" s="83">
        <f t="shared" si="6"/>
        <v>44600</v>
      </c>
      <c r="N55" s="100"/>
      <c r="O55" s="91">
        <v>101</v>
      </c>
      <c r="P55" s="31">
        <v>1</v>
      </c>
      <c r="Q55" s="31">
        <v>0</v>
      </c>
      <c r="R55" s="92">
        <f t="shared" si="7"/>
        <v>1</v>
      </c>
      <c r="S55" s="93">
        <f>101*R55</f>
        <v>101</v>
      </c>
      <c r="T55" s="31">
        <v>7</v>
      </c>
      <c r="U55" s="31">
        <v>0</v>
      </c>
      <c r="V55" s="92">
        <f t="shared" si="9"/>
        <v>7</v>
      </c>
      <c r="W55" s="93">
        <f>101*V55</f>
        <v>707</v>
      </c>
      <c r="X55" s="94">
        <f t="shared" si="15"/>
        <v>8</v>
      </c>
      <c r="Y55" s="94">
        <f t="shared" si="15"/>
        <v>0</v>
      </c>
      <c r="Z55" s="95">
        <f t="shared" si="12"/>
        <v>8</v>
      </c>
      <c r="AA55" s="16">
        <f>101*Z55</f>
        <v>808</v>
      </c>
    </row>
    <row r="56" spans="1:27" ht="18.75" customHeight="1" x14ac:dyDescent="0.15">
      <c r="A56" s="20"/>
      <c r="B56" s="101"/>
      <c r="C56" s="101"/>
      <c r="D56" s="101"/>
      <c r="E56" s="101"/>
      <c r="F56" s="101"/>
      <c r="G56" s="101"/>
      <c r="H56" s="101"/>
      <c r="I56" s="101"/>
      <c r="J56" s="101"/>
      <c r="K56" s="101"/>
      <c r="L56" s="101"/>
      <c r="M56" s="102"/>
      <c r="N56" s="100"/>
      <c r="O56" s="91">
        <v>102</v>
      </c>
      <c r="P56" s="31">
        <v>0</v>
      </c>
      <c r="Q56" s="31">
        <v>0</v>
      </c>
      <c r="R56" s="92">
        <f t="shared" si="7"/>
        <v>0</v>
      </c>
      <c r="S56" s="93">
        <f t="shared" ref="S56:S59" si="16">O56*R56</f>
        <v>0</v>
      </c>
      <c r="T56" s="31">
        <v>1</v>
      </c>
      <c r="U56" s="31">
        <v>0</v>
      </c>
      <c r="V56" s="92">
        <f t="shared" si="9"/>
        <v>1</v>
      </c>
      <c r="W56" s="93">
        <f>102*V56</f>
        <v>102</v>
      </c>
      <c r="X56" s="94">
        <f t="shared" si="15"/>
        <v>1</v>
      </c>
      <c r="Y56" s="94">
        <f t="shared" si="15"/>
        <v>0</v>
      </c>
      <c r="Z56" s="95">
        <f t="shared" si="12"/>
        <v>1</v>
      </c>
      <c r="AA56" s="16">
        <f>102*Z56</f>
        <v>102</v>
      </c>
    </row>
    <row r="57" spans="1:27" ht="18.75" customHeight="1" x14ac:dyDescent="0.15">
      <c r="A57" s="1"/>
      <c r="B57" s="109" t="s">
        <v>1</v>
      </c>
      <c r="C57" s="110"/>
      <c r="D57" s="111"/>
      <c r="E57" s="18"/>
      <c r="F57" s="109" t="s">
        <v>2</v>
      </c>
      <c r="G57" s="110"/>
      <c r="H57" s="111"/>
      <c r="I57" s="18"/>
      <c r="J57" s="109" t="s">
        <v>7</v>
      </c>
      <c r="K57" s="110"/>
      <c r="L57" s="111"/>
      <c r="M57" s="103"/>
      <c r="N57" s="100"/>
      <c r="O57" s="91">
        <v>103</v>
      </c>
      <c r="P57" s="31">
        <v>0</v>
      </c>
      <c r="Q57" s="31">
        <v>0</v>
      </c>
      <c r="R57" s="92">
        <f t="shared" si="7"/>
        <v>0</v>
      </c>
      <c r="S57" s="93">
        <f t="shared" si="16"/>
        <v>0</v>
      </c>
      <c r="T57" s="31">
        <v>4</v>
      </c>
      <c r="U57" s="31">
        <v>0</v>
      </c>
      <c r="V57" s="92">
        <f t="shared" si="9"/>
        <v>4</v>
      </c>
      <c r="W57" s="93">
        <f t="shared" ref="W57:W58" si="17">S57*V57</f>
        <v>0</v>
      </c>
      <c r="X57" s="94">
        <f t="shared" si="15"/>
        <v>4</v>
      </c>
      <c r="Y57" s="94">
        <f t="shared" si="15"/>
        <v>0</v>
      </c>
      <c r="Z57" s="95">
        <f t="shared" si="12"/>
        <v>4</v>
      </c>
      <c r="AA57">
        <f>103*Z57</f>
        <v>412</v>
      </c>
    </row>
    <row r="58" spans="1:27" ht="18.75" customHeight="1" x14ac:dyDescent="0.15">
      <c r="B58" s="10" t="s">
        <v>3</v>
      </c>
      <c r="C58" s="10" t="s">
        <v>4</v>
      </c>
      <c r="D58" s="10" t="s">
        <v>5</v>
      </c>
      <c r="E58" s="10"/>
      <c r="F58" s="10" t="s">
        <v>3</v>
      </c>
      <c r="G58" s="10" t="s">
        <v>4</v>
      </c>
      <c r="H58" s="10" t="s">
        <v>5</v>
      </c>
      <c r="I58" s="10"/>
      <c r="J58" s="10" t="s">
        <v>3</v>
      </c>
      <c r="K58" s="10" t="s">
        <v>4</v>
      </c>
      <c r="L58" s="10" t="s">
        <v>5</v>
      </c>
      <c r="M58" s="104"/>
      <c r="N58" s="104"/>
      <c r="O58" s="91">
        <v>104</v>
      </c>
      <c r="P58" s="31">
        <v>0</v>
      </c>
      <c r="Q58" s="31">
        <v>0</v>
      </c>
      <c r="R58" s="92">
        <f t="shared" si="7"/>
        <v>0</v>
      </c>
      <c r="S58" s="93">
        <f t="shared" si="16"/>
        <v>0</v>
      </c>
      <c r="T58" s="31">
        <v>2</v>
      </c>
      <c r="U58" s="31">
        <v>0</v>
      </c>
      <c r="V58" s="92">
        <f t="shared" si="9"/>
        <v>2</v>
      </c>
      <c r="W58" s="93">
        <f t="shared" si="17"/>
        <v>0</v>
      </c>
      <c r="X58" s="94">
        <f t="shared" si="15"/>
        <v>2</v>
      </c>
      <c r="Y58" s="94">
        <f t="shared" si="15"/>
        <v>0</v>
      </c>
      <c r="Z58" s="95">
        <f t="shared" si="12"/>
        <v>2</v>
      </c>
      <c r="AA58">
        <f>104*Z58</f>
        <v>208</v>
      </c>
    </row>
    <row r="59" spans="1:27" ht="18.75" customHeight="1" x14ac:dyDescent="0.15">
      <c r="A59" s="29" t="s">
        <v>7</v>
      </c>
      <c r="B59" s="105">
        <f>SUM(B5:B55)+SUM(P5:P59)</f>
        <v>44227</v>
      </c>
      <c r="C59" s="105">
        <f t="shared" ref="C59:L59" si="18">SUM(C5:C55)+SUM(Q5:Q59)</f>
        <v>974</v>
      </c>
      <c r="D59" s="105">
        <f t="shared" si="18"/>
        <v>45201</v>
      </c>
      <c r="E59" s="105">
        <f t="shared" si="18"/>
        <v>2023694</v>
      </c>
      <c r="F59" s="105">
        <f t="shared" si="18"/>
        <v>43874</v>
      </c>
      <c r="G59" s="105">
        <f t="shared" si="18"/>
        <v>850</v>
      </c>
      <c r="H59" s="105">
        <f t="shared" si="18"/>
        <v>44724</v>
      </c>
      <c r="I59" s="105">
        <f t="shared" si="18"/>
        <v>2100718</v>
      </c>
      <c r="J59" s="105">
        <f t="shared" si="18"/>
        <v>88101</v>
      </c>
      <c r="K59" s="105">
        <f t="shared" si="18"/>
        <v>1824</v>
      </c>
      <c r="L59" s="105">
        <f t="shared" si="18"/>
        <v>89925</v>
      </c>
      <c r="M59" s="104"/>
      <c r="N59" s="104"/>
      <c r="O59" s="106" t="s">
        <v>31</v>
      </c>
      <c r="P59" s="31">
        <v>0</v>
      </c>
      <c r="Q59" s="31">
        <v>0</v>
      </c>
      <c r="R59" s="92">
        <f t="shared" si="7"/>
        <v>0</v>
      </c>
      <c r="S59" s="93">
        <f t="shared" si="16"/>
        <v>0</v>
      </c>
      <c r="T59" s="31">
        <v>0</v>
      </c>
      <c r="U59" s="31">
        <v>0</v>
      </c>
      <c r="V59" s="92">
        <f t="shared" si="9"/>
        <v>0</v>
      </c>
      <c r="W59" s="93">
        <f>105*V59</f>
        <v>0</v>
      </c>
      <c r="X59" s="94">
        <f t="shared" si="15"/>
        <v>0</v>
      </c>
      <c r="Y59" s="94">
        <f t="shared" si="15"/>
        <v>0</v>
      </c>
      <c r="Z59" s="95">
        <f t="shared" si="12"/>
        <v>0</v>
      </c>
      <c r="AA59">
        <f>105*Z59</f>
        <v>0</v>
      </c>
    </row>
    <row r="60" spans="1:27" ht="18.75" customHeight="1" x14ac:dyDescent="0.15">
      <c r="B60" s="104"/>
      <c r="C60" s="104"/>
      <c r="D60" s="104"/>
      <c r="E60" s="104"/>
      <c r="F60" s="104"/>
      <c r="G60" s="104"/>
      <c r="H60" s="104"/>
      <c r="I60" s="104"/>
      <c r="J60" s="104"/>
      <c r="K60" s="104"/>
      <c r="L60" s="104"/>
      <c r="M60" s="104"/>
      <c r="N60" s="104"/>
      <c r="O60" s="104"/>
      <c r="P60" s="104"/>
      <c r="Q60" s="104"/>
      <c r="R60" s="104"/>
      <c r="S60" s="104">
        <f>(SUM(E5:E55)+SUM(S5:S59))/D59</f>
        <v>44.771000641578723</v>
      </c>
      <c r="T60" s="104"/>
      <c r="U60" s="104"/>
      <c r="V60" s="104"/>
      <c r="W60" s="104">
        <f>(SUM(I5:I55)+SUM(W5:W59))/H59</f>
        <v>46.970709238887402</v>
      </c>
      <c r="X60" s="104"/>
      <c r="Y60" s="104"/>
      <c r="Z60" s="104"/>
      <c r="AA60">
        <f>(SUM(M5:M55)+SUM(AA5:AA59))/L59</f>
        <v>45.871915485126493</v>
      </c>
    </row>
    <row r="61" spans="1:27" ht="18.75" customHeight="1" x14ac:dyDescent="0.15">
      <c r="A61" s="62" t="s">
        <v>14</v>
      </c>
      <c r="B61" s="72"/>
      <c r="C61" s="72"/>
      <c r="D61" s="117" t="s">
        <v>8</v>
      </c>
      <c r="E61" s="118"/>
      <c r="F61" s="118"/>
      <c r="G61" s="119"/>
      <c r="H61" s="117" t="s">
        <v>9</v>
      </c>
      <c r="I61" s="118"/>
      <c r="J61" s="118"/>
      <c r="K61" s="120"/>
      <c r="L61" s="121" t="s">
        <v>7</v>
      </c>
      <c r="M61" s="125"/>
      <c r="N61" s="125"/>
      <c r="O61" s="125"/>
      <c r="P61" s="125"/>
      <c r="Q61" s="122"/>
    </row>
    <row r="62" spans="1:27" ht="18.75" customHeight="1" x14ac:dyDescent="0.15">
      <c r="A62" s="73"/>
      <c r="B62" s="74"/>
      <c r="C62" s="74"/>
      <c r="D62" s="65" t="s">
        <v>10</v>
      </c>
      <c r="E62" s="66"/>
      <c r="F62" s="65" t="s">
        <v>11</v>
      </c>
      <c r="G62" s="65" t="s">
        <v>12</v>
      </c>
      <c r="H62" s="65" t="s">
        <v>10</v>
      </c>
      <c r="I62" s="66"/>
      <c r="J62" s="65" t="s">
        <v>11</v>
      </c>
      <c r="K62" s="70" t="s">
        <v>12</v>
      </c>
      <c r="L62" s="68" t="s">
        <v>10</v>
      </c>
      <c r="M62" s="68" t="s">
        <v>11</v>
      </c>
      <c r="N62" s="121" t="s">
        <v>11</v>
      </c>
      <c r="O62" s="122"/>
      <c r="P62" s="121" t="s">
        <v>12</v>
      </c>
      <c r="Q62" s="122"/>
      <c r="S62" s="23" t="s">
        <v>16</v>
      </c>
      <c r="T62" s="22"/>
      <c r="U62" s="23" t="s">
        <v>17</v>
      </c>
      <c r="V62" s="64"/>
      <c r="X62" s="63">
        <f>S60</f>
        <v>44.771000641578723</v>
      </c>
    </row>
    <row r="63" spans="1:27" ht="18.75" customHeight="1" x14ac:dyDescent="0.15">
      <c r="A63" s="56" t="s">
        <v>15</v>
      </c>
      <c r="B63" s="71"/>
      <c r="C63" s="71"/>
      <c r="D63" s="8">
        <f>SUM(B5:B10)</f>
        <v>2184</v>
      </c>
      <c r="F63" s="8">
        <f>SUM(C5:C10)</f>
        <v>40</v>
      </c>
      <c r="G63" s="11">
        <f>SUM(D5:D10)</f>
        <v>2224</v>
      </c>
      <c r="H63" s="8">
        <f>SUM(F5:F10)</f>
        <v>1987</v>
      </c>
      <c r="J63" s="8">
        <f>SUM(G5:G10)</f>
        <v>42</v>
      </c>
      <c r="K63" s="11">
        <f>SUM(H5:H10)</f>
        <v>2029</v>
      </c>
      <c r="L63" s="60">
        <f>SUM(J5:J10)</f>
        <v>4171</v>
      </c>
      <c r="M63" s="60">
        <f>SUM(K5:K10)</f>
        <v>82</v>
      </c>
      <c r="N63" s="123">
        <f>SUM(K5:K10)</f>
        <v>82</v>
      </c>
      <c r="O63" s="124"/>
      <c r="P63" s="107">
        <f>SUM(L5:L10)</f>
        <v>4253</v>
      </c>
      <c r="Q63" s="108"/>
      <c r="S63" s="23"/>
      <c r="T63" s="22"/>
      <c r="U63" s="23" t="s">
        <v>18</v>
      </c>
      <c r="V63" s="64"/>
      <c r="X63" s="63">
        <f>W60</f>
        <v>46.970709238887402</v>
      </c>
    </row>
    <row r="64" spans="1:27" ht="18.75" customHeight="1" x14ac:dyDescent="0.15">
      <c r="A64" s="56" t="s">
        <v>20</v>
      </c>
      <c r="B64" s="71"/>
      <c r="C64" s="71"/>
      <c r="D64" s="8">
        <f>SUM(B11:B16)</f>
        <v>2186</v>
      </c>
      <c r="F64" s="8">
        <f>SUM(C11:C16)</f>
        <v>48</v>
      </c>
      <c r="G64" s="11">
        <f>SUM(D11:D16)</f>
        <v>2234</v>
      </c>
      <c r="H64" s="8">
        <f>SUM(F11:F16)</f>
        <v>2177</v>
      </c>
      <c r="J64" s="8">
        <f>SUM(G11:G16)</f>
        <v>35</v>
      </c>
      <c r="K64" s="11">
        <f>SUM(H11:H16)</f>
        <v>2212</v>
      </c>
      <c r="L64" s="60">
        <f>SUM(J11:J16)</f>
        <v>4363</v>
      </c>
      <c r="M64" s="60">
        <f>SUM(K11:K16)</f>
        <v>83</v>
      </c>
      <c r="N64" s="123">
        <f>SUM(K11:K16)</f>
        <v>83</v>
      </c>
      <c r="O64" s="124"/>
      <c r="P64" s="107">
        <f>SUM(L11:L16)</f>
        <v>4446</v>
      </c>
      <c r="Q64" s="108"/>
      <c r="S64" s="23"/>
      <c r="T64" s="22"/>
      <c r="U64" s="23" t="s">
        <v>7</v>
      </c>
      <c r="V64" s="64"/>
      <c r="X64" s="63">
        <f>AA60</f>
        <v>45.871915485126493</v>
      </c>
    </row>
    <row r="65" spans="1:17" ht="18.75" customHeight="1" x14ac:dyDescent="0.15">
      <c r="A65" s="56" t="s">
        <v>21</v>
      </c>
      <c r="B65" s="71"/>
      <c r="C65" s="71"/>
      <c r="D65" s="8">
        <f>SUM(B17:B19)</f>
        <v>1136</v>
      </c>
      <c r="F65" s="8">
        <f>SUM(C17:C19)</f>
        <v>17</v>
      </c>
      <c r="G65" s="11">
        <f>SUM(D17:D19)</f>
        <v>1153</v>
      </c>
      <c r="H65" s="8">
        <f>SUM(F17:F19)</f>
        <v>1079</v>
      </c>
      <c r="J65" s="8">
        <f>SUM(G17:G19)</f>
        <v>18</v>
      </c>
      <c r="K65" s="11">
        <f>SUM(H17:H19)</f>
        <v>1097</v>
      </c>
      <c r="L65" s="60">
        <f>SUM(J17:J19)</f>
        <v>2215</v>
      </c>
      <c r="M65" s="60">
        <f>SUM(K17:K19)</f>
        <v>35</v>
      </c>
      <c r="N65" s="123">
        <f>SUM(K17:K19)</f>
        <v>35</v>
      </c>
      <c r="O65" s="124"/>
      <c r="P65" s="107">
        <f>SUM(L17:L19)</f>
        <v>2250</v>
      </c>
      <c r="Q65" s="108"/>
    </row>
    <row r="66" spans="1:17" ht="18.75" customHeight="1" x14ac:dyDescent="0.15">
      <c r="A66" s="56" t="s">
        <v>22</v>
      </c>
      <c r="B66" s="71"/>
      <c r="C66" s="71"/>
      <c r="D66" s="8">
        <f>SUM(B5:B24)</f>
        <v>7559</v>
      </c>
      <c r="F66" s="8">
        <f>SUM(C5:C24)</f>
        <v>148</v>
      </c>
      <c r="G66" s="11">
        <f>SUM(D5:D24)</f>
        <v>7707</v>
      </c>
      <c r="H66" s="8">
        <f>SUM(F5:F24)</f>
        <v>7217</v>
      </c>
      <c r="J66" s="8">
        <f>SUM(G5:G24)</f>
        <v>132</v>
      </c>
      <c r="K66" s="11">
        <f>SUM(H5:H24)</f>
        <v>7349</v>
      </c>
      <c r="L66" s="60">
        <f>SUM(J5:J24)</f>
        <v>14776</v>
      </c>
      <c r="M66" s="60">
        <f>SUM(K5:K24)</f>
        <v>280</v>
      </c>
      <c r="N66" s="123">
        <f>SUM(K5:K24)</f>
        <v>280</v>
      </c>
      <c r="O66" s="124"/>
      <c r="P66" s="107">
        <f>SUM(L5:L24)</f>
        <v>15056</v>
      </c>
      <c r="Q66" s="108"/>
    </row>
    <row r="67" spans="1:17" ht="18.75" customHeight="1" x14ac:dyDescent="0.15">
      <c r="A67" s="56" t="s">
        <v>23</v>
      </c>
      <c r="B67" s="71"/>
      <c r="C67" s="71"/>
      <c r="D67" s="8">
        <f>SUM(B45:B55)+SUM(P5:P18)</f>
        <v>15521</v>
      </c>
      <c r="F67" s="8">
        <f>SUM(C45:C55)+SUM(Q5:Q18)</f>
        <v>248</v>
      </c>
      <c r="G67" s="11">
        <f>SUM(D45:D55)+SUM(R5:R18)</f>
        <v>15769</v>
      </c>
      <c r="H67" s="8">
        <f>SUM(F45:F55)+SUM(T5:T18)</f>
        <v>14722</v>
      </c>
      <c r="J67" s="8">
        <f>SUM(G45:G55)+SUM(U5:U18)</f>
        <v>327</v>
      </c>
      <c r="K67" s="11">
        <f>SUM(H45:H55)+SUM(V5:V18)</f>
        <v>15049</v>
      </c>
      <c r="L67" s="60">
        <f>SUM(J45:J55)+SUM(X5:X18)</f>
        <v>30243</v>
      </c>
      <c r="M67" s="60">
        <f>SUM(K45:K55)+SUM(Y5:Y18)</f>
        <v>575</v>
      </c>
      <c r="N67" s="123">
        <f>SUM(K45:K55)+SUM(Y5:Y18)</f>
        <v>575</v>
      </c>
      <c r="O67" s="124"/>
      <c r="P67" s="107">
        <f>SUM(L45:L55)+SUM(Z5:Z18)</f>
        <v>30818</v>
      </c>
      <c r="Q67" s="108"/>
    </row>
    <row r="68" spans="1:17" ht="18.75" customHeight="1" x14ac:dyDescent="0.15">
      <c r="A68" s="56" t="s">
        <v>24</v>
      </c>
      <c r="B68" s="71"/>
      <c r="C68" s="71"/>
      <c r="D68" s="8">
        <f>SUM(P19:P28)</f>
        <v>6644</v>
      </c>
      <c r="F68" s="8">
        <f>SUM(Q19:Q28)</f>
        <v>19</v>
      </c>
      <c r="G68" s="11">
        <f>SUM(R19:R28)</f>
        <v>6663</v>
      </c>
      <c r="H68" s="8">
        <f>SUM(T19:T28)</f>
        <v>6808</v>
      </c>
      <c r="J68" s="8">
        <f>SUM(U19:U28)</f>
        <v>19</v>
      </c>
      <c r="K68" s="11">
        <f>SUM(V19:V28)</f>
        <v>6827</v>
      </c>
      <c r="L68" s="60">
        <f>SUM(X19:X28)</f>
        <v>13452</v>
      </c>
      <c r="M68" s="60">
        <f>SUM(Y19:Y28)</f>
        <v>38</v>
      </c>
      <c r="N68" s="123">
        <f>SUM(Y19:Y28)</f>
        <v>38</v>
      </c>
      <c r="O68" s="124"/>
      <c r="P68" s="107">
        <f>SUM(Z19:Z28)</f>
        <v>13490</v>
      </c>
      <c r="Q68" s="108"/>
    </row>
    <row r="69" spans="1:17" ht="18.75" customHeight="1" x14ac:dyDescent="0.15">
      <c r="A69" s="56" t="s">
        <v>25</v>
      </c>
      <c r="B69" s="71"/>
      <c r="C69" s="71"/>
      <c r="D69" s="8">
        <f>SUM(P19:P59)</f>
        <v>11008</v>
      </c>
      <c r="F69" s="8">
        <f>SUM(Q19:Q59)</f>
        <v>22</v>
      </c>
      <c r="G69" s="11">
        <f>SUM(R19:R59)</f>
        <v>11030</v>
      </c>
      <c r="H69" s="8">
        <f>SUM(T19:T59)</f>
        <v>12692</v>
      </c>
      <c r="J69" s="8">
        <f>SUM(U19:U59)</f>
        <v>30</v>
      </c>
      <c r="K69" s="11">
        <f>SUM(V19:V59)</f>
        <v>12722</v>
      </c>
      <c r="L69" s="60">
        <f>SUM(X19:X59)</f>
        <v>23700</v>
      </c>
      <c r="M69" s="60">
        <f>SUM(Y19:Y54)</f>
        <v>52</v>
      </c>
      <c r="N69" s="123">
        <f>SUM(Y19:Y54)</f>
        <v>52</v>
      </c>
      <c r="O69" s="124"/>
      <c r="P69" s="107">
        <f>SUM(Z19:Z59)</f>
        <v>23752</v>
      </c>
      <c r="Q69" s="108"/>
    </row>
    <row r="70" spans="1:17" ht="18.75" customHeight="1" x14ac:dyDescent="0.15">
      <c r="A70" s="57" t="s">
        <v>13</v>
      </c>
      <c r="B70" s="58"/>
      <c r="C70" s="58"/>
      <c r="D70" s="8">
        <f>SUM(P29:P59)</f>
        <v>4364</v>
      </c>
      <c r="F70" s="8">
        <f>SUM(Q29:Q59)</f>
        <v>3</v>
      </c>
      <c r="G70" s="11">
        <f>SUM(R29:R59)</f>
        <v>4367</v>
      </c>
      <c r="H70" s="8">
        <f>SUM(T29:T59)</f>
        <v>5884</v>
      </c>
      <c r="J70" s="8">
        <f>SUM(U29:U59)</f>
        <v>11</v>
      </c>
      <c r="K70" s="11">
        <f>SUM(V29:V59)</f>
        <v>5895</v>
      </c>
      <c r="L70" s="60">
        <f>SUM(X29:X59)</f>
        <v>10248</v>
      </c>
      <c r="M70" s="60">
        <f>SUM(Y29:Y54)</f>
        <v>14</v>
      </c>
      <c r="N70" s="123">
        <f>SUM(Y29:Y54)</f>
        <v>14</v>
      </c>
      <c r="O70" s="124"/>
      <c r="P70" s="107">
        <f>SUM(Z29:Z59)</f>
        <v>10262</v>
      </c>
      <c r="Q70" s="108"/>
    </row>
    <row r="71" spans="1:17" x14ac:dyDescent="0.15">
      <c r="H71" s="2"/>
      <c r="I71" s="2"/>
      <c r="J71" s="2"/>
      <c r="K71" s="59"/>
      <c r="L71" s="1"/>
    </row>
  </sheetData>
  <mergeCells count="32">
    <mergeCell ref="D61:G61"/>
    <mergeCell ref="H61:K61"/>
    <mergeCell ref="L61:Q61"/>
    <mergeCell ref="A3:A4"/>
    <mergeCell ref="B3:D3"/>
    <mergeCell ref="F3:H3"/>
    <mergeCell ref="J3:L3"/>
    <mergeCell ref="O3:O4"/>
    <mergeCell ref="P3:R3"/>
    <mergeCell ref="T3:V3"/>
    <mergeCell ref="X3:Z3"/>
    <mergeCell ref="B57:D57"/>
    <mergeCell ref="F57:H57"/>
    <mergeCell ref="J57:L57"/>
    <mergeCell ref="N62:O62"/>
    <mergeCell ref="P62:Q62"/>
    <mergeCell ref="N63:O63"/>
    <mergeCell ref="P63:Q63"/>
    <mergeCell ref="N64:O64"/>
    <mergeCell ref="P64:Q64"/>
    <mergeCell ref="N65:O65"/>
    <mergeCell ref="P65:Q65"/>
    <mergeCell ref="N66:O66"/>
    <mergeCell ref="P66:Q66"/>
    <mergeCell ref="N67:O67"/>
    <mergeCell ref="P67:Q67"/>
    <mergeCell ref="N68:O68"/>
    <mergeCell ref="P68:Q68"/>
    <mergeCell ref="N69:O69"/>
    <mergeCell ref="P69:Q69"/>
    <mergeCell ref="N70:O70"/>
    <mergeCell ref="P70:Q70"/>
  </mergeCells>
  <phoneticPr fontId="2"/>
  <pageMargins left="0.59055118110236227" right="0.59055118110236227" top="0.78740157480314965" bottom="0.78740157480314965" header="0.51181102362204722" footer="0.51181102362204722"/>
  <pageSetup paperSize="9" scale="5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4月</vt:lpstr>
      <vt:lpstr>5月</vt:lpstr>
      <vt:lpstr>6月</vt:lpstr>
      <vt:lpstr>7月</vt:lpstr>
      <vt:lpstr>8月</vt:lpstr>
      <vt:lpstr>9月</vt:lpstr>
      <vt:lpstr>10月</vt:lpstr>
      <vt:lpstr>11月</vt:lpstr>
      <vt:lpstr>12月</vt:lpstr>
      <vt:lpstr>1月</vt:lpstr>
      <vt:lpstr>2月</vt:lpstr>
      <vt:lpstr>3月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矢部 かおる</dc:creator>
  <cp:lastModifiedBy>加藤 洋二</cp:lastModifiedBy>
  <cp:lastPrinted>2016-01-31T07:44:52Z</cp:lastPrinted>
  <dcterms:created xsi:type="dcterms:W3CDTF">2006-04-03T09:43:32Z</dcterms:created>
  <dcterms:modified xsi:type="dcterms:W3CDTF">2017-03-01T04:37:33Z</dcterms:modified>
</cp:coreProperties>
</file>