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0市民課\092住民記録\01住基総括\040統計\00002-01資　市民係作成統計資料~~99\ＨＰ用人口・世帯数\H30\H31.3\"/>
    </mc:Choice>
  </mc:AlternateContent>
  <bookViews>
    <workbookView xWindow="120" yWindow="75" windowWidth="15180" windowHeight="8550" activeTab="11"/>
  </bookViews>
  <sheets>
    <sheet name="4月" sheetId="14" r:id="rId1"/>
    <sheet name="5月" sheetId="17" r:id="rId2"/>
    <sheet name="6月" sheetId="18" r:id="rId3"/>
    <sheet name="7月" sheetId="19" r:id="rId4"/>
    <sheet name="8月" sheetId="20" r:id="rId5"/>
    <sheet name="9月" sheetId="21" r:id="rId6"/>
    <sheet name="10月" sheetId="22" r:id="rId7"/>
    <sheet name="11月" sheetId="23" r:id="rId8"/>
    <sheet name="12月" sheetId="24" r:id="rId9"/>
    <sheet name="1月" sheetId="25" r:id="rId10"/>
    <sheet name="2月" sheetId="26" r:id="rId11"/>
    <sheet name="３月" sheetId="27" r:id="rId12"/>
  </sheets>
  <externalReferences>
    <externalReference r:id="rId13"/>
    <externalReference r:id="rId14"/>
  </externalReferences>
  <calcPr calcId="152511"/>
</workbook>
</file>

<file path=xl/calcChain.xml><?xml version="1.0" encoding="utf-8"?>
<calcChain xmlns="http://schemas.openxmlformats.org/spreadsheetml/2006/main">
  <c r="L70" i="27" l="1"/>
  <c r="J70" i="27"/>
  <c r="H70" i="27"/>
  <c r="G70" i="27"/>
  <c r="F70" i="27"/>
  <c r="D70" i="27"/>
  <c r="J69" i="27"/>
  <c r="H69" i="27"/>
  <c r="F69" i="27"/>
  <c r="D69" i="27"/>
  <c r="L68" i="27"/>
  <c r="J68" i="27"/>
  <c r="H68" i="27"/>
  <c r="G68" i="27"/>
  <c r="F68" i="27"/>
  <c r="D68" i="27"/>
  <c r="L67" i="27"/>
  <c r="J67" i="27"/>
  <c r="H67" i="27"/>
  <c r="G67" i="27"/>
  <c r="F67" i="27"/>
  <c r="D67" i="27"/>
  <c r="L66" i="27"/>
  <c r="J66" i="27"/>
  <c r="H66" i="27"/>
  <c r="G66" i="27"/>
  <c r="F66" i="27"/>
  <c r="D66" i="27"/>
  <c r="P65" i="27"/>
  <c r="L65" i="27"/>
  <c r="J65" i="27"/>
  <c r="H65" i="27"/>
  <c r="G65" i="27"/>
  <c r="F65" i="27"/>
  <c r="D65" i="27"/>
  <c r="M64" i="27"/>
  <c r="J64" i="27"/>
  <c r="H64" i="27"/>
  <c r="F64" i="27"/>
  <c r="D64" i="27"/>
  <c r="M63" i="27"/>
  <c r="L63" i="27"/>
  <c r="J63" i="27"/>
  <c r="H63" i="27"/>
  <c r="G63" i="27"/>
  <c r="F63" i="27"/>
  <c r="D63" i="27"/>
  <c r="Z59" i="27"/>
  <c r="AA59" i="27" s="1"/>
  <c r="Y59" i="27"/>
  <c r="X59" i="27"/>
  <c r="L69" i="27" s="1"/>
  <c r="V59" i="27"/>
  <c r="W59" i="27" s="1"/>
  <c r="R59" i="27"/>
  <c r="S59" i="27" s="1"/>
  <c r="G59" i="27"/>
  <c r="F59" i="27"/>
  <c r="D59" i="27"/>
  <c r="C59" i="27"/>
  <c r="B59" i="27"/>
  <c r="Z58" i="27"/>
  <c r="AA58" i="27" s="1"/>
  <c r="Y58" i="27"/>
  <c r="X58" i="27"/>
  <c r="V58" i="27"/>
  <c r="S58" i="27"/>
  <c r="W58" i="27" s="1"/>
  <c r="R58" i="27"/>
  <c r="Y57" i="27"/>
  <c r="Z57" i="27" s="1"/>
  <c r="AA57" i="27" s="1"/>
  <c r="X57" i="27"/>
  <c r="V57" i="27"/>
  <c r="S57" i="27"/>
  <c r="W57" i="27" s="1"/>
  <c r="R57" i="27"/>
  <c r="Z56" i="27"/>
  <c r="AA56" i="27" s="1"/>
  <c r="Y56" i="27"/>
  <c r="X56" i="27"/>
  <c r="V56" i="27"/>
  <c r="W56" i="27" s="1"/>
  <c r="S56" i="27"/>
  <c r="R56" i="27"/>
  <c r="Y55" i="27"/>
  <c r="Z55" i="27" s="1"/>
  <c r="AA55" i="27" s="1"/>
  <c r="X55" i="27"/>
  <c r="V55" i="27"/>
  <c r="W55" i="27" s="1"/>
  <c r="S55" i="27"/>
  <c r="R55" i="27"/>
  <c r="L55" i="27"/>
  <c r="M55" i="27" s="1"/>
  <c r="K55" i="27"/>
  <c r="J55" i="27"/>
  <c r="H55" i="27"/>
  <c r="I55" i="27" s="1"/>
  <c r="E55" i="27"/>
  <c r="D55" i="27"/>
  <c r="Y54" i="27"/>
  <c r="Z54" i="27" s="1"/>
  <c r="AA54" i="27" s="1"/>
  <c r="X54" i="27"/>
  <c r="V54" i="27"/>
  <c r="W54" i="27" s="1"/>
  <c r="S54" i="27"/>
  <c r="R54" i="27"/>
  <c r="L54" i="27"/>
  <c r="M54" i="27" s="1"/>
  <c r="K54" i="27"/>
  <c r="J54" i="27"/>
  <c r="H54" i="27"/>
  <c r="I54" i="27" s="1"/>
  <c r="E54" i="27"/>
  <c r="D54" i="27"/>
  <c r="Y53" i="27"/>
  <c r="Z53" i="27" s="1"/>
  <c r="AA53" i="27" s="1"/>
  <c r="X53" i="27"/>
  <c r="V53" i="27"/>
  <c r="W53" i="27" s="1"/>
  <c r="S53" i="27"/>
  <c r="R53" i="27"/>
  <c r="L53" i="27"/>
  <c r="M53" i="27" s="1"/>
  <c r="K53" i="27"/>
  <c r="J53" i="27"/>
  <c r="H53" i="27"/>
  <c r="I53" i="27" s="1"/>
  <c r="E53" i="27"/>
  <c r="D53" i="27"/>
  <c r="Y52" i="27"/>
  <c r="Z52" i="27" s="1"/>
  <c r="AA52" i="27" s="1"/>
  <c r="X52" i="27"/>
  <c r="V52" i="27"/>
  <c r="W52" i="27" s="1"/>
  <c r="S52" i="27"/>
  <c r="R52" i="27"/>
  <c r="L52" i="27"/>
  <c r="M52" i="27" s="1"/>
  <c r="K52" i="27"/>
  <c r="J52" i="27"/>
  <c r="H52" i="27"/>
  <c r="I52" i="27" s="1"/>
  <c r="E52" i="27"/>
  <c r="D52" i="27"/>
  <c r="Y51" i="27"/>
  <c r="Z51" i="27" s="1"/>
  <c r="AA51" i="27" s="1"/>
  <c r="X51" i="27"/>
  <c r="V51" i="27"/>
  <c r="W51" i="27" s="1"/>
  <c r="S51" i="27"/>
  <c r="R51" i="27"/>
  <c r="L51" i="27"/>
  <c r="M51" i="27" s="1"/>
  <c r="K51" i="27"/>
  <c r="J51" i="27"/>
  <c r="H51" i="27"/>
  <c r="I51" i="27" s="1"/>
  <c r="E51" i="27"/>
  <c r="D51" i="27"/>
  <c r="Y50" i="27"/>
  <c r="Z50" i="27" s="1"/>
  <c r="AA50" i="27" s="1"/>
  <c r="X50" i="27"/>
  <c r="V50" i="27"/>
  <c r="W50" i="27" s="1"/>
  <c r="S50" i="27"/>
  <c r="R50" i="27"/>
  <c r="L50" i="27"/>
  <c r="M50" i="27" s="1"/>
  <c r="K50" i="27"/>
  <c r="J50" i="27"/>
  <c r="H50" i="27"/>
  <c r="I50" i="27" s="1"/>
  <c r="E50" i="27"/>
  <c r="D50" i="27"/>
  <c r="Y49" i="27"/>
  <c r="Z49" i="27" s="1"/>
  <c r="AA49" i="27" s="1"/>
  <c r="X49" i="27"/>
  <c r="V49" i="27"/>
  <c r="W49" i="27" s="1"/>
  <c r="S49" i="27"/>
  <c r="R49" i="27"/>
  <c r="L49" i="27"/>
  <c r="M49" i="27" s="1"/>
  <c r="K49" i="27"/>
  <c r="J49" i="27"/>
  <c r="H49" i="27"/>
  <c r="I49" i="27" s="1"/>
  <c r="E49" i="27"/>
  <c r="D49" i="27"/>
  <c r="Y48" i="27"/>
  <c r="Z48" i="27" s="1"/>
  <c r="AA48" i="27" s="1"/>
  <c r="X48" i="27"/>
  <c r="V48" i="27"/>
  <c r="W48" i="27" s="1"/>
  <c r="S48" i="27"/>
  <c r="R48" i="27"/>
  <c r="L48" i="27"/>
  <c r="M48" i="27" s="1"/>
  <c r="K48" i="27"/>
  <c r="J48" i="27"/>
  <c r="H48" i="27"/>
  <c r="I48" i="27" s="1"/>
  <c r="E48" i="27"/>
  <c r="D48" i="27"/>
  <c r="Y47" i="27"/>
  <c r="Z47" i="27" s="1"/>
  <c r="AA47" i="27" s="1"/>
  <c r="X47" i="27"/>
  <c r="V47" i="27"/>
  <c r="W47" i="27" s="1"/>
  <c r="S47" i="27"/>
  <c r="R47" i="27"/>
  <c r="L47" i="27"/>
  <c r="M47" i="27" s="1"/>
  <c r="K47" i="27"/>
  <c r="J47" i="27"/>
  <c r="H47" i="27"/>
  <c r="I47" i="27" s="1"/>
  <c r="E47" i="27"/>
  <c r="D47" i="27"/>
  <c r="Y46" i="27"/>
  <c r="Z46" i="27" s="1"/>
  <c r="AA46" i="27" s="1"/>
  <c r="X46" i="27"/>
  <c r="V46" i="27"/>
  <c r="W46" i="27" s="1"/>
  <c r="S46" i="27"/>
  <c r="R46" i="27"/>
  <c r="L46" i="27"/>
  <c r="M46" i="27" s="1"/>
  <c r="K46" i="27"/>
  <c r="J46" i="27"/>
  <c r="H46" i="27"/>
  <c r="I46" i="27" s="1"/>
  <c r="E46" i="27"/>
  <c r="D46" i="27"/>
  <c r="Y45" i="27"/>
  <c r="Z45" i="27" s="1"/>
  <c r="AA45" i="27" s="1"/>
  <c r="X45" i="27"/>
  <c r="V45" i="27"/>
  <c r="W45" i="27" s="1"/>
  <c r="S45" i="27"/>
  <c r="R45" i="27"/>
  <c r="L45" i="27"/>
  <c r="M45" i="27" s="1"/>
  <c r="K45" i="27"/>
  <c r="J45" i="27"/>
  <c r="H45" i="27"/>
  <c r="I45" i="27" s="1"/>
  <c r="E45" i="27"/>
  <c r="D45" i="27"/>
  <c r="Y44" i="27"/>
  <c r="Z44" i="27" s="1"/>
  <c r="AA44" i="27" s="1"/>
  <c r="X44" i="27"/>
  <c r="V44" i="27"/>
  <c r="W44" i="27" s="1"/>
  <c r="S44" i="27"/>
  <c r="R44" i="27"/>
  <c r="L44" i="27"/>
  <c r="M44" i="27" s="1"/>
  <c r="K44" i="27"/>
  <c r="J44" i="27"/>
  <c r="H44" i="27"/>
  <c r="I44" i="27" s="1"/>
  <c r="E44" i="27"/>
  <c r="D44" i="27"/>
  <c r="Y43" i="27"/>
  <c r="Z43" i="27" s="1"/>
  <c r="AA43" i="27" s="1"/>
  <c r="X43" i="27"/>
  <c r="V43" i="27"/>
  <c r="W43" i="27" s="1"/>
  <c r="S43" i="27"/>
  <c r="R43" i="27"/>
  <c r="L43" i="27"/>
  <c r="M43" i="27" s="1"/>
  <c r="K43" i="27"/>
  <c r="J43" i="27"/>
  <c r="H43" i="27"/>
  <c r="I43" i="27" s="1"/>
  <c r="E43" i="27"/>
  <c r="D43" i="27"/>
  <c r="Z42" i="27"/>
  <c r="AA42" i="27" s="1"/>
  <c r="Y42" i="27"/>
  <c r="X42" i="27"/>
  <c r="V42" i="27"/>
  <c r="W42" i="27" s="1"/>
  <c r="S42" i="27"/>
  <c r="R42" i="27"/>
  <c r="L42" i="27"/>
  <c r="M42" i="27" s="1"/>
  <c r="K42" i="27"/>
  <c r="J42" i="27"/>
  <c r="H42" i="27"/>
  <c r="I42" i="27" s="1"/>
  <c r="E42" i="27"/>
  <c r="D42" i="27"/>
  <c r="Z41" i="27"/>
  <c r="AA41" i="27" s="1"/>
  <c r="Y41" i="27"/>
  <c r="X41" i="27"/>
  <c r="V41" i="27"/>
  <c r="W41" i="27" s="1"/>
  <c r="S41" i="27"/>
  <c r="R41" i="27"/>
  <c r="L41" i="27"/>
  <c r="M41" i="27" s="1"/>
  <c r="K41" i="27"/>
  <c r="J41" i="27"/>
  <c r="H41" i="27"/>
  <c r="I41" i="27" s="1"/>
  <c r="E41" i="27"/>
  <c r="D41" i="27"/>
  <c r="Z40" i="27"/>
  <c r="AA40" i="27" s="1"/>
  <c r="Y40" i="27"/>
  <c r="X40" i="27"/>
  <c r="V40" i="27"/>
  <c r="W40" i="27" s="1"/>
  <c r="S40" i="27"/>
  <c r="R40" i="27"/>
  <c r="L40" i="27"/>
  <c r="M40" i="27" s="1"/>
  <c r="K40" i="27"/>
  <c r="J40" i="27"/>
  <c r="H40" i="27"/>
  <c r="I40" i="27" s="1"/>
  <c r="E40" i="27"/>
  <c r="D40" i="27"/>
  <c r="Z39" i="27"/>
  <c r="AA39" i="27" s="1"/>
  <c r="Y39" i="27"/>
  <c r="X39" i="27"/>
  <c r="V39" i="27"/>
  <c r="W39" i="27" s="1"/>
  <c r="S39" i="27"/>
  <c r="R39" i="27"/>
  <c r="L39" i="27"/>
  <c r="M39" i="27" s="1"/>
  <c r="K39" i="27"/>
  <c r="J39" i="27"/>
  <c r="H39" i="27"/>
  <c r="I39" i="27" s="1"/>
  <c r="E39" i="27"/>
  <c r="D39" i="27"/>
  <c r="Z38" i="27"/>
  <c r="AA38" i="27" s="1"/>
  <c r="Y38" i="27"/>
  <c r="X38" i="27"/>
  <c r="V38" i="27"/>
  <c r="W38" i="27" s="1"/>
  <c r="S38" i="27"/>
  <c r="R38" i="27"/>
  <c r="L38" i="27"/>
  <c r="M38" i="27" s="1"/>
  <c r="K38" i="27"/>
  <c r="J38" i="27"/>
  <c r="H38" i="27"/>
  <c r="I38" i="27" s="1"/>
  <c r="E38" i="27"/>
  <c r="D38" i="27"/>
  <c r="Z37" i="27"/>
  <c r="AA37" i="27" s="1"/>
  <c r="Y37" i="27"/>
  <c r="X37" i="27"/>
  <c r="V37" i="27"/>
  <c r="W37" i="27" s="1"/>
  <c r="S37" i="27"/>
  <c r="R37" i="27"/>
  <c r="L37" i="27"/>
  <c r="M37" i="27" s="1"/>
  <c r="K37" i="27"/>
  <c r="J37" i="27"/>
  <c r="H37" i="27"/>
  <c r="I37" i="27" s="1"/>
  <c r="E37" i="27"/>
  <c r="D37" i="27"/>
  <c r="Z36" i="27"/>
  <c r="AA36" i="27" s="1"/>
  <c r="Y36" i="27"/>
  <c r="X36" i="27"/>
  <c r="V36" i="27"/>
  <c r="W36" i="27" s="1"/>
  <c r="S36" i="27"/>
  <c r="R36" i="27"/>
  <c r="L36" i="27"/>
  <c r="M36" i="27" s="1"/>
  <c r="K36" i="27"/>
  <c r="J36" i="27"/>
  <c r="H36" i="27"/>
  <c r="I36" i="27" s="1"/>
  <c r="E36" i="27"/>
  <c r="D36" i="27"/>
  <c r="Z35" i="27"/>
  <c r="AA35" i="27" s="1"/>
  <c r="Y35" i="27"/>
  <c r="X35" i="27"/>
  <c r="V35" i="27"/>
  <c r="W35" i="27" s="1"/>
  <c r="S35" i="27"/>
  <c r="R35" i="27"/>
  <c r="L35" i="27"/>
  <c r="M35" i="27" s="1"/>
  <c r="K35" i="27"/>
  <c r="J35" i="27"/>
  <c r="H35" i="27"/>
  <c r="I35" i="27" s="1"/>
  <c r="E35" i="27"/>
  <c r="D35" i="27"/>
  <c r="Z34" i="27"/>
  <c r="AA34" i="27" s="1"/>
  <c r="Y34" i="27"/>
  <c r="X34" i="27"/>
  <c r="V34" i="27"/>
  <c r="W34" i="27" s="1"/>
  <c r="S34" i="27"/>
  <c r="R34" i="27"/>
  <c r="L34" i="27"/>
  <c r="M34" i="27" s="1"/>
  <c r="K34" i="27"/>
  <c r="J34" i="27"/>
  <c r="H34" i="27"/>
  <c r="I34" i="27" s="1"/>
  <c r="E34" i="27"/>
  <c r="D34" i="27"/>
  <c r="Z33" i="27"/>
  <c r="AA33" i="27" s="1"/>
  <c r="Y33" i="27"/>
  <c r="X33" i="27"/>
  <c r="V33" i="27"/>
  <c r="W33" i="27" s="1"/>
  <c r="S33" i="27"/>
  <c r="R33" i="27"/>
  <c r="L33" i="27"/>
  <c r="M33" i="27" s="1"/>
  <c r="K33" i="27"/>
  <c r="J33" i="27"/>
  <c r="H33" i="27"/>
  <c r="I33" i="27" s="1"/>
  <c r="E33" i="27"/>
  <c r="D33" i="27"/>
  <c r="Z32" i="27"/>
  <c r="AA32" i="27" s="1"/>
  <c r="Y32" i="27"/>
  <c r="X32" i="27"/>
  <c r="V32" i="27"/>
  <c r="W32" i="27" s="1"/>
  <c r="S32" i="27"/>
  <c r="R32" i="27"/>
  <c r="L32" i="27"/>
  <c r="M32" i="27" s="1"/>
  <c r="K32" i="27"/>
  <c r="J32" i="27"/>
  <c r="H32" i="27"/>
  <c r="I32" i="27" s="1"/>
  <c r="E32" i="27"/>
  <c r="D32" i="27"/>
  <c r="Z31" i="27"/>
  <c r="AA31" i="27" s="1"/>
  <c r="Y31" i="27"/>
  <c r="X31" i="27"/>
  <c r="V31" i="27"/>
  <c r="W31" i="27" s="1"/>
  <c r="S31" i="27"/>
  <c r="R31" i="27"/>
  <c r="L31" i="27"/>
  <c r="M31" i="27" s="1"/>
  <c r="K31" i="27"/>
  <c r="J31" i="27"/>
  <c r="H31" i="27"/>
  <c r="I31" i="27" s="1"/>
  <c r="E31" i="27"/>
  <c r="D31" i="27"/>
  <c r="Z30" i="27"/>
  <c r="AA30" i="27" s="1"/>
  <c r="Y30" i="27"/>
  <c r="X30" i="27"/>
  <c r="W30" i="27"/>
  <c r="V30" i="27"/>
  <c r="S30" i="27"/>
  <c r="R30" i="27"/>
  <c r="M30" i="27"/>
  <c r="L30" i="27"/>
  <c r="K30" i="27"/>
  <c r="J30" i="27"/>
  <c r="I30" i="27"/>
  <c r="H30" i="27"/>
  <c r="E30" i="27"/>
  <c r="D30" i="27"/>
  <c r="AA29" i="27"/>
  <c r="Z29" i="27"/>
  <c r="Y29" i="27"/>
  <c r="X29" i="27"/>
  <c r="W29" i="27"/>
  <c r="V29" i="27"/>
  <c r="S29" i="27"/>
  <c r="R29" i="27"/>
  <c r="M29" i="27"/>
  <c r="L29" i="27"/>
  <c r="K29" i="27"/>
  <c r="J29" i="27"/>
  <c r="I29" i="27"/>
  <c r="H29" i="27"/>
  <c r="E29" i="27"/>
  <c r="D29" i="27"/>
  <c r="AA28" i="27"/>
  <c r="Z28" i="27"/>
  <c r="Y28" i="27"/>
  <c r="X28" i="27"/>
  <c r="W28" i="27"/>
  <c r="V28" i="27"/>
  <c r="S28" i="27"/>
  <c r="R28" i="27"/>
  <c r="M28" i="27"/>
  <c r="L28" i="27"/>
  <c r="K28" i="27"/>
  <c r="J28" i="27"/>
  <c r="I28" i="27"/>
  <c r="H28" i="27"/>
  <c r="E28" i="27"/>
  <c r="D28" i="27"/>
  <c r="AA27" i="27"/>
  <c r="Z27" i="27"/>
  <c r="Y27" i="27"/>
  <c r="X27" i="27"/>
  <c r="W27" i="27"/>
  <c r="V27" i="27"/>
  <c r="S27" i="27"/>
  <c r="R27" i="27"/>
  <c r="M27" i="27"/>
  <c r="L27" i="27"/>
  <c r="K27" i="27"/>
  <c r="J27" i="27"/>
  <c r="I27" i="27"/>
  <c r="H27" i="27"/>
  <c r="E27" i="27"/>
  <c r="D27" i="27"/>
  <c r="AA26" i="27"/>
  <c r="Z26" i="27"/>
  <c r="Y26" i="27"/>
  <c r="X26" i="27"/>
  <c r="W26" i="27"/>
  <c r="V26" i="27"/>
  <c r="S26" i="27"/>
  <c r="R26" i="27"/>
  <c r="M26" i="27"/>
  <c r="L26" i="27"/>
  <c r="K26" i="27"/>
  <c r="J26" i="27"/>
  <c r="I26" i="27"/>
  <c r="H26" i="27"/>
  <c r="E26" i="27"/>
  <c r="D26" i="27"/>
  <c r="AA25" i="27"/>
  <c r="Z25" i="27"/>
  <c r="Y25" i="27"/>
  <c r="X25" i="27"/>
  <c r="W25" i="27"/>
  <c r="V25" i="27"/>
  <c r="S25" i="27"/>
  <c r="R25" i="27"/>
  <c r="M25" i="27"/>
  <c r="L25" i="27"/>
  <c r="K25" i="27"/>
  <c r="J25" i="27"/>
  <c r="I25" i="27"/>
  <c r="H25" i="27"/>
  <c r="E25" i="27"/>
  <c r="D25" i="27"/>
  <c r="AA24" i="27"/>
  <c r="Z24" i="27"/>
  <c r="Y24" i="27"/>
  <c r="X24" i="27"/>
  <c r="W24" i="27"/>
  <c r="V24" i="27"/>
  <c r="S24" i="27"/>
  <c r="R24" i="27"/>
  <c r="M24" i="27"/>
  <c r="L24" i="27"/>
  <c r="K24" i="27"/>
  <c r="J24" i="27"/>
  <c r="I24" i="27"/>
  <c r="H24" i="27"/>
  <c r="E24" i="27"/>
  <c r="D24" i="27"/>
  <c r="AA23" i="27"/>
  <c r="Z23" i="27"/>
  <c r="Y23" i="27"/>
  <c r="X23" i="27"/>
  <c r="W23" i="27"/>
  <c r="V23" i="27"/>
  <c r="S23" i="27"/>
  <c r="R23" i="27"/>
  <c r="M23" i="27"/>
  <c r="L23" i="27"/>
  <c r="K23" i="27"/>
  <c r="J23" i="27"/>
  <c r="I23" i="27"/>
  <c r="H23" i="27"/>
  <c r="E23" i="27"/>
  <c r="D23" i="27"/>
  <c r="AA22" i="27"/>
  <c r="Z22" i="27"/>
  <c r="Y22" i="27"/>
  <c r="X22" i="27"/>
  <c r="W22" i="27"/>
  <c r="V22" i="27"/>
  <c r="S22" i="27"/>
  <c r="R22" i="27"/>
  <c r="M22" i="27"/>
  <c r="L22" i="27"/>
  <c r="K22" i="27"/>
  <c r="J22" i="27"/>
  <c r="I22" i="27"/>
  <c r="H22" i="27"/>
  <c r="E22" i="27"/>
  <c r="D22" i="27"/>
  <c r="AA21" i="27"/>
  <c r="Z21" i="27"/>
  <c r="Y21" i="27"/>
  <c r="X21" i="27"/>
  <c r="W21" i="27"/>
  <c r="V21" i="27"/>
  <c r="S21" i="27"/>
  <c r="R21" i="27"/>
  <c r="M21" i="27"/>
  <c r="L21" i="27"/>
  <c r="K21" i="27"/>
  <c r="J21" i="27"/>
  <c r="I21" i="27"/>
  <c r="H21" i="27"/>
  <c r="E21" i="27"/>
  <c r="D21" i="27"/>
  <c r="AA20" i="27"/>
  <c r="Z20" i="27"/>
  <c r="Y20" i="27"/>
  <c r="X20" i="27"/>
  <c r="W20" i="27"/>
  <c r="V20" i="27"/>
  <c r="S20" i="27"/>
  <c r="R20" i="27"/>
  <c r="M20" i="27"/>
  <c r="L20" i="27"/>
  <c r="K20" i="27"/>
  <c r="J20" i="27"/>
  <c r="I20" i="27"/>
  <c r="H20" i="27"/>
  <c r="E20" i="27"/>
  <c r="D20" i="27"/>
  <c r="AA19" i="27"/>
  <c r="Z19" i="27"/>
  <c r="Y19" i="27"/>
  <c r="X19" i="27"/>
  <c r="W19" i="27"/>
  <c r="V19" i="27"/>
  <c r="K68" i="27" s="1"/>
  <c r="S19" i="27"/>
  <c r="R19" i="27"/>
  <c r="M19" i="27"/>
  <c r="L19" i="27"/>
  <c r="K19" i="27"/>
  <c r="J19" i="27"/>
  <c r="I19" i="27"/>
  <c r="H19" i="27"/>
  <c r="E19" i="27"/>
  <c r="D19" i="27"/>
  <c r="AA18" i="27"/>
  <c r="Z18" i="27"/>
  <c r="Y18" i="27"/>
  <c r="X18" i="27"/>
  <c r="W18" i="27"/>
  <c r="V18" i="27"/>
  <c r="S18" i="27"/>
  <c r="R18" i="27"/>
  <c r="M18" i="27"/>
  <c r="L18" i="27"/>
  <c r="K18" i="27"/>
  <c r="J18" i="27"/>
  <c r="I18" i="27"/>
  <c r="H18" i="27"/>
  <c r="E18" i="27"/>
  <c r="D18" i="27"/>
  <c r="AA17" i="27"/>
  <c r="Z17" i="27"/>
  <c r="Y17" i="27"/>
  <c r="X17" i="27"/>
  <c r="W17" i="27"/>
  <c r="V17" i="27"/>
  <c r="S17" i="27"/>
  <c r="R17" i="27"/>
  <c r="M17" i="27"/>
  <c r="L17" i="27"/>
  <c r="K17" i="27"/>
  <c r="M65" i="27" s="1"/>
  <c r="J17" i="27"/>
  <c r="I17" i="27"/>
  <c r="H17" i="27"/>
  <c r="K65" i="27" s="1"/>
  <c r="E17" i="27"/>
  <c r="D17" i="27"/>
  <c r="AA16" i="27"/>
  <c r="Z16" i="27"/>
  <c r="Y16" i="27"/>
  <c r="X16" i="27"/>
  <c r="W16" i="27"/>
  <c r="V16" i="27"/>
  <c r="S16" i="27"/>
  <c r="R16" i="27"/>
  <c r="M16" i="27"/>
  <c r="L16" i="27"/>
  <c r="K16" i="27"/>
  <c r="J16" i="27"/>
  <c r="I16" i="27"/>
  <c r="H16" i="27"/>
  <c r="E16" i="27"/>
  <c r="D16" i="27"/>
  <c r="AA15" i="27"/>
  <c r="Z15" i="27"/>
  <c r="Y15" i="27"/>
  <c r="X15" i="27"/>
  <c r="W15" i="27"/>
  <c r="V15" i="27"/>
  <c r="S15" i="27"/>
  <c r="R15" i="27"/>
  <c r="M15" i="27"/>
  <c r="L15" i="27"/>
  <c r="K15" i="27"/>
  <c r="J15" i="27"/>
  <c r="I15" i="27"/>
  <c r="H15" i="27"/>
  <c r="E15" i="27"/>
  <c r="D15" i="27"/>
  <c r="AA14" i="27"/>
  <c r="Z14" i="27"/>
  <c r="Y14" i="27"/>
  <c r="X14" i="27"/>
  <c r="W14" i="27"/>
  <c r="V14" i="27"/>
  <c r="S14" i="27"/>
  <c r="R14" i="27"/>
  <c r="M14" i="27"/>
  <c r="L14" i="27"/>
  <c r="K14" i="27"/>
  <c r="J14" i="27"/>
  <c r="I14" i="27"/>
  <c r="H14" i="27"/>
  <c r="E14" i="27"/>
  <c r="D14" i="27"/>
  <c r="AA13" i="27"/>
  <c r="Z13" i="27"/>
  <c r="Y13" i="27"/>
  <c r="X13" i="27"/>
  <c r="W13" i="27"/>
  <c r="V13" i="27"/>
  <c r="S13" i="27"/>
  <c r="R13" i="27"/>
  <c r="M13" i="27"/>
  <c r="L13" i="27"/>
  <c r="K13" i="27"/>
  <c r="J13" i="27"/>
  <c r="I13" i="27"/>
  <c r="H13" i="27"/>
  <c r="E13" i="27"/>
  <c r="D13" i="27"/>
  <c r="AA12" i="27"/>
  <c r="Z12" i="27"/>
  <c r="Y12" i="27"/>
  <c r="X12" i="27"/>
  <c r="W12" i="27"/>
  <c r="V12" i="27"/>
  <c r="S12" i="27"/>
  <c r="R12" i="27"/>
  <c r="M12" i="27"/>
  <c r="L12" i="27"/>
  <c r="K12" i="27"/>
  <c r="J12" i="27"/>
  <c r="I12" i="27"/>
  <c r="H12" i="27"/>
  <c r="E12" i="27"/>
  <c r="D12" i="27"/>
  <c r="AA11" i="27"/>
  <c r="Z11" i="27"/>
  <c r="Y11" i="27"/>
  <c r="X11" i="27"/>
  <c r="W11" i="27"/>
  <c r="V11" i="27"/>
  <c r="S11" i="27"/>
  <c r="R11" i="27"/>
  <c r="M11" i="27"/>
  <c r="L11" i="27"/>
  <c r="P64" i="27" s="1"/>
  <c r="K11" i="27"/>
  <c r="N64" i="27" s="1"/>
  <c r="J11" i="27"/>
  <c r="L64" i="27" s="1"/>
  <c r="I11" i="27"/>
  <c r="H11" i="27"/>
  <c r="K64" i="27" s="1"/>
  <c r="E11" i="27"/>
  <c r="D11" i="27"/>
  <c r="G64" i="27" s="1"/>
  <c r="AA10" i="27"/>
  <c r="Z10" i="27"/>
  <c r="Y10" i="27"/>
  <c r="X10" i="27"/>
  <c r="W10" i="27"/>
  <c r="V10" i="27"/>
  <c r="S10" i="27"/>
  <c r="R10" i="27"/>
  <c r="M10" i="27"/>
  <c r="L10" i="27"/>
  <c r="K10" i="27"/>
  <c r="J10" i="27"/>
  <c r="I10" i="27"/>
  <c r="H10" i="27"/>
  <c r="E10" i="27"/>
  <c r="D10" i="27"/>
  <c r="AA9" i="27"/>
  <c r="Z9" i="27"/>
  <c r="Y9" i="27"/>
  <c r="X9" i="27"/>
  <c r="W9" i="27"/>
  <c r="V9" i="27"/>
  <c r="S9" i="27"/>
  <c r="R9" i="27"/>
  <c r="M9" i="27"/>
  <c r="L9" i="27"/>
  <c r="K9" i="27"/>
  <c r="J9" i="27"/>
  <c r="I9" i="27"/>
  <c r="H9" i="27"/>
  <c r="E9" i="27"/>
  <c r="D9" i="27"/>
  <c r="AA8" i="27"/>
  <c r="Z8" i="27"/>
  <c r="Y8" i="27"/>
  <c r="X8" i="27"/>
  <c r="W8" i="27"/>
  <c r="V8" i="27"/>
  <c r="S8" i="27"/>
  <c r="R8" i="27"/>
  <c r="M8" i="27"/>
  <c r="L8" i="27"/>
  <c r="K8" i="27"/>
  <c r="J8" i="27"/>
  <c r="I8" i="27"/>
  <c r="H8" i="27"/>
  <c r="E8" i="27"/>
  <c r="D8" i="27"/>
  <c r="AA7" i="27"/>
  <c r="Z7" i="27"/>
  <c r="Y7" i="27"/>
  <c r="X7" i="27"/>
  <c r="W7" i="27"/>
  <c r="V7" i="27"/>
  <c r="S7" i="27"/>
  <c r="R7" i="27"/>
  <c r="M7" i="27"/>
  <c r="L7" i="27"/>
  <c r="K7" i="27"/>
  <c r="J7" i="27"/>
  <c r="I7" i="27"/>
  <c r="H7" i="27"/>
  <c r="E7" i="27"/>
  <c r="D7" i="27"/>
  <c r="AA6" i="27"/>
  <c r="Z6" i="27"/>
  <c r="Y6" i="27"/>
  <c r="X6" i="27"/>
  <c r="W6" i="27"/>
  <c r="V6" i="27"/>
  <c r="S6" i="27"/>
  <c r="R6" i="27"/>
  <c r="M6" i="27"/>
  <c r="L6" i="27"/>
  <c r="K6" i="27"/>
  <c r="J6" i="27"/>
  <c r="I6" i="27"/>
  <c r="H6" i="27"/>
  <c r="E6" i="27"/>
  <c r="D6" i="27"/>
  <c r="AA5" i="27"/>
  <c r="Z5" i="27"/>
  <c r="Y5" i="27"/>
  <c r="X5" i="27"/>
  <c r="W5" i="27"/>
  <c r="V5" i="27"/>
  <c r="S5" i="27"/>
  <c r="R5" i="27"/>
  <c r="M5" i="27"/>
  <c r="L5" i="27"/>
  <c r="K5" i="27"/>
  <c r="J5" i="27"/>
  <c r="J59" i="27" s="1"/>
  <c r="I5" i="27"/>
  <c r="I59" i="27" s="1"/>
  <c r="H5" i="27"/>
  <c r="E5" i="27"/>
  <c r="D5" i="27"/>
  <c r="X1" i="27"/>
  <c r="L59" i="27" l="1"/>
  <c r="AA60" i="27" s="1"/>
  <c r="X64" i="27" s="1"/>
  <c r="K69" i="27"/>
  <c r="K66" i="27"/>
  <c r="K63" i="27"/>
  <c r="H59" i="27"/>
  <c r="W60" i="27" s="1"/>
  <c r="X63" i="27" s="1"/>
  <c r="P66" i="27"/>
  <c r="P63" i="27"/>
  <c r="P68" i="27"/>
  <c r="P69" i="27"/>
  <c r="K70" i="27"/>
  <c r="P70" i="27"/>
  <c r="P67" i="27"/>
  <c r="K67" i="27"/>
  <c r="N69" i="27"/>
  <c r="M70" i="27"/>
  <c r="E59" i="27"/>
  <c r="N66" i="27"/>
  <c r="N63" i="27"/>
  <c r="M69" i="27"/>
  <c r="N68" i="27"/>
  <c r="N70" i="27"/>
  <c r="M67" i="27"/>
  <c r="S60" i="27"/>
  <c r="X62" i="27" s="1"/>
  <c r="K59" i="27"/>
  <c r="N65" i="27"/>
  <c r="M66" i="27"/>
  <c r="N67" i="27"/>
  <c r="M68" i="27"/>
  <c r="G69" i="27"/>
  <c r="N70" i="26"/>
  <c r="M70" i="26"/>
  <c r="J70" i="26"/>
  <c r="H70" i="26"/>
  <c r="F70" i="26"/>
  <c r="D70" i="26"/>
  <c r="L69" i="26"/>
  <c r="J69" i="26"/>
  <c r="H69" i="26"/>
  <c r="F69" i="26"/>
  <c r="D69" i="26"/>
  <c r="J68" i="26"/>
  <c r="H68" i="26"/>
  <c r="F68" i="26"/>
  <c r="D68" i="26"/>
  <c r="J67" i="26"/>
  <c r="H67" i="26"/>
  <c r="F67" i="26"/>
  <c r="D67" i="26"/>
  <c r="J66" i="26"/>
  <c r="H66" i="26"/>
  <c r="F66" i="26"/>
  <c r="D66" i="26"/>
  <c r="L65" i="26"/>
  <c r="J65" i="26"/>
  <c r="H65" i="26"/>
  <c r="G65" i="26"/>
  <c r="F65" i="26"/>
  <c r="D65" i="26"/>
  <c r="N64" i="26"/>
  <c r="L64" i="26"/>
  <c r="J64" i="26"/>
  <c r="H64" i="26"/>
  <c r="G64" i="26"/>
  <c r="F64" i="26"/>
  <c r="D64" i="26"/>
  <c r="N63" i="26"/>
  <c r="J63" i="26"/>
  <c r="H63" i="26"/>
  <c r="F63" i="26"/>
  <c r="D63" i="26"/>
  <c r="Y59" i="26"/>
  <c r="X59" i="26"/>
  <c r="Z59" i="26" s="1"/>
  <c r="AA59" i="26" s="1"/>
  <c r="W59" i="26"/>
  <c r="V59" i="26"/>
  <c r="R59" i="26"/>
  <c r="S59" i="26" s="1"/>
  <c r="G59" i="26"/>
  <c r="F59" i="26"/>
  <c r="C59" i="26"/>
  <c r="B59" i="26"/>
  <c r="Z58" i="26"/>
  <c r="AA58" i="26" s="1"/>
  <c r="Y58" i="26"/>
  <c r="X58" i="26"/>
  <c r="V58" i="26"/>
  <c r="W58" i="26" s="1"/>
  <c r="R58" i="26"/>
  <c r="S58" i="26" s="1"/>
  <c r="Z57" i="26"/>
  <c r="AA57" i="26" s="1"/>
  <c r="Y57" i="26"/>
  <c r="X57" i="26"/>
  <c r="V57" i="26"/>
  <c r="R57" i="26"/>
  <c r="S57" i="26" s="1"/>
  <c r="W57" i="26" s="1"/>
  <c r="Y56" i="26"/>
  <c r="X56" i="26"/>
  <c r="Z56" i="26" s="1"/>
  <c r="AA56" i="26" s="1"/>
  <c r="V56" i="26"/>
  <c r="W56" i="26" s="1"/>
  <c r="R56" i="26"/>
  <c r="S56" i="26" s="1"/>
  <c r="Y55" i="26"/>
  <c r="X55" i="26"/>
  <c r="Z55" i="26" s="1"/>
  <c r="AA55" i="26" s="1"/>
  <c r="W55" i="26"/>
  <c r="V55" i="26"/>
  <c r="R55" i="26"/>
  <c r="S55" i="26" s="1"/>
  <c r="L55" i="26"/>
  <c r="M55" i="26" s="1"/>
  <c r="K55" i="26"/>
  <c r="J55" i="26"/>
  <c r="H55" i="26"/>
  <c r="I55" i="26" s="1"/>
  <c r="D55" i="26"/>
  <c r="E55" i="26" s="1"/>
  <c r="Z54" i="26"/>
  <c r="AA54" i="26" s="1"/>
  <c r="Y54" i="26"/>
  <c r="X54" i="26"/>
  <c r="V54" i="26"/>
  <c r="W54" i="26" s="1"/>
  <c r="R54" i="26"/>
  <c r="S54" i="26" s="1"/>
  <c r="K54" i="26"/>
  <c r="J54" i="26"/>
  <c r="L54" i="26" s="1"/>
  <c r="M54" i="26" s="1"/>
  <c r="H54" i="26"/>
  <c r="I54" i="26" s="1"/>
  <c r="D54" i="26"/>
  <c r="E54" i="26" s="1"/>
  <c r="AA53" i="26"/>
  <c r="Y53" i="26"/>
  <c r="X53" i="26"/>
  <c r="Z53" i="26" s="1"/>
  <c r="W53" i="26"/>
  <c r="V53" i="26"/>
  <c r="R53" i="26"/>
  <c r="S53" i="26" s="1"/>
  <c r="L53" i="26"/>
  <c r="M53" i="26" s="1"/>
  <c r="K53" i="26"/>
  <c r="J53" i="26"/>
  <c r="H53" i="26"/>
  <c r="I53" i="26" s="1"/>
  <c r="D53" i="26"/>
  <c r="E53" i="26" s="1"/>
  <c r="Z52" i="26"/>
  <c r="AA52" i="26" s="1"/>
  <c r="Y52" i="26"/>
  <c r="X52" i="26"/>
  <c r="V52" i="26"/>
  <c r="W52" i="26" s="1"/>
  <c r="R52" i="26"/>
  <c r="S52" i="26" s="1"/>
  <c r="K52" i="26"/>
  <c r="J52" i="26"/>
  <c r="L52" i="26" s="1"/>
  <c r="M52" i="26" s="1"/>
  <c r="H52" i="26"/>
  <c r="I52" i="26" s="1"/>
  <c r="D52" i="26"/>
  <c r="E52" i="26" s="1"/>
  <c r="Y51" i="26"/>
  <c r="X51" i="26"/>
  <c r="Z51" i="26" s="1"/>
  <c r="AA51" i="26" s="1"/>
  <c r="W51" i="26"/>
  <c r="V51" i="26"/>
  <c r="R51" i="26"/>
  <c r="S51" i="26" s="1"/>
  <c r="L51" i="26"/>
  <c r="M51" i="26" s="1"/>
  <c r="K51" i="26"/>
  <c r="J51" i="26"/>
  <c r="H51" i="26"/>
  <c r="I51" i="26" s="1"/>
  <c r="D51" i="26"/>
  <c r="E51" i="26" s="1"/>
  <c r="Z50" i="26"/>
  <c r="AA50" i="26" s="1"/>
  <c r="Y50" i="26"/>
  <c r="X50" i="26"/>
  <c r="V50" i="26"/>
  <c r="W50" i="26" s="1"/>
  <c r="R50" i="26"/>
  <c r="S50" i="26" s="1"/>
  <c r="K50" i="26"/>
  <c r="J50" i="26"/>
  <c r="L50" i="26" s="1"/>
  <c r="M50" i="26" s="1"/>
  <c r="H50" i="26"/>
  <c r="I50" i="26" s="1"/>
  <c r="D50" i="26"/>
  <c r="E50" i="26" s="1"/>
  <c r="AA49" i="26"/>
  <c r="Y49" i="26"/>
  <c r="X49" i="26"/>
  <c r="Z49" i="26" s="1"/>
  <c r="W49" i="26"/>
  <c r="V49" i="26"/>
  <c r="R49" i="26"/>
  <c r="S49" i="26" s="1"/>
  <c r="L49" i="26"/>
  <c r="M49" i="26" s="1"/>
  <c r="K49" i="26"/>
  <c r="J49" i="26"/>
  <c r="H49" i="26"/>
  <c r="I49" i="26" s="1"/>
  <c r="D49" i="26"/>
  <c r="E49" i="26" s="1"/>
  <c r="Z48" i="26"/>
  <c r="AA48" i="26" s="1"/>
  <c r="Y48" i="26"/>
  <c r="X48" i="26"/>
  <c r="V48" i="26"/>
  <c r="W48" i="26" s="1"/>
  <c r="R48" i="26"/>
  <c r="S48" i="26" s="1"/>
  <c r="K48" i="26"/>
  <c r="J48" i="26"/>
  <c r="L48" i="26" s="1"/>
  <c r="M48" i="26" s="1"/>
  <c r="H48" i="26"/>
  <c r="I48" i="26" s="1"/>
  <c r="D48" i="26"/>
  <c r="E48" i="26" s="1"/>
  <c r="Y47" i="26"/>
  <c r="X47" i="26"/>
  <c r="Z47" i="26" s="1"/>
  <c r="AA47" i="26" s="1"/>
  <c r="W47" i="26"/>
  <c r="V47" i="26"/>
  <c r="R47" i="26"/>
  <c r="S47" i="26" s="1"/>
  <c r="L47" i="26"/>
  <c r="M47" i="26" s="1"/>
  <c r="K47" i="26"/>
  <c r="J47" i="26"/>
  <c r="H47" i="26"/>
  <c r="I47" i="26" s="1"/>
  <c r="D47" i="26"/>
  <c r="E47" i="26" s="1"/>
  <c r="Z46" i="26"/>
  <c r="AA46" i="26" s="1"/>
  <c r="Y46" i="26"/>
  <c r="X46" i="26"/>
  <c r="V46" i="26"/>
  <c r="W46" i="26" s="1"/>
  <c r="R46" i="26"/>
  <c r="S46" i="26" s="1"/>
  <c r="K46" i="26"/>
  <c r="J46" i="26"/>
  <c r="L46" i="26" s="1"/>
  <c r="M46" i="26" s="1"/>
  <c r="H46" i="26"/>
  <c r="I46" i="26" s="1"/>
  <c r="D46" i="26"/>
  <c r="E46" i="26" s="1"/>
  <c r="AA45" i="26"/>
  <c r="Y45" i="26"/>
  <c r="X45" i="26"/>
  <c r="Z45" i="26" s="1"/>
  <c r="W45" i="26"/>
  <c r="V45" i="26"/>
  <c r="R45" i="26"/>
  <c r="S45" i="26" s="1"/>
  <c r="L45" i="26"/>
  <c r="M45" i="26" s="1"/>
  <c r="K45" i="26"/>
  <c r="J45" i="26"/>
  <c r="H45" i="26"/>
  <c r="D45" i="26"/>
  <c r="E45" i="26" s="1"/>
  <c r="Z44" i="26"/>
  <c r="AA44" i="26" s="1"/>
  <c r="Y44" i="26"/>
  <c r="X44" i="26"/>
  <c r="V44" i="26"/>
  <c r="W44" i="26" s="1"/>
  <c r="R44" i="26"/>
  <c r="S44" i="26" s="1"/>
  <c r="K44" i="26"/>
  <c r="J44" i="26"/>
  <c r="L44" i="26" s="1"/>
  <c r="M44" i="26" s="1"/>
  <c r="H44" i="26"/>
  <c r="I44" i="26" s="1"/>
  <c r="D44" i="26"/>
  <c r="E44" i="26" s="1"/>
  <c r="Y43" i="26"/>
  <c r="X43" i="26"/>
  <c r="Z43" i="26" s="1"/>
  <c r="AA43" i="26" s="1"/>
  <c r="W43" i="26"/>
  <c r="V43" i="26"/>
  <c r="R43" i="26"/>
  <c r="S43" i="26" s="1"/>
  <c r="L43" i="26"/>
  <c r="M43" i="26" s="1"/>
  <c r="K43" i="26"/>
  <c r="J43" i="26"/>
  <c r="H43" i="26"/>
  <c r="I43" i="26" s="1"/>
  <c r="D43" i="26"/>
  <c r="E43" i="26" s="1"/>
  <c r="Z42" i="26"/>
  <c r="AA42" i="26" s="1"/>
  <c r="Y42" i="26"/>
  <c r="X42" i="26"/>
  <c r="V42" i="26"/>
  <c r="W42" i="26" s="1"/>
  <c r="R42" i="26"/>
  <c r="S42" i="26" s="1"/>
  <c r="K42" i="26"/>
  <c r="J42" i="26"/>
  <c r="L42" i="26" s="1"/>
  <c r="M42" i="26" s="1"/>
  <c r="H42" i="26"/>
  <c r="I42" i="26" s="1"/>
  <c r="D42" i="26"/>
  <c r="E42" i="26" s="1"/>
  <c r="AA41" i="26"/>
  <c r="Y41" i="26"/>
  <c r="X41" i="26"/>
  <c r="Z41" i="26" s="1"/>
  <c r="W41" i="26"/>
  <c r="V41" i="26"/>
  <c r="R41" i="26"/>
  <c r="S41" i="26" s="1"/>
  <c r="L41" i="26"/>
  <c r="M41" i="26" s="1"/>
  <c r="K41" i="26"/>
  <c r="J41" i="26"/>
  <c r="H41" i="26"/>
  <c r="I41" i="26" s="1"/>
  <c r="D41" i="26"/>
  <c r="E41" i="26" s="1"/>
  <c r="Z40" i="26"/>
  <c r="AA40" i="26" s="1"/>
  <c r="Y40" i="26"/>
  <c r="X40" i="26"/>
  <c r="V40" i="26"/>
  <c r="W40" i="26" s="1"/>
  <c r="R40" i="26"/>
  <c r="S40" i="26" s="1"/>
  <c r="K40" i="26"/>
  <c r="J40" i="26"/>
  <c r="L40" i="26" s="1"/>
  <c r="M40" i="26" s="1"/>
  <c r="H40" i="26"/>
  <c r="I40" i="26" s="1"/>
  <c r="D40" i="26"/>
  <c r="E40" i="26" s="1"/>
  <c r="Y39" i="26"/>
  <c r="X39" i="26"/>
  <c r="Z39" i="26" s="1"/>
  <c r="AA39" i="26" s="1"/>
  <c r="W39" i="26"/>
  <c r="V39" i="26"/>
  <c r="R39" i="26"/>
  <c r="S39" i="26" s="1"/>
  <c r="L39" i="26"/>
  <c r="M39" i="26" s="1"/>
  <c r="K39" i="26"/>
  <c r="J39" i="26"/>
  <c r="H39" i="26"/>
  <c r="I39" i="26" s="1"/>
  <c r="D39" i="26"/>
  <c r="E39" i="26" s="1"/>
  <c r="Z38" i="26"/>
  <c r="AA38" i="26" s="1"/>
  <c r="Y38" i="26"/>
  <c r="X38" i="26"/>
  <c r="V38" i="26"/>
  <c r="W38" i="26" s="1"/>
  <c r="R38" i="26"/>
  <c r="S38" i="26" s="1"/>
  <c r="K38" i="26"/>
  <c r="J38" i="26"/>
  <c r="L38" i="26" s="1"/>
  <c r="M38" i="26" s="1"/>
  <c r="H38" i="26"/>
  <c r="I38" i="26" s="1"/>
  <c r="D38" i="26"/>
  <c r="E38" i="26" s="1"/>
  <c r="AA37" i="26"/>
  <c r="Y37" i="26"/>
  <c r="X37" i="26"/>
  <c r="Z37" i="26" s="1"/>
  <c r="W37" i="26"/>
  <c r="V37" i="26"/>
  <c r="R37" i="26"/>
  <c r="S37" i="26" s="1"/>
  <c r="L37" i="26"/>
  <c r="M37" i="26" s="1"/>
  <c r="K37" i="26"/>
  <c r="J37" i="26"/>
  <c r="H37" i="26"/>
  <c r="I37" i="26" s="1"/>
  <c r="D37" i="26"/>
  <c r="E37" i="26" s="1"/>
  <c r="Z36" i="26"/>
  <c r="AA36" i="26" s="1"/>
  <c r="Y36" i="26"/>
  <c r="X36" i="26"/>
  <c r="V36" i="26"/>
  <c r="W36" i="26" s="1"/>
  <c r="R36" i="26"/>
  <c r="S36" i="26" s="1"/>
  <c r="K36" i="26"/>
  <c r="J36" i="26"/>
  <c r="L36" i="26" s="1"/>
  <c r="M36" i="26" s="1"/>
  <c r="H36" i="26"/>
  <c r="I36" i="26" s="1"/>
  <c r="D36" i="26"/>
  <c r="E36" i="26" s="1"/>
  <c r="Y35" i="26"/>
  <c r="X35" i="26"/>
  <c r="Z35" i="26" s="1"/>
  <c r="AA35" i="26" s="1"/>
  <c r="W35" i="26"/>
  <c r="V35" i="26"/>
  <c r="R35" i="26"/>
  <c r="S35" i="26" s="1"/>
  <c r="L35" i="26"/>
  <c r="M35" i="26" s="1"/>
  <c r="K35" i="26"/>
  <c r="J35" i="26"/>
  <c r="H35" i="26"/>
  <c r="I35" i="26" s="1"/>
  <c r="D35" i="26"/>
  <c r="E35" i="26" s="1"/>
  <c r="Z34" i="26"/>
  <c r="AA34" i="26" s="1"/>
  <c r="Y34" i="26"/>
  <c r="X34" i="26"/>
  <c r="V34" i="26"/>
  <c r="W34" i="26" s="1"/>
  <c r="R34" i="26"/>
  <c r="S34" i="26" s="1"/>
  <c r="K34" i="26"/>
  <c r="J34" i="26"/>
  <c r="L34" i="26" s="1"/>
  <c r="M34" i="26" s="1"/>
  <c r="H34" i="26"/>
  <c r="I34" i="26" s="1"/>
  <c r="D34" i="26"/>
  <c r="E34" i="26" s="1"/>
  <c r="AA33" i="26"/>
  <c r="Y33" i="26"/>
  <c r="X33" i="26"/>
  <c r="Z33" i="26" s="1"/>
  <c r="W33" i="26"/>
  <c r="V33" i="26"/>
  <c r="R33" i="26"/>
  <c r="S33" i="26" s="1"/>
  <c r="L33" i="26"/>
  <c r="M33" i="26" s="1"/>
  <c r="K33" i="26"/>
  <c r="J33" i="26"/>
  <c r="H33" i="26"/>
  <c r="I33" i="26" s="1"/>
  <c r="D33" i="26"/>
  <c r="E33" i="26" s="1"/>
  <c r="Z32" i="26"/>
  <c r="AA32" i="26" s="1"/>
  <c r="Y32" i="26"/>
  <c r="X32" i="26"/>
  <c r="V32" i="26"/>
  <c r="W32" i="26" s="1"/>
  <c r="R32" i="26"/>
  <c r="S32" i="26" s="1"/>
  <c r="K32" i="26"/>
  <c r="J32" i="26"/>
  <c r="L32" i="26" s="1"/>
  <c r="M32" i="26" s="1"/>
  <c r="H32" i="26"/>
  <c r="I32" i="26" s="1"/>
  <c r="D32" i="26"/>
  <c r="E32" i="26" s="1"/>
  <c r="Y31" i="26"/>
  <c r="X31" i="26"/>
  <c r="Z31" i="26" s="1"/>
  <c r="AA31" i="26" s="1"/>
  <c r="W31" i="26"/>
  <c r="V31" i="26"/>
  <c r="R31" i="26"/>
  <c r="S31" i="26" s="1"/>
  <c r="L31" i="26"/>
  <c r="M31" i="26" s="1"/>
  <c r="K31" i="26"/>
  <c r="J31" i="26"/>
  <c r="H31" i="26"/>
  <c r="I31" i="26" s="1"/>
  <c r="D31" i="26"/>
  <c r="E31" i="26" s="1"/>
  <c r="Z30" i="26"/>
  <c r="AA30" i="26" s="1"/>
  <c r="Y30" i="26"/>
  <c r="X30" i="26"/>
  <c r="V30" i="26"/>
  <c r="W30" i="26" s="1"/>
  <c r="R30" i="26"/>
  <c r="S30" i="26" s="1"/>
  <c r="K30" i="26"/>
  <c r="J30" i="26"/>
  <c r="L30" i="26" s="1"/>
  <c r="M30" i="26" s="1"/>
  <c r="H30" i="26"/>
  <c r="I30" i="26" s="1"/>
  <c r="D30" i="26"/>
  <c r="E30" i="26" s="1"/>
  <c r="Y29" i="26"/>
  <c r="X29" i="26"/>
  <c r="W29" i="26"/>
  <c r="V29" i="26"/>
  <c r="K70" i="26" s="1"/>
  <c r="R29" i="26"/>
  <c r="L29" i="26"/>
  <c r="M29" i="26" s="1"/>
  <c r="K29" i="26"/>
  <c r="J29" i="26"/>
  <c r="H29" i="26"/>
  <c r="I29" i="26" s="1"/>
  <c r="D29" i="26"/>
  <c r="E29" i="26" s="1"/>
  <c r="Z28" i="26"/>
  <c r="AA28" i="26" s="1"/>
  <c r="Y28" i="26"/>
  <c r="X28" i="26"/>
  <c r="V28" i="26"/>
  <c r="W28" i="26" s="1"/>
  <c r="R28" i="26"/>
  <c r="S28" i="26" s="1"/>
  <c r="K28" i="26"/>
  <c r="J28" i="26"/>
  <c r="L28" i="26" s="1"/>
  <c r="M28" i="26" s="1"/>
  <c r="H28" i="26"/>
  <c r="I28" i="26" s="1"/>
  <c r="D28" i="26"/>
  <c r="E28" i="26" s="1"/>
  <c r="Y27" i="26"/>
  <c r="X27" i="26"/>
  <c r="Z27" i="26" s="1"/>
  <c r="AA27" i="26" s="1"/>
  <c r="W27" i="26"/>
  <c r="V27" i="26"/>
  <c r="R27" i="26"/>
  <c r="S27" i="26" s="1"/>
  <c r="L27" i="26"/>
  <c r="M27" i="26" s="1"/>
  <c r="K27" i="26"/>
  <c r="J27" i="26"/>
  <c r="H27" i="26"/>
  <c r="I27" i="26" s="1"/>
  <c r="D27" i="26"/>
  <c r="E27" i="26" s="1"/>
  <c r="Z26" i="26"/>
  <c r="AA26" i="26" s="1"/>
  <c r="Y26" i="26"/>
  <c r="X26" i="26"/>
  <c r="V26" i="26"/>
  <c r="W26" i="26" s="1"/>
  <c r="R26" i="26"/>
  <c r="S26" i="26" s="1"/>
  <c r="K26" i="26"/>
  <c r="J26" i="26"/>
  <c r="L26" i="26" s="1"/>
  <c r="M26" i="26" s="1"/>
  <c r="H26" i="26"/>
  <c r="I26" i="26" s="1"/>
  <c r="D26" i="26"/>
  <c r="E26" i="26" s="1"/>
  <c r="AA25" i="26"/>
  <c r="Y25" i="26"/>
  <c r="X25" i="26"/>
  <c r="Z25" i="26" s="1"/>
  <c r="W25" i="26"/>
  <c r="V25" i="26"/>
  <c r="R25" i="26"/>
  <c r="S25" i="26" s="1"/>
  <c r="L25" i="26"/>
  <c r="M25" i="26" s="1"/>
  <c r="K25" i="26"/>
  <c r="J25" i="26"/>
  <c r="H25" i="26"/>
  <c r="I25" i="26" s="1"/>
  <c r="D25" i="26"/>
  <c r="E25" i="26" s="1"/>
  <c r="Z24" i="26"/>
  <c r="AA24" i="26" s="1"/>
  <c r="Y24" i="26"/>
  <c r="X24" i="26"/>
  <c r="V24" i="26"/>
  <c r="W24" i="26" s="1"/>
  <c r="R24" i="26"/>
  <c r="K24" i="26"/>
  <c r="J24" i="26"/>
  <c r="L24" i="26" s="1"/>
  <c r="M24" i="26" s="1"/>
  <c r="H24" i="26"/>
  <c r="I24" i="26" s="1"/>
  <c r="D24" i="26"/>
  <c r="Y23" i="26"/>
  <c r="X23" i="26"/>
  <c r="Z23" i="26" s="1"/>
  <c r="AA23" i="26" s="1"/>
  <c r="W23" i="26"/>
  <c r="V23" i="26"/>
  <c r="R23" i="26"/>
  <c r="S23" i="26" s="1"/>
  <c r="L23" i="26"/>
  <c r="M23" i="26" s="1"/>
  <c r="K23" i="26"/>
  <c r="J23" i="26"/>
  <c r="H23" i="26"/>
  <c r="I23" i="26" s="1"/>
  <c r="D23" i="26"/>
  <c r="E23" i="26" s="1"/>
  <c r="Y22" i="26"/>
  <c r="Z22" i="26" s="1"/>
  <c r="AA22" i="26" s="1"/>
  <c r="X22" i="26"/>
  <c r="V22" i="26"/>
  <c r="W22" i="26" s="1"/>
  <c r="S22" i="26"/>
  <c r="R22" i="26"/>
  <c r="L22" i="26"/>
  <c r="M22" i="26" s="1"/>
  <c r="K22" i="26"/>
  <c r="J22" i="26"/>
  <c r="H22" i="26"/>
  <c r="I22" i="26" s="1"/>
  <c r="E22" i="26"/>
  <c r="D22" i="26"/>
  <c r="Y21" i="26"/>
  <c r="Z21" i="26" s="1"/>
  <c r="AA21" i="26" s="1"/>
  <c r="X21" i="26"/>
  <c r="V21" i="26"/>
  <c r="W21" i="26" s="1"/>
  <c r="S21" i="26"/>
  <c r="R21" i="26"/>
  <c r="L21" i="26"/>
  <c r="M21" i="26" s="1"/>
  <c r="K21" i="26"/>
  <c r="J21" i="26"/>
  <c r="H21" i="26"/>
  <c r="I21" i="26" s="1"/>
  <c r="E21" i="26"/>
  <c r="D21" i="26"/>
  <c r="Y20" i="26"/>
  <c r="Z20" i="26" s="1"/>
  <c r="AA20" i="26" s="1"/>
  <c r="X20" i="26"/>
  <c r="V20" i="26"/>
  <c r="W20" i="26" s="1"/>
  <c r="S20" i="26"/>
  <c r="R20" i="26"/>
  <c r="L20" i="26"/>
  <c r="M20" i="26" s="1"/>
  <c r="K20" i="26"/>
  <c r="J20" i="26"/>
  <c r="H20" i="26"/>
  <c r="I20" i="26" s="1"/>
  <c r="E20" i="26"/>
  <c r="D20" i="26"/>
  <c r="Y19" i="26"/>
  <c r="X19" i="26"/>
  <c r="V19" i="26"/>
  <c r="S19" i="26"/>
  <c r="R19" i="26"/>
  <c r="L19" i="26"/>
  <c r="M19" i="26" s="1"/>
  <c r="K19" i="26"/>
  <c r="J19" i="26"/>
  <c r="H19" i="26"/>
  <c r="I19" i="26" s="1"/>
  <c r="E19" i="26"/>
  <c r="D19" i="26"/>
  <c r="Y18" i="26"/>
  <c r="Z18" i="26" s="1"/>
  <c r="AA18" i="26" s="1"/>
  <c r="X18" i="26"/>
  <c r="V18" i="26"/>
  <c r="W18" i="26" s="1"/>
  <c r="S18" i="26"/>
  <c r="R18" i="26"/>
  <c r="L18" i="26"/>
  <c r="M18" i="26" s="1"/>
  <c r="K18" i="26"/>
  <c r="J18" i="26"/>
  <c r="H18" i="26"/>
  <c r="I18" i="26" s="1"/>
  <c r="E18" i="26"/>
  <c r="D18" i="26"/>
  <c r="Y17" i="26"/>
  <c r="Z17" i="26" s="1"/>
  <c r="AA17" i="26" s="1"/>
  <c r="X17" i="26"/>
  <c r="V17" i="26"/>
  <c r="W17" i="26" s="1"/>
  <c r="S17" i="26"/>
  <c r="R17" i="26"/>
  <c r="L17" i="26"/>
  <c r="M17" i="26" s="1"/>
  <c r="K17" i="26"/>
  <c r="J17" i="26"/>
  <c r="H17" i="26"/>
  <c r="I17" i="26" s="1"/>
  <c r="E17" i="26"/>
  <c r="D17" i="26"/>
  <c r="Y16" i="26"/>
  <c r="Z16" i="26" s="1"/>
  <c r="AA16" i="26" s="1"/>
  <c r="X16" i="26"/>
  <c r="V16" i="26"/>
  <c r="W16" i="26" s="1"/>
  <c r="S16" i="26"/>
  <c r="R16" i="26"/>
  <c r="L16" i="26"/>
  <c r="M16" i="26" s="1"/>
  <c r="K16" i="26"/>
  <c r="J16" i="26"/>
  <c r="H16" i="26"/>
  <c r="I16" i="26" s="1"/>
  <c r="E16" i="26"/>
  <c r="D16" i="26"/>
  <c r="Y15" i="26"/>
  <c r="Z15" i="26" s="1"/>
  <c r="AA15" i="26" s="1"/>
  <c r="X15" i="26"/>
  <c r="V15" i="26"/>
  <c r="W15" i="26" s="1"/>
  <c r="S15" i="26"/>
  <c r="R15" i="26"/>
  <c r="L15" i="26"/>
  <c r="M15" i="26" s="1"/>
  <c r="K15" i="26"/>
  <c r="J15" i="26"/>
  <c r="H15" i="26"/>
  <c r="I15" i="26" s="1"/>
  <c r="E15" i="26"/>
  <c r="D15" i="26"/>
  <c r="Y14" i="26"/>
  <c r="Z14" i="26" s="1"/>
  <c r="AA14" i="26" s="1"/>
  <c r="X14" i="26"/>
  <c r="V14" i="26"/>
  <c r="W14" i="26" s="1"/>
  <c r="S14" i="26"/>
  <c r="R14" i="26"/>
  <c r="L14" i="26"/>
  <c r="M14" i="26" s="1"/>
  <c r="K14" i="26"/>
  <c r="J14" i="26"/>
  <c r="H14" i="26"/>
  <c r="I14" i="26" s="1"/>
  <c r="E14" i="26"/>
  <c r="D14" i="26"/>
  <c r="Y13" i="26"/>
  <c r="Z13" i="26" s="1"/>
  <c r="AA13" i="26" s="1"/>
  <c r="X13" i="26"/>
  <c r="V13" i="26"/>
  <c r="W13" i="26" s="1"/>
  <c r="S13" i="26"/>
  <c r="R13" i="26"/>
  <c r="L13" i="26"/>
  <c r="M13" i="26" s="1"/>
  <c r="K13" i="26"/>
  <c r="J13" i="26"/>
  <c r="H13" i="26"/>
  <c r="I13" i="26" s="1"/>
  <c r="E13" i="26"/>
  <c r="D13" i="26"/>
  <c r="Y12" i="26"/>
  <c r="Z12" i="26" s="1"/>
  <c r="AA12" i="26" s="1"/>
  <c r="X12" i="26"/>
  <c r="V12" i="26"/>
  <c r="W12" i="26" s="1"/>
  <c r="S12" i="26"/>
  <c r="R12" i="26"/>
  <c r="L12" i="26"/>
  <c r="M12" i="26" s="1"/>
  <c r="K12" i="26"/>
  <c r="J12" i="26"/>
  <c r="H12" i="26"/>
  <c r="I12" i="26" s="1"/>
  <c r="E12" i="26"/>
  <c r="D12" i="26"/>
  <c r="Z11" i="26"/>
  <c r="AA11" i="26" s="1"/>
  <c r="Y11" i="26"/>
  <c r="X11" i="26"/>
  <c r="V11" i="26"/>
  <c r="W11" i="26" s="1"/>
  <c r="S11" i="26"/>
  <c r="R11" i="26"/>
  <c r="L11" i="26"/>
  <c r="K11" i="26"/>
  <c r="M64" i="26" s="1"/>
  <c r="J11" i="26"/>
  <c r="H11" i="26"/>
  <c r="E11" i="26"/>
  <c r="D11" i="26"/>
  <c r="Z10" i="26"/>
  <c r="AA10" i="26" s="1"/>
  <c r="Y10" i="26"/>
  <c r="X10" i="26"/>
  <c r="V10" i="26"/>
  <c r="W10" i="26" s="1"/>
  <c r="S10" i="26"/>
  <c r="R10" i="26"/>
  <c r="L10" i="26"/>
  <c r="M10" i="26" s="1"/>
  <c r="K10" i="26"/>
  <c r="J10" i="26"/>
  <c r="H10" i="26"/>
  <c r="I10" i="26" s="1"/>
  <c r="E10" i="26"/>
  <c r="D10" i="26"/>
  <c r="Z9" i="26"/>
  <c r="AA9" i="26" s="1"/>
  <c r="Y9" i="26"/>
  <c r="X9" i="26"/>
  <c r="V9" i="26"/>
  <c r="W9" i="26" s="1"/>
  <c r="S9" i="26"/>
  <c r="R9" i="26"/>
  <c r="L9" i="26"/>
  <c r="M9" i="26" s="1"/>
  <c r="K9" i="26"/>
  <c r="J9" i="26"/>
  <c r="H9" i="26"/>
  <c r="I9" i="26" s="1"/>
  <c r="E9" i="26"/>
  <c r="D9" i="26"/>
  <c r="Z8" i="26"/>
  <c r="AA8" i="26" s="1"/>
  <c r="Y8" i="26"/>
  <c r="X8" i="26"/>
  <c r="V8" i="26"/>
  <c r="W8" i="26" s="1"/>
  <c r="S8" i="26"/>
  <c r="R8" i="26"/>
  <c r="L8" i="26"/>
  <c r="M8" i="26" s="1"/>
  <c r="K8" i="26"/>
  <c r="J8" i="26"/>
  <c r="H8" i="26"/>
  <c r="I8" i="26" s="1"/>
  <c r="E8" i="26"/>
  <c r="D8" i="26"/>
  <c r="Z7" i="26"/>
  <c r="AA7" i="26" s="1"/>
  <c r="Y7" i="26"/>
  <c r="X7" i="26"/>
  <c r="V7" i="26"/>
  <c r="W7" i="26" s="1"/>
  <c r="S7" i="26"/>
  <c r="R7" i="26"/>
  <c r="L7" i="26"/>
  <c r="M7" i="26" s="1"/>
  <c r="K7" i="26"/>
  <c r="J7" i="26"/>
  <c r="H7" i="26"/>
  <c r="I7" i="26" s="1"/>
  <c r="E7" i="26"/>
  <c r="D7" i="26"/>
  <c r="Z6" i="26"/>
  <c r="AA6" i="26" s="1"/>
  <c r="Y6" i="26"/>
  <c r="X6" i="26"/>
  <c r="V6" i="26"/>
  <c r="W6" i="26" s="1"/>
  <c r="S6" i="26"/>
  <c r="R6" i="26"/>
  <c r="L6" i="26"/>
  <c r="M6" i="26" s="1"/>
  <c r="K6" i="26"/>
  <c r="J6" i="26"/>
  <c r="H6" i="26"/>
  <c r="I6" i="26" s="1"/>
  <c r="E6" i="26"/>
  <c r="D6" i="26"/>
  <c r="Z5" i="26"/>
  <c r="AA5" i="26" s="1"/>
  <c r="Y5" i="26"/>
  <c r="M67" i="26" s="1"/>
  <c r="X5" i="26"/>
  <c r="V5" i="26"/>
  <c r="W5" i="26" s="1"/>
  <c r="S5" i="26"/>
  <c r="R5" i="26"/>
  <c r="L5" i="26"/>
  <c r="K5" i="26"/>
  <c r="J5" i="26"/>
  <c r="H5" i="26"/>
  <c r="E5" i="26"/>
  <c r="D5" i="26"/>
  <c r="X1" i="26"/>
  <c r="K63" i="26" l="1"/>
  <c r="H59" i="26"/>
  <c r="W60" i="26" s="1"/>
  <c r="X63" i="26" s="1"/>
  <c r="K66" i="26"/>
  <c r="P66" i="26"/>
  <c r="P63" i="26"/>
  <c r="P64" i="26"/>
  <c r="M11" i="26"/>
  <c r="I5" i="26"/>
  <c r="M5" i="26"/>
  <c r="K64" i="26"/>
  <c r="I11" i="26"/>
  <c r="E24" i="26"/>
  <c r="D59" i="26"/>
  <c r="S24" i="26"/>
  <c r="E59" i="26" s="1"/>
  <c r="G69" i="26"/>
  <c r="P65" i="26"/>
  <c r="L67" i="26"/>
  <c r="P67" i="26"/>
  <c r="N69" i="26"/>
  <c r="M68" i="26"/>
  <c r="N68" i="26"/>
  <c r="M69" i="26"/>
  <c r="Z19" i="26"/>
  <c r="J59" i="26"/>
  <c r="K67" i="26"/>
  <c r="K65" i="26"/>
  <c r="K59" i="26"/>
  <c r="N66" i="26"/>
  <c r="M63" i="26"/>
  <c r="M66" i="26"/>
  <c r="N65" i="26"/>
  <c r="M65" i="26"/>
  <c r="K69" i="26"/>
  <c r="K68" i="26"/>
  <c r="W19" i="26"/>
  <c r="L70" i="26"/>
  <c r="Z29" i="26"/>
  <c r="I45" i="26"/>
  <c r="G70" i="26"/>
  <c r="S29" i="26"/>
  <c r="G66" i="26"/>
  <c r="G63" i="26"/>
  <c r="L66" i="26"/>
  <c r="L63" i="26"/>
  <c r="G68" i="26"/>
  <c r="L68" i="26"/>
  <c r="N67" i="26"/>
  <c r="G67" i="26"/>
  <c r="L70" i="25"/>
  <c r="J70" i="25"/>
  <c r="H70" i="25"/>
  <c r="G70" i="25"/>
  <c r="F70" i="25"/>
  <c r="D70" i="25"/>
  <c r="J69" i="25"/>
  <c r="H69" i="25"/>
  <c r="F69" i="25"/>
  <c r="D69" i="25"/>
  <c r="L68" i="25"/>
  <c r="J68" i="25"/>
  <c r="H68" i="25"/>
  <c r="G68" i="25"/>
  <c r="F68" i="25"/>
  <c r="D68" i="25"/>
  <c r="L67" i="25"/>
  <c r="J67" i="25"/>
  <c r="H67" i="25"/>
  <c r="G67" i="25"/>
  <c r="F67" i="25"/>
  <c r="D67" i="25"/>
  <c r="L66" i="25"/>
  <c r="J66" i="25"/>
  <c r="H66" i="25"/>
  <c r="G66" i="25"/>
  <c r="F66" i="25"/>
  <c r="D66" i="25"/>
  <c r="L65" i="25"/>
  <c r="J65" i="25"/>
  <c r="H65" i="25"/>
  <c r="G65" i="25"/>
  <c r="F65" i="25"/>
  <c r="D65" i="25"/>
  <c r="N64" i="25"/>
  <c r="J64" i="25"/>
  <c r="H64" i="25"/>
  <c r="F64" i="25"/>
  <c r="D64" i="25"/>
  <c r="L63" i="25"/>
  <c r="J63" i="25"/>
  <c r="H63" i="25"/>
  <c r="G63" i="25"/>
  <c r="F63" i="25"/>
  <c r="D63" i="25"/>
  <c r="AA59" i="25"/>
  <c r="Z59" i="25"/>
  <c r="Y59" i="25"/>
  <c r="X59" i="25"/>
  <c r="L69" i="25" s="1"/>
  <c r="W59" i="25"/>
  <c r="V59" i="25"/>
  <c r="R59" i="25"/>
  <c r="S59" i="25" s="1"/>
  <c r="G59" i="25"/>
  <c r="F59" i="25"/>
  <c r="D59" i="25"/>
  <c r="C59" i="25"/>
  <c r="B59" i="25"/>
  <c r="Y58" i="25"/>
  <c r="Z58" i="25" s="1"/>
  <c r="AA58" i="25" s="1"/>
  <c r="X58" i="25"/>
  <c r="V58" i="25"/>
  <c r="S58" i="25"/>
  <c r="W58" i="25" s="1"/>
  <c r="R58" i="25"/>
  <c r="Z57" i="25"/>
  <c r="AA57" i="25" s="1"/>
  <c r="Y57" i="25"/>
  <c r="X57" i="25"/>
  <c r="V57" i="25"/>
  <c r="S57" i="25"/>
  <c r="W57" i="25" s="1"/>
  <c r="R57" i="25"/>
  <c r="Y56" i="25"/>
  <c r="Z56" i="25" s="1"/>
  <c r="AA56" i="25" s="1"/>
  <c r="X56" i="25"/>
  <c r="V56" i="25"/>
  <c r="W56" i="25" s="1"/>
  <c r="S56" i="25"/>
  <c r="R56" i="25"/>
  <c r="Z55" i="25"/>
  <c r="AA55" i="25" s="1"/>
  <c r="Y55" i="25"/>
  <c r="X55" i="25"/>
  <c r="V55" i="25"/>
  <c r="W55" i="25" s="1"/>
  <c r="S55" i="25"/>
  <c r="R55" i="25"/>
  <c r="K55" i="25"/>
  <c r="L55" i="25" s="1"/>
  <c r="M55" i="25" s="1"/>
  <c r="J55" i="25"/>
  <c r="H55" i="25"/>
  <c r="I55" i="25" s="1"/>
  <c r="E55" i="25"/>
  <c r="D55" i="25"/>
  <c r="Z54" i="25"/>
  <c r="AA54" i="25" s="1"/>
  <c r="Y54" i="25"/>
  <c r="X54" i="25"/>
  <c r="V54" i="25"/>
  <c r="W54" i="25" s="1"/>
  <c r="S54" i="25"/>
  <c r="R54" i="25"/>
  <c r="K54" i="25"/>
  <c r="L54" i="25" s="1"/>
  <c r="M54" i="25" s="1"/>
  <c r="J54" i="25"/>
  <c r="H54" i="25"/>
  <c r="I54" i="25" s="1"/>
  <c r="E54" i="25"/>
  <c r="D54" i="25"/>
  <c r="Z53" i="25"/>
  <c r="AA53" i="25" s="1"/>
  <c r="Y53" i="25"/>
  <c r="X53" i="25"/>
  <c r="V53" i="25"/>
  <c r="W53" i="25" s="1"/>
  <c r="S53" i="25"/>
  <c r="R53" i="25"/>
  <c r="K53" i="25"/>
  <c r="L53" i="25" s="1"/>
  <c r="M53" i="25" s="1"/>
  <c r="J53" i="25"/>
  <c r="H53" i="25"/>
  <c r="I53" i="25" s="1"/>
  <c r="E53" i="25"/>
  <c r="D53" i="25"/>
  <c r="Z52" i="25"/>
  <c r="AA52" i="25" s="1"/>
  <c r="Y52" i="25"/>
  <c r="X52" i="25"/>
  <c r="V52" i="25"/>
  <c r="W52" i="25" s="1"/>
  <c r="S52" i="25"/>
  <c r="R52" i="25"/>
  <c r="K52" i="25"/>
  <c r="L52" i="25" s="1"/>
  <c r="M52" i="25" s="1"/>
  <c r="J52" i="25"/>
  <c r="H52" i="25"/>
  <c r="I52" i="25" s="1"/>
  <c r="E52" i="25"/>
  <c r="D52" i="25"/>
  <c r="Z51" i="25"/>
  <c r="AA51" i="25" s="1"/>
  <c r="Y51" i="25"/>
  <c r="X51" i="25"/>
  <c r="V51" i="25"/>
  <c r="W51" i="25" s="1"/>
  <c r="S51" i="25"/>
  <c r="R51" i="25"/>
  <c r="K51" i="25"/>
  <c r="L51" i="25" s="1"/>
  <c r="M51" i="25" s="1"/>
  <c r="J51" i="25"/>
  <c r="H51" i="25"/>
  <c r="I51" i="25" s="1"/>
  <c r="E51" i="25"/>
  <c r="D51" i="25"/>
  <c r="Z50" i="25"/>
  <c r="AA50" i="25" s="1"/>
  <c r="Y50" i="25"/>
  <c r="X50" i="25"/>
  <c r="V50" i="25"/>
  <c r="W50" i="25" s="1"/>
  <c r="S50" i="25"/>
  <c r="R50" i="25"/>
  <c r="K50" i="25"/>
  <c r="L50" i="25" s="1"/>
  <c r="M50" i="25" s="1"/>
  <c r="J50" i="25"/>
  <c r="H50" i="25"/>
  <c r="I50" i="25" s="1"/>
  <c r="E50" i="25"/>
  <c r="D50" i="25"/>
  <c r="Z49" i="25"/>
  <c r="AA49" i="25" s="1"/>
  <c r="Y49" i="25"/>
  <c r="X49" i="25"/>
  <c r="V49" i="25"/>
  <c r="W49" i="25" s="1"/>
  <c r="S49" i="25"/>
  <c r="R49" i="25"/>
  <c r="K49" i="25"/>
  <c r="L49" i="25" s="1"/>
  <c r="M49" i="25" s="1"/>
  <c r="J49" i="25"/>
  <c r="H49" i="25"/>
  <c r="I49" i="25" s="1"/>
  <c r="E49" i="25"/>
  <c r="D49" i="25"/>
  <c r="Z48" i="25"/>
  <c r="AA48" i="25" s="1"/>
  <c r="Y48" i="25"/>
  <c r="X48" i="25"/>
  <c r="V48" i="25"/>
  <c r="W48" i="25" s="1"/>
  <c r="S48" i="25"/>
  <c r="R48" i="25"/>
  <c r="K48" i="25"/>
  <c r="L48" i="25" s="1"/>
  <c r="M48" i="25" s="1"/>
  <c r="J48" i="25"/>
  <c r="H48" i="25"/>
  <c r="I48" i="25" s="1"/>
  <c r="E48" i="25"/>
  <c r="D48" i="25"/>
  <c r="Z47" i="25"/>
  <c r="AA47" i="25" s="1"/>
  <c r="Y47" i="25"/>
  <c r="X47" i="25"/>
  <c r="V47" i="25"/>
  <c r="W47" i="25" s="1"/>
  <c r="S47" i="25"/>
  <c r="R47" i="25"/>
  <c r="K47" i="25"/>
  <c r="L47" i="25" s="1"/>
  <c r="M47" i="25" s="1"/>
  <c r="J47" i="25"/>
  <c r="H47" i="25"/>
  <c r="I47" i="25" s="1"/>
  <c r="E47" i="25"/>
  <c r="D47" i="25"/>
  <c r="Z46" i="25"/>
  <c r="AA46" i="25" s="1"/>
  <c r="Y46" i="25"/>
  <c r="X46" i="25"/>
  <c r="V46" i="25"/>
  <c r="W46" i="25" s="1"/>
  <c r="S46" i="25"/>
  <c r="R46" i="25"/>
  <c r="K46" i="25"/>
  <c r="L46" i="25" s="1"/>
  <c r="M46" i="25" s="1"/>
  <c r="J46" i="25"/>
  <c r="H46" i="25"/>
  <c r="I46" i="25" s="1"/>
  <c r="E46" i="25"/>
  <c r="D46" i="25"/>
  <c r="Z45" i="25"/>
  <c r="AA45" i="25" s="1"/>
  <c r="Y45" i="25"/>
  <c r="X45" i="25"/>
  <c r="V45" i="25"/>
  <c r="W45" i="25" s="1"/>
  <c r="S45" i="25"/>
  <c r="R45" i="25"/>
  <c r="K45" i="25"/>
  <c r="J45" i="25"/>
  <c r="H45" i="25"/>
  <c r="I45" i="25" s="1"/>
  <c r="E45" i="25"/>
  <c r="D45" i="25"/>
  <c r="Z44" i="25"/>
  <c r="AA44" i="25" s="1"/>
  <c r="Y44" i="25"/>
  <c r="X44" i="25"/>
  <c r="V44" i="25"/>
  <c r="W44" i="25" s="1"/>
  <c r="S44" i="25"/>
  <c r="R44" i="25"/>
  <c r="K44" i="25"/>
  <c r="L44" i="25" s="1"/>
  <c r="M44" i="25" s="1"/>
  <c r="J44" i="25"/>
  <c r="H44" i="25"/>
  <c r="I44" i="25" s="1"/>
  <c r="E44" i="25"/>
  <c r="D44" i="25"/>
  <c r="Z43" i="25"/>
  <c r="AA43" i="25" s="1"/>
  <c r="Y43" i="25"/>
  <c r="X43" i="25"/>
  <c r="V43" i="25"/>
  <c r="W43" i="25" s="1"/>
  <c r="S43" i="25"/>
  <c r="R43" i="25"/>
  <c r="K43" i="25"/>
  <c r="L43" i="25" s="1"/>
  <c r="M43" i="25" s="1"/>
  <c r="J43" i="25"/>
  <c r="H43" i="25"/>
  <c r="I43" i="25" s="1"/>
  <c r="E43" i="25"/>
  <c r="D43" i="25"/>
  <c r="Y42" i="25"/>
  <c r="Z42" i="25" s="1"/>
  <c r="AA42" i="25" s="1"/>
  <c r="X42" i="25"/>
  <c r="V42" i="25"/>
  <c r="W42" i="25" s="1"/>
  <c r="S42" i="25"/>
  <c r="R42" i="25"/>
  <c r="K42" i="25"/>
  <c r="L42" i="25" s="1"/>
  <c r="M42" i="25" s="1"/>
  <c r="J42" i="25"/>
  <c r="H42" i="25"/>
  <c r="I42" i="25" s="1"/>
  <c r="E42" i="25"/>
  <c r="D42" i="25"/>
  <c r="Y41" i="25"/>
  <c r="Z41" i="25" s="1"/>
  <c r="AA41" i="25" s="1"/>
  <c r="X41" i="25"/>
  <c r="V41" i="25"/>
  <c r="W41" i="25" s="1"/>
  <c r="S41" i="25"/>
  <c r="R41" i="25"/>
  <c r="K41" i="25"/>
  <c r="L41" i="25" s="1"/>
  <c r="M41" i="25" s="1"/>
  <c r="J41" i="25"/>
  <c r="H41" i="25"/>
  <c r="I41" i="25" s="1"/>
  <c r="E41" i="25"/>
  <c r="D41" i="25"/>
  <c r="Y40" i="25"/>
  <c r="Z40" i="25" s="1"/>
  <c r="AA40" i="25" s="1"/>
  <c r="X40" i="25"/>
  <c r="V40" i="25"/>
  <c r="W40" i="25" s="1"/>
  <c r="S40" i="25"/>
  <c r="R40" i="25"/>
  <c r="K40" i="25"/>
  <c r="L40" i="25" s="1"/>
  <c r="M40" i="25" s="1"/>
  <c r="J40" i="25"/>
  <c r="H40" i="25"/>
  <c r="I40" i="25" s="1"/>
  <c r="E40" i="25"/>
  <c r="D40" i="25"/>
  <c r="Y39" i="25"/>
  <c r="Z39" i="25" s="1"/>
  <c r="AA39" i="25" s="1"/>
  <c r="X39" i="25"/>
  <c r="V39" i="25"/>
  <c r="W39" i="25" s="1"/>
  <c r="S39" i="25"/>
  <c r="R39" i="25"/>
  <c r="K39" i="25"/>
  <c r="L39" i="25" s="1"/>
  <c r="M39" i="25" s="1"/>
  <c r="J39" i="25"/>
  <c r="H39" i="25"/>
  <c r="I39" i="25" s="1"/>
  <c r="E39" i="25"/>
  <c r="D39" i="25"/>
  <c r="Y38" i="25"/>
  <c r="Z38" i="25" s="1"/>
  <c r="AA38" i="25" s="1"/>
  <c r="X38" i="25"/>
  <c r="V38" i="25"/>
  <c r="W38" i="25" s="1"/>
  <c r="S38" i="25"/>
  <c r="R38" i="25"/>
  <c r="K38" i="25"/>
  <c r="L38" i="25" s="1"/>
  <c r="M38" i="25" s="1"/>
  <c r="J38" i="25"/>
  <c r="H38" i="25"/>
  <c r="I38" i="25" s="1"/>
  <c r="E38" i="25"/>
  <c r="D38" i="25"/>
  <c r="Y37" i="25"/>
  <c r="Z37" i="25" s="1"/>
  <c r="AA37" i="25" s="1"/>
  <c r="X37" i="25"/>
  <c r="V37" i="25"/>
  <c r="W37" i="25" s="1"/>
  <c r="S37" i="25"/>
  <c r="R37" i="25"/>
  <c r="K37" i="25"/>
  <c r="L37" i="25" s="1"/>
  <c r="M37" i="25" s="1"/>
  <c r="J37" i="25"/>
  <c r="H37" i="25"/>
  <c r="I37" i="25" s="1"/>
  <c r="E37" i="25"/>
  <c r="D37" i="25"/>
  <c r="Y36" i="25"/>
  <c r="Z36" i="25" s="1"/>
  <c r="AA36" i="25" s="1"/>
  <c r="X36" i="25"/>
  <c r="V36" i="25"/>
  <c r="W36" i="25" s="1"/>
  <c r="S36" i="25"/>
  <c r="R36" i="25"/>
  <c r="K36" i="25"/>
  <c r="L36" i="25" s="1"/>
  <c r="M36" i="25" s="1"/>
  <c r="J36" i="25"/>
  <c r="H36" i="25"/>
  <c r="I36" i="25" s="1"/>
  <c r="E36" i="25"/>
  <c r="D36" i="25"/>
  <c r="Y35" i="25"/>
  <c r="Z35" i="25" s="1"/>
  <c r="AA35" i="25" s="1"/>
  <c r="X35" i="25"/>
  <c r="V35" i="25"/>
  <c r="W35" i="25" s="1"/>
  <c r="S35" i="25"/>
  <c r="R35" i="25"/>
  <c r="K35" i="25"/>
  <c r="L35" i="25" s="1"/>
  <c r="M35" i="25" s="1"/>
  <c r="J35" i="25"/>
  <c r="H35" i="25"/>
  <c r="I35" i="25" s="1"/>
  <c r="E35" i="25"/>
  <c r="D35" i="25"/>
  <c r="Y34" i="25"/>
  <c r="Z34" i="25" s="1"/>
  <c r="AA34" i="25" s="1"/>
  <c r="X34" i="25"/>
  <c r="V34" i="25"/>
  <c r="W34" i="25" s="1"/>
  <c r="S34" i="25"/>
  <c r="R34" i="25"/>
  <c r="K34" i="25"/>
  <c r="L34" i="25" s="1"/>
  <c r="M34" i="25" s="1"/>
  <c r="J34" i="25"/>
  <c r="H34" i="25"/>
  <c r="I34" i="25" s="1"/>
  <c r="E34" i="25"/>
  <c r="D34" i="25"/>
  <c r="Y33" i="25"/>
  <c r="Z33" i="25" s="1"/>
  <c r="AA33" i="25" s="1"/>
  <c r="X33" i="25"/>
  <c r="V33" i="25"/>
  <c r="W33" i="25" s="1"/>
  <c r="S33" i="25"/>
  <c r="R33" i="25"/>
  <c r="K33" i="25"/>
  <c r="L33" i="25" s="1"/>
  <c r="M33" i="25" s="1"/>
  <c r="J33" i="25"/>
  <c r="H33" i="25"/>
  <c r="I33" i="25" s="1"/>
  <c r="E33" i="25"/>
  <c r="D33" i="25"/>
  <c r="Y32" i="25"/>
  <c r="Z32" i="25" s="1"/>
  <c r="AA32" i="25" s="1"/>
  <c r="X32" i="25"/>
  <c r="V32" i="25"/>
  <c r="W32" i="25" s="1"/>
  <c r="S32" i="25"/>
  <c r="R32" i="25"/>
  <c r="K32" i="25"/>
  <c r="L32" i="25" s="1"/>
  <c r="M32" i="25" s="1"/>
  <c r="J32" i="25"/>
  <c r="H32" i="25"/>
  <c r="I32" i="25" s="1"/>
  <c r="E32" i="25"/>
  <c r="D32" i="25"/>
  <c r="Y31" i="25"/>
  <c r="Z31" i="25" s="1"/>
  <c r="AA31" i="25" s="1"/>
  <c r="X31" i="25"/>
  <c r="V31" i="25"/>
  <c r="W31" i="25" s="1"/>
  <c r="S31" i="25"/>
  <c r="R31" i="25"/>
  <c r="K31" i="25"/>
  <c r="L31" i="25" s="1"/>
  <c r="M31" i="25" s="1"/>
  <c r="J31" i="25"/>
  <c r="H31" i="25"/>
  <c r="I31" i="25" s="1"/>
  <c r="E31" i="25"/>
  <c r="D31" i="25"/>
  <c r="Y30" i="25"/>
  <c r="Z30" i="25" s="1"/>
  <c r="AA30" i="25" s="1"/>
  <c r="X30" i="25"/>
  <c r="V30" i="25"/>
  <c r="W30" i="25" s="1"/>
  <c r="S30" i="25"/>
  <c r="R30" i="25"/>
  <c r="K30" i="25"/>
  <c r="L30" i="25" s="1"/>
  <c r="M30" i="25" s="1"/>
  <c r="J30" i="25"/>
  <c r="H30" i="25"/>
  <c r="I30" i="25" s="1"/>
  <c r="E30" i="25"/>
  <c r="D30" i="25"/>
  <c r="Y29" i="25"/>
  <c r="X29" i="25"/>
  <c r="V29" i="25"/>
  <c r="S29" i="25"/>
  <c r="R29" i="25"/>
  <c r="K29" i="25"/>
  <c r="L29" i="25" s="1"/>
  <c r="M29" i="25" s="1"/>
  <c r="J29" i="25"/>
  <c r="H29" i="25"/>
  <c r="I29" i="25" s="1"/>
  <c r="E29" i="25"/>
  <c r="D29" i="25"/>
  <c r="Y28" i="25"/>
  <c r="Z28" i="25" s="1"/>
  <c r="AA28" i="25" s="1"/>
  <c r="X28" i="25"/>
  <c r="V28" i="25"/>
  <c r="W28" i="25" s="1"/>
  <c r="S28" i="25"/>
  <c r="R28" i="25"/>
  <c r="K28" i="25"/>
  <c r="L28" i="25" s="1"/>
  <c r="M28" i="25" s="1"/>
  <c r="J28" i="25"/>
  <c r="H28" i="25"/>
  <c r="I28" i="25" s="1"/>
  <c r="E28" i="25"/>
  <c r="D28" i="25"/>
  <c r="Y27" i="25"/>
  <c r="Z27" i="25" s="1"/>
  <c r="AA27" i="25" s="1"/>
  <c r="X27" i="25"/>
  <c r="V27" i="25"/>
  <c r="W27" i="25" s="1"/>
  <c r="S27" i="25"/>
  <c r="R27" i="25"/>
  <c r="K27" i="25"/>
  <c r="L27" i="25" s="1"/>
  <c r="M27" i="25" s="1"/>
  <c r="J27" i="25"/>
  <c r="H27" i="25"/>
  <c r="I27" i="25" s="1"/>
  <c r="E27" i="25"/>
  <c r="D27" i="25"/>
  <c r="Y26" i="25"/>
  <c r="Z26" i="25" s="1"/>
  <c r="AA26" i="25" s="1"/>
  <c r="X26" i="25"/>
  <c r="V26" i="25"/>
  <c r="W26" i="25" s="1"/>
  <c r="S26" i="25"/>
  <c r="R26" i="25"/>
  <c r="K26" i="25"/>
  <c r="L26" i="25" s="1"/>
  <c r="M26" i="25" s="1"/>
  <c r="J26" i="25"/>
  <c r="H26" i="25"/>
  <c r="I26" i="25" s="1"/>
  <c r="E26" i="25"/>
  <c r="D26" i="25"/>
  <c r="Y25" i="25"/>
  <c r="Z25" i="25" s="1"/>
  <c r="AA25" i="25" s="1"/>
  <c r="X25" i="25"/>
  <c r="V25" i="25"/>
  <c r="W25" i="25" s="1"/>
  <c r="S25" i="25"/>
  <c r="R25" i="25"/>
  <c r="K25" i="25"/>
  <c r="L25" i="25" s="1"/>
  <c r="M25" i="25" s="1"/>
  <c r="J25" i="25"/>
  <c r="H25" i="25"/>
  <c r="I25" i="25" s="1"/>
  <c r="E25" i="25"/>
  <c r="D25" i="25"/>
  <c r="Y24" i="25"/>
  <c r="Z24" i="25" s="1"/>
  <c r="AA24" i="25" s="1"/>
  <c r="X24" i="25"/>
  <c r="V24" i="25"/>
  <c r="W24" i="25" s="1"/>
  <c r="S24" i="25"/>
  <c r="R24" i="25"/>
  <c r="K24" i="25"/>
  <c r="L24" i="25" s="1"/>
  <c r="M24" i="25" s="1"/>
  <c r="J24" i="25"/>
  <c r="H24" i="25"/>
  <c r="I24" i="25" s="1"/>
  <c r="E24" i="25"/>
  <c r="D24" i="25"/>
  <c r="Y23" i="25"/>
  <c r="Z23" i="25" s="1"/>
  <c r="AA23" i="25" s="1"/>
  <c r="X23" i="25"/>
  <c r="V23" i="25"/>
  <c r="W23" i="25" s="1"/>
  <c r="S23" i="25"/>
  <c r="R23" i="25"/>
  <c r="K23" i="25"/>
  <c r="L23" i="25" s="1"/>
  <c r="M23" i="25" s="1"/>
  <c r="J23" i="25"/>
  <c r="H23" i="25"/>
  <c r="I23" i="25" s="1"/>
  <c r="E23" i="25"/>
  <c r="D23" i="25"/>
  <c r="Y22" i="25"/>
  <c r="Z22" i="25" s="1"/>
  <c r="AA22" i="25" s="1"/>
  <c r="X22" i="25"/>
  <c r="V22" i="25"/>
  <c r="W22" i="25" s="1"/>
  <c r="S22" i="25"/>
  <c r="R22" i="25"/>
  <c r="K22" i="25"/>
  <c r="L22" i="25" s="1"/>
  <c r="M22" i="25" s="1"/>
  <c r="J22" i="25"/>
  <c r="H22" i="25"/>
  <c r="I22" i="25" s="1"/>
  <c r="E22" i="25"/>
  <c r="D22" i="25"/>
  <c r="Y21" i="25"/>
  <c r="Z21" i="25" s="1"/>
  <c r="AA21" i="25" s="1"/>
  <c r="X21" i="25"/>
  <c r="V21" i="25"/>
  <c r="W21" i="25" s="1"/>
  <c r="S21" i="25"/>
  <c r="R21" i="25"/>
  <c r="K21" i="25"/>
  <c r="L21" i="25" s="1"/>
  <c r="M21" i="25" s="1"/>
  <c r="J21" i="25"/>
  <c r="H21" i="25"/>
  <c r="I21" i="25" s="1"/>
  <c r="E21" i="25"/>
  <c r="D21" i="25"/>
  <c r="Y20" i="25"/>
  <c r="Z20" i="25" s="1"/>
  <c r="AA20" i="25" s="1"/>
  <c r="X20" i="25"/>
  <c r="V20" i="25"/>
  <c r="W20" i="25" s="1"/>
  <c r="S20" i="25"/>
  <c r="R20" i="25"/>
  <c r="K20" i="25"/>
  <c r="L20" i="25" s="1"/>
  <c r="M20" i="25" s="1"/>
  <c r="J20" i="25"/>
  <c r="H20" i="25"/>
  <c r="I20" i="25" s="1"/>
  <c r="E20" i="25"/>
  <c r="D20" i="25"/>
  <c r="Y19" i="25"/>
  <c r="X19" i="25"/>
  <c r="V19" i="25"/>
  <c r="S19" i="25"/>
  <c r="R19" i="25"/>
  <c r="K19" i="25"/>
  <c r="L19" i="25" s="1"/>
  <c r="M19" i="25" s="1"/>
  <c r="J19" i="25"/>
  <c r="H19" i="25"/>
  <c r="I19" i="25" s="1"/>
  <c r="E19" i="25"/>
  <c r="D19" i="25"/>
  <c r="Y18" i="25"/>
  <c r="Z18" i="25" s="1"/>
  <c r="AA18" i="25" s="1"/>
  <c r="X18" i="25"/>
  <c r="V18" i="25"/>
  <c r="W18" i="25" s="1"/>
  <c r="S18" i="25"/>
  <c r="R18" i="25"/>
  <c r="K18" i="25"/>
  <c r="L18" i="25" s="1"/>
  <c r="M18" i="25" s="1"/>
  <c r="J18" i="25"/>
  <c r="H18" i="25"/>
  <c r="I18" i="25" s="1"/>
  <c r="E18" i="25"/>
  <c r="D18" i="25"/>
  <c r="Y17" i="25"/>
  <c r="Z17" i="25" s="1"/>
  <c r="AA17" i="25" s="1"/>
  <c r="X17" i="25"/>
  <c r="V17" i="25"/>
  <c r="W17" i="25" s="1"/>
  <c r="S17" i="25"/>
  <c r="R17" i="25"/>
  <c r="K17" i="25"/>
  <c r="M65" i="25" s="1"/>
  <c r="J17" i="25"/>
  <c r="H17" i="25"/>
  <c r="E17" i="25"/>
  <c r="D17" i="25"/>
  <c r="Y16" i="25"/>
  <c r="Z16" i="25" s="1"/>
  <c r="AA16" i="25" s="1"/>
  <c r="X16" i="25"/>
  <c r="V16" i="25"/>
  <c r="W16" i="25" s="1"/>
  <c r="S16" i="25"/>
  <c r="R16" i="25"/>
  <c r="K16" i="25"/>
  <c r="L16" i="25" s="1"/>
  <c r="M16" i="25" s="1"/>
  <c r="J16" i="25"/>
  <c r="H16" i="25"/>
  <c r="I16" i="25" s="1"/>
  <c r="E16" i="25"/>
  <c r="D16" i="25"/>
  <c r="Y15" i="25"/>
  <c r="Z15" i="25" s="1"/>
  <c r="AA15" i="25" s="1"/>
  <c r="X15" i="25"/>
  <c r="V15" i="25"/>
  <c r="W15" i="25" s="1"/>
  <c r="S15" i="25"/>
  <c r="R15" i="25"/>
  <c r="K15" i="25"/>
  <c r="L15" i="25" s="1"/>
  <c r="M15" i="25" s="1"/>
  <c r="J15" i="25"/>
  <c r="H15" i="25"/>
  <c r="I15" i="25" s="1"/>
  <c r="E15" i="25"/>
  <c r="D15" i="25"/>
  <c r="Y14" i="25"/>
  <c r="Z14" i="25" s="1"/>
  <c r="AA14" i="25" s="1"/>
  <c r="X14" i="25"/>
  <c r="V14" i="25"/>
  <c r="W14" i="25" s="1"/>
  <c r="S14" i="25"/>
  <c r="R14" i="25"/>
  <c r="K14" i="25"/>
  <c r="L14" i="25" s="1"/>
  <c r="M14" i="25" s="1"/>
  <c r="J14" i="25"/>
  <c r="H14" i="25"/>
  <c r="I14" i="25" s="1"/>
  <c r="E14" i="25"/>
  <c r="D14" i="25"/>
  <c r="Y13" i="25"/>
  <c r="Z13" i="25" s="1"/>
  <c r="AA13" i="25" s="1"/>
  <c r="X13" i="25"/>
  <c r="V13" i="25"/>
  <c r="W13" i="25" s="1"/>
  <c r="S13" i="25"/>
  <c r="R13" i="25"/>
  <c r="K13" i="25"/>
  <c r="L13" i="25" s="1"/>
  <c r="M13" i="25" s="1"/>
  <c r="J13" i="25"/>
  <c r="H13" i="25"/>
  <c r="I13" i="25" s="1"/>
  <c r="E13" i="25"/>
  <c r="D13" i="25"/>
  <c r="Y12" i="25"/>
  <c r="Z12" i="25" s="1"/>
  <c r="AA12" i="25" s="1"/>
  <c r="X12" i="25"/>
  <c r="V12" i="25"/>
  <c r="W12" i="25" s="1"/>
  <c r="S12" i="25"/>
  <c r="R12" i="25"/>
  <c r="K12" i="25"/>
  <c r="L12" i="25" s="1"/>
  <c r="M12" i="25" s="1"/>
  <c r="J12" i="25"/>
  <c r="H12" i="25"/>
  <c r="I12" i="25" s="1"/>
  <c r="E12" i="25"/>
  <c r="D12" i="25"/>
  <c r="Y11" i="25"/>
  <c r="Z11" i="25" s="1"/>
  <c r="AA11" i="25" s="1"/>
  <c r="X11" i="25"/>
  <c r="V11" i="25"/>
  <c r="W11" i="25" s="1"/>
  <c r="S11" i="25"/>
  <c r="R11" i="25"/>
  <c r="K11" i="25"/>
  <c r="M64" i="25" s="1"/>
  <c r="J11" i="25"/>
  <c r="L64" i="25" s="1"/>
  <c r="H11" i="25"/>
  <c r="E11" i="25"/>
  <c r="D11" i="25"/>
  <c r="G64" i="25" s="1"/>
  <c r="Y10" i="25"/>
  <c r="Z10" i="25" s="1"/>
  <c r="AA10" i="25" s="1"/>
  <c r="X10" i="25"/>
  <c r="V10" i="25"/>
  <c r="W10" i="25" s="1"/>
  <c r="S10" i="25"/>
  <c r="R10" i="25"/>
  <c r="K10" i="25"/>
  <c r="L10" i="25" s="1"/>
  <c r="M10" i="25" s="1"/>
  <c r="J10" i="25"/>
  <c r="H10" i="25"/>
  <c r="I10" i="25" s="1"/>
  <c r="E10" i="25"/>
  <c r="D10" i="25"/>
  <c r="Y9" i="25"/>
  <c r="Z9" i="25" s="1"/>
  <c r="AA9" i="25" s="1"/>
  <c r="X9" i="25"/>
  <c r="V9" i="25"/>
  <c r="W9" i="25" s="1"/>
  <c r="S9" i="25"/>
  <c r="R9" i="25"/>
  <c r="K9" i="25"/>
  <c r="L9" i="25" s="1"/>
  <c r="M9" i="25" s="1"/>
  <c r="J9" i="25"/>
  <c r="H9" i="25"/>
  <c r="I9" i="25" s="1"/>
  <c r="E9" i="25"/>
  <c r="D9" i="25"/>
  <c r="Y8" i="25"/>
  <c r="Z8" i="25" s="1"/>
  <c r="AA8" i="25" s="1"/>
  <c r="X8" i="25"/>
  <c r="V8" i="25"/>
  <c r="W8" i="25" s="1"/>
  <c r="S8" i="25"/>
  <c r="R8" i="25"/>
  <c r="K8" i="25"/>
  <c r="L8" i="25" s="1"/>
  <c r="M8" i="25" s="1"/>
  <c r="J8" i="25"/>
  <c r="H8" i="25"/>
  <c r="I8" i="25" s="1"/>
  <c r="E8" i="25"/>
  <c r="D8" i="25"/>
  <c r="Y7" i="25"/>
  <c r="Z7" i="25" s="1"/>
  <c r="AA7" i="25" s="1"/>
  <c r="X7" i="25"/>
  <c r="V7" i="25"/>
  <c r="W7" i="25" s="1"/>
  <c r="S7" i="25"/>
  <c r="R7" i="25"/>
  <c r="K7" i="25"/>
  <c r="L7" i="25" s="1"/>
  <c r="M7" i="25" s="1"/>
  <c r="J7" i="25"/>
  <c r="H7" i="25"/>
  <c r="I7" i="25" s="1"/>
  <c r="E7" i="25"/>
  <c r="D7" i="25"/>
  <c r="Y6" i="25"/>
  <c r="Z6" i="25" s="1"/>
  <c r="AA6" i="25" s="1"/>
  <c r="X6" i="25"/>
  <c r="V6" i="25"/>
  <c r="W6" i="25" s="1"/>
  <c r="S6" i="25"/>
  <c r="R6" i="25"/>
  <c r="K6" i="25"/>
  <c r="L6" i="25" s="1"/>
  <c r="M6" i="25" s="1"/>
  <c r="J6" i="25"/>
  <c r="H6" i="25"/>
  <c r="I6" i="25" s="1"/>
  <c r="E6" i="25"/>
  <c r="D6" i="25"/>
  <c r="Y5" i="25"/>
  <c r="Z5" i="25" s="1"/>
  <c r="AA5" i="25" s="1"/>
  <c r="X5" i="25"/>
  <c r="V5" i="25"/>
  <c r="W5" i="25" s="1"/>
  <c r="S5" i="25"/>
  <c r="R5" i="25"/>
  <c r="K5" i="25"/>
  <c r="J5" i="25"/>
  <c r="J59" i="25" s="1"/>
  <c r="H5" i="25"/>
  <c r="E5" i="25"/>
  <c r="D5" i="25"/>
  <c r="P70" i="26" l="1"/>
  <c r="AA29" i="26"/>
  <c r="S60" i="26"/>
  <c r="X62" i="26" s="1"/>
  <c r="P69" i="26"/>
  <c r="AA19" i="26"/>
  <c r="P68" i="26"/>
  <c r="I59" i="26"/>
  <c r="L59" i="26"/>
  <c r="K66" i="25"/>
  <c r="K63" i="25"/>
  <c r="I5" i="25"/>
  <c r="K64" i="25"/>
  <c r="I11" i="25"/>
  <c r="K65" i="25"/>
  <c r="I17" i="25"/>
  <c r="M69" i="25"/>
  <c r="N68" i="25"/>
  <c r="N69" i="25"/>
  <c r="N70" i="25"/>
  <c r="M70" i="25"/>
  <c r="H59" i="25"/>
  <c r="M68" i="25"/>
  <c r="Z19" i="25"/>
  <c r="Z29" i="25"/>
  <c r="S60" i="25"/>
  <c r="X62" i="25" s="1"/>
  <c r="K59" i="25"/>
  <c r="N67" i="25"/>
  <c r="N66" i="25"/>
  <c r="N63" i="25"/>
  <c r="M63" i="25"/>
  <c r="K68" i="25"/>
  <c r="W19" i="25"/>
  <c r="K69" i="25"/>
  <c r="K70" i="25"/>
  <c r="W29" i="25"/>
  <c r="M67" i="25"/>
  <c r="M66" i="25"/>
  <c r="E59" i="25"/>
  <c r="L5" i="25"/>
  <c r="L11" i="25"/>
  <c r="L17" i="25"/>
  <c r="L45" i="25"/>
  <c r="N65" i="25"/>
  <c r="K67" i="25"/>
  <c r="G69" i="25"/>
  <c r="J70" i="24"/>
  <c r="H70" i="24"/>
  <c r="F70" i="24"/>
  <c r="D70" i="24"/>
  <c r="J69" i="24"/>
  <c r="H69" i="24"/>
  <c r="F69" i="24"/>
  <c r="D69" i="24"/>
  <c r="L68" i="24"/>
  <c r="J68" i="24"/>
  <c r="H68" i="24"/>
  <c r="F68" i="24"/>
  <c r="D68" i="24"/>
  <c r="J67" i="24"/>
  <c r="H67" i="24"/>
  <c r="F67" i="24"/>
  <c r="D67" i="24"/>
  <c r="J66" i="24"/>
  <c r="H66" i="24"/>
  <c r="F66" i="24"/>
  <c r="D66" i="24"/>
  <c r="N65" i="24"/>
  <c r="J65" i="24"/>
  <c r="H65" i="24"/>
  <c r="G65" i="24"/>
  <c r="F65" i="24"/>
  <c r="D65" i="24"/>
  <c r="M64" i="24"/>
  <c r="J64" i="24"/>
  <c r="H64" i="24"/>
  <c r="F64" i="24"/>
  <c r="D64" i="24"/>
  <c r="J63" i="24"/>
  <c r="H63" i="24"/>
  <c r="F63" i="24"/>
  <c r="D63" i="24"/>
  <c r="Z59" i="24"/>
  <c r="AA59" i="24" s="1"/>
  <c r="Y59" i="24"/>
  <c r="X59" i="24"/>
  <c r="L70" i="24" s="1"/>
  <c r="V59" i="24"/>
  <c r="W59" i="24" s="1"/>
  <c r="R59" i="24"/>
  <c r="S59" i="24" s="1"/>
  <c r="G59" i="24"/>
  <c r="F59" i="24"/>
  <c r="C59" i="24"/>
  <c r="B59" i="24"/>
  <c r="Y58" i="24"/>
  <c r="X58" i="24"/>
  <c r="Z58" i="24" s="1"/>
  <c r="AA58" i="24" s="1"/>
  <c r="W58" i="24"/>
  <c r="V58" i="24"/>
  <c r="S58" i="24"/>
  <c r="R58" i="24"/>
  <c r="Y57" i="24"/>
  <c r="X57" i="24"/>
  <c r="W57" i="24"/>
  <c r="V57" i="24"/>
  <c r="S57" i="24"/>
  <c r="R57" i="24"/>
  <c r="AA56" i="24"/>
  <c r="Y56" i="24"/>
  <c r="X56" i="24"/>
  <c r="Z56" i="24" s="1"/>
  <c r="W56" i="24"/>
  <c r="V56" i="24"/>
  <c r="S56" i="24"/>
  <c r="R56" i="24"/>
  <c r="Y55" i="24"/>
  <c r="X55" i="24"/>
  <c r="W55" i="24"/>
  <c r="V55" i="24"/>
  <c r="S55" i="24"/>
  <c r="R55" i="24"/>
  <c r="M55" i="24"/>
  <c r="K55" i="24"/>
  <c r="J55" i="24"/>
  <c r="L55" i="24" s="1"/>
  <c r="I55" i="24"/>
  <c r="H55" i="24"/>
  <c r="E55" i="24"/>
  <c r="D55" i="24"/>
  <c r="Y54" i="24"/>
  <c r="X54" i="24"/>
  <c r="W54" i="24"/>
  <c r="V54" i="24"/>
  <c r="S54" i="24"/>
  <c r="R54" i="24"/>
  <c r="K54" i="24"/>
  <c r="J54" i="24"/>
  <c r="L54" i="24" s="1"/>
  <c r="M54" i="24" s="1"/>
  <c r="I54" i="24"/>
  <c r="H54" i="24"/>
  <c r="E54" i="24"/>
  <c r="D54" i="24"/>
  <c r="Y53" i="24"/>
  <c r="X53" i="24"/>
  <c r="W53" i="24"/>
  <c r="V53" i="24"/>
  <c r="S53" i="24"/>
  <c r="R53" i="24"/>
  <c r="K53" i="24"/>
  <c r="J53" i="24"/>
  <c r="L53" i="24" s="1"/>
  <c r="M53" i="24" s="1"/>
  <c r="I53" i="24"/>
  <c r="H53" i="24"/>
  <c r="E53" i="24"/>
  <c r="D53" i="24"/>
  <c r="Y52" i="24"/>
  <c r="X52" i="24"/>
  <c r="W52" i="24"/>
  <c r="V52" i="24"/>
  <c r="S52" i="24"/>
  <c r="R52" i="24"/>
  <c r="M52" i="24"/>
  <c r="K52" i="24"/>
  <c r="J52" i="24"/>
  <c r="L52" i="24" s="1"/>
  <c r="I52" i="24"/>
  <c r="H52" i="24"/>
  <c r="E52" i="24"/>
  <c r="D52" i="24"/>
  <c r="Y51" i="24"/>
  <c r="X51" i="24"/>
  <c r="W51" i="24"/>
  <c r="V51" i="24"/>
  <c r="S51" i="24"/>
  <c r="R51" i="24"/>
  <c r="M51" i="24"/>
  <c r="K51" i="24"/>
  <c r="J51" i="24"/>
  <c r="L51" i="24" s="1"/>
  <c r="I51" i="24"/>
  <c r="H51" i="24"/>
  <c r="E51" i="24"/>
  <c r="D51" i="24"/>
  <c r="Y50" i="24"/>
  <c r="X50" i="24"/>
  <c r="W50" i="24"/>
  <c r="V50" i="24"/>
  <c r="S50" i="24"/>
  <c r="R50" i="24"/>
  <c r="K50" i="24"/>
  <c r="J50" i="24"/>
  <c r="L50" i="24" s="1"/>
  <c r="M50" i="24" s="1"/>
  <c r="I50" i="24"/>
  <c r="H50" i="24"/>
  <c r="E50" i="24"/>
  <c r="D50" i="24"/>
  <c r="Y49" i="24"/>
  <c r="X49" i="24"/>
  <c r="W49" i="24"/>
  <c r="V49" i="24"/>
  <c r="S49" i="24"/>
  <c r="R49" i="24"/>
  <c r="K49" i="24"/>
  <c r="J49" i="24"/>
  <c r="L49" i="24" s="1"/>
  <c r="M49" i="24" s="1"/>
  <c r="I49" i="24"/>
  <c r="H49" i="24"/>
  <c r="E49" i="24"/>
  <c r="D49" i="24"/>
  <c r="Y48" i="24"/>
  <c r="X48" i="24"/>
  <c r="W48" i="24"/>
  <c r="V48" i="24"/>
  <c r="S48" i="24"/>
  <c r="R48" i="24"/>
  <c r="M48" i="24"/>
  <c r="K48" i="24"/>
  <c r="J48" i="24"/>
  <c r="L48" i="24" s="1"/>
  <c r="I48" i="24"/>
  <c r="H48" i="24"/>
  <c r="E48" i="24"/>
  <c r="D48" i="24"/>
  <c r="Y47" i="24"/>
  <c r="X47" i="24"/>
  <c r="W47" i="24"/>
  <c r="V47" i="24"/>
  <c r="S47" i="24"/>
  <c r="R47" i="24"/>
  <c r="M47" i="24"/>
  <c r="K47" i="24"/>
  <c r="J47" i="24"/>
  <c r="L47" i="24" s="1"/>
  <c r="I47" i="24"/>
  <c r="H47" i="24"/>
  <c r="E47" i="24"/>
  <c r="D47" i="24"/>
  <c r="Y46" i="24"/>
  <c r="X46" i="24"/>
  <c r="W46" i="24"/>
  <c r="V46" i="24"/>
  <c r="S46" i="24"/>
  <c r="R46" i="24"/>
  <c r="K46" i="24"/>
  <c r="J46" i="24"/>
  <c r="L46" i="24" s="1"/>
  <c r="M46" i="24" s="1"/>
  <c r="I46" i="24"/>
  <c r="H46" i="24"/>
  <c r="E46" i="24"/>
  <c r="D46" i="24"/>
  <c r="Y45" i="24"/>
  <c r="X45" i="24"/>
  <c r="W45" i="24"/>
  <c r="V45" i="24"/>
  <c r="S45" i="24"/>
  <c r="R45" i="24"/>
  <c r="K45" i="24"/>
  <c r="J45" i="24"/>
  <c r="L45" i="24" s="1"/>
  <c r="M45" i="24" s="1"/>
  <c r="I45" i="24"/>
  <c r="H45" i="24"/>
  <c r="E45" i="24"/>
  <c r="D45" i="24"/>
  <c r="Y44" i="24"/>
  <c r="X44" i="24"/>
  <c r="W44" i="24"/>
  <c r="V44" i="24"/>
  <c r="S44" i="24"/>
  <c r="R44" i="24"/>
  <c r="M44" i="24"/>
  <c r="K44" i="24"/>
  <c r="J44" i="24"/>
  <c r="L44" i="24" s="1"/>
  <c r="I44" i="24"/>
  <c r="H44" i="24"/>
  <c r="E44" i="24"/>
  <c r="D44" i="24"/>
  <c r="Y43" i="24"/>
  <c r="X43" i="24"/>
  <c r="W43" i="24"/>
  <c r="V43" i="24"/>
  <c r="S43" i="24"/>
  <c r="R43" i="24"/>
  <c r="M43" i="24"/>
  <c r="K43" i="24"/>
  <c r="J43" i="24"/>
  <c r="L43" i="24" s="1"/>
  <c r="I43" i="24"/>
  <c r="H43" i="24"/>
  <c r="E43" i="24"/>
  <c r="D43" i="24"/>
  <c r="Y42" i="24"/>
  <c r="X42" i="24"/>
  <c r="W42" i="24"/>
  <c r="V42" i="24"/>
  <c r="S42" i="24"/>
  <c r="R42" i="24"/>
  <c r="K42" i="24"/>
  <c r="J42" i="24"/>
  <c r="L42" i="24" s="1"/>
  <c r="M42" i="24" s="1"/>
  <c r="I42" i="24"/>
  <c r="H42" i="24"/>
  <c r="E42" i="24"/>
  <c r="D42" i="24"/>
  <c r="Y41" i="24"/>
  <c r="X41" i="24"/>
  <c r="W41" i="24"/>
  <c r="V41" i="24"/>
  <c r="S41" i="24"/>
  <c r="R41" i="24"/>
  <c r="K41" i="24"/>
  <c r="J41" i="24"/>
  <c r="L41" i="24" s="1"/>
  <c r="M41" i="24" s="1"/>
  <c r="I41" i="24"/>
  <c r="H41" i="24"/>
  <c r="E41" i="24"/>
  <c r="D41" i="24"/>
  <c r="Y40" i="24"/>
  <c r="X40" i="24"/>
  <c r="W40" i="24"/>
  <c r="V40" i="24"/>
  <c r="S40" i="24"/>
  <c r="R40" i="24"/>
  <c r="M40" i="24"/>
  <c r="K40" i="24"/>
  <c r="J40" i="24"/>
  <c r="L40" i="24" s="1"/>
  <c r="I40" i="24"/>
  <c r="H40" i="24"/>
  <c r="E40" i="24"/>
  <c r="D40" i="24"/>
  <c r="Y39" i="24"/>
  <c r="X39" i="24"/>
  <c r="W39" i="24"/>
  <c r="V39" i="24"/>
  <c r="S39" i="24"/>
  <c r="R39" i="24"/>
  <c r="M39" i="24"/>
  <c r="K39" i="24"/>
  <c r="J39" i="24"/>
  <c r="L39" i="24" s="1"/>
  <c r="I39" i="24"/>
  <c r="H39" i="24"/>
  <c r="E39" i="24"/>
  <c r="D39" i="24"/>
  <c r="Y38" i="24"/>
  <c r="X38" i="24"/>
  <c r="W38" i="24"/>
  <c r="V38" i="24"/>
  <c r="S38" i="24"/>
  <c r="R38" i="24"/>
  <c r="K38" i="24"/>
  <c r="J38" i="24"/>
  <c r="L38" i="24" s="1"/>
  <c r="M38" i="24" s="1"/>
  <c r="I38" i="24"/>
  <c r="H38" i="24"/>
  <c r="E38" i="24"/>
  <c r="D38" i="24"/>
  <c r="Y37" i="24"/>
  <c r="X37" i="24"/>
  <c r="W37" i="24"/>
  <c r="V37" i="24"/>
  <c r="S37" i="24"/>
  <c r="R37" i="24"/>
  <c r="K37" i="24"/>
  <c r="J37" i="24"/>
  <c r="L37" i="24" s="1"/>
  <c r="M37" i="24" s="1"/>
  <c r="I37" i="24"/>
  <c r="H37" i="24"/>
  <c r="E37" i="24"/>
  <c r="D37" i="24"/>
  <c r="Y36" i="24"/>
  <c r="X36" i="24"/>
  <c r="W36" i="24"/>
  <c r="V36" i="24"/>
  <c r="S36" i="24"/>
  <c r="R36" i="24"/>
  <c r="M36" i="24"/>
  <c r="K36" i="24"/>
  <c r="J36" i="24"/>
  <c r="L36" i="24" s="1"/>
  <c r="I36" i="24"/>
  <c r="H36" i="24"/>
  <c r="E36" i="24"/>
  <c r="D36" i="24"/>
  <c r="Y35" i="24"/>
  <c r="X35" i="24"/>
  <c r="W35" i="24"/>
  <c r="V35" i="24"/>
  <c r="S35" i="24"/>
  <c r="R35" i="24"/>
  <c r="M35" i="24"/>
  <c r="K35" i="24"/>
  <c r="J35" i="24"/>
  <c r="L35" i="24" s="1"/>
  <c r="I35" i="24"/>
  <c r="H35" i="24"/>
  <c r="D35" i="24"/>
  <c r="E35" i="24" s="1"/>
  <c r="Y34" i="24"/>
  <c r="X34" i="24"/>
  <c r="W34" i="24"/>
  <c r="V34" i="24"/>
  <c r="S34" i="24"/>
  <c r="R34" i="24"/>
  <c r="M34" i="24"/>
  <c r="K34" i="24"/>
  <c r="J34" i="24"/>
  <c r="L34" i="24" s="1"/>
  <c r="I34" i="24"/>
  <c r="H34" i="24"/>
  <c r="D34" i="24"/>
  <c r="E34" i="24" s="1"/>
  <c r="Y33" i="24"/>
  <c r="X33" i="24"/>
  <c r="W33" i="24"/>
  <c r="V33" i="24"/>
  <c r="S33" i="24"/>
  <c r="R33" i="24"/>
  <c r="M33" i="24"/>
  <c r="K33" i="24"/>
  <c r="J33" i="24"/>
  <c r="L33" i="24" s="1"/>
  <c r="I33" i="24"/>
  <c r="H33" i="24"/>
  <c r="D33" i="24"/>
  <c r="E33" i="24" s="1"/>
  <c r="Y32" i="24"/>
  <c r="X32" i="24"/>
  <c r="W32" i="24"/>
  <c r="V32" i="24"/>
  <c r="S32" i="24"/>
  <c r="R32" i="24"/>
  <c r="M32" i="24"/>
  <c r="K32" i="24"/>
  <c r="J32" i="24"/>
  <c r="L32" i="24" s="1"/>
  <c r="I32" i="24"/>
  <c r="H32" i="24"/>
  <c r="D32" i="24"/>
  <c r="E32" i="24" s="1"/>
  <c r="Y31" i="24"/>
  <c r="X31" i="24"/>
  <c r="W31" i="24"/>
  <c r="V31" i="24"/>
  <c r="S31" i="24"/>
  <c r="R31" i="24"/>
  <c r="M31" i="24"/>
  <c r="K31" i="24"/>
  <c r="J31" i="24"/>
  <c r="L31" i="24" s="1"/>
  <c r="I31" i="24"/>
  <c r="H31" i="24"/>
  <c r="D31" i="24"/>
  <c r="E31" i="24" s="1"/>
  <c r="Y30" i="24"/>
  <c r="X30" i="24"/>
  <c r="W30" i="24"/>
  <c r="V30" i="24"/>
  <c r="S30" i="24"/>
  <c r="R30" i="24"/>
  <c r="M30" i="24"/>
  <c r="K30" i="24"/>
  <c r="J30" i="24"/>
  <c r="L30" i="24" s="1"/>
  <c r="I30" i="24"/>
  <c r="H30" i="24"/>
  <c r="D30" i="24"/>
  <c r="E30" i="24" s="1"/>
  <c r="Y29" i="24"/>
  <c r="X29" i="24"/>
  <c r="W29" i="24"/>
  <c r="V29" i="24"/>
  <c r="K70" i="24" s="1"/>
  <c r="S29" i="24"/>
  <c r="R29" i="24"/>
  <c r="M29" i="24"/>
  <c r="K29" i="24"/>
  <c r="J29" i="24"/>
  <c r="L29" i="24" s="1"/>
  <c r="I29" i="24"/>
  <c r="H29" i="24"/>
  <c r="D29" i="24"/>
  <c r="E29" i="24" s="1"/>
  <c r="Y28" i="24"/>
  <c r="X28" i="24"/>
  <c r="W28" i="24"/>
  <c r="V28" i="24"/>
  <c r="S28" i="24"/>
  <c r="R28" i="24"/>
  <c r="M28" i="24"/>
  <c r="K28" i="24"/>
  <c r="J28" i="24"/>
  <c r="L28" i="24" s="1"/>
  <c r="I28" i="24"/>
  <c r="H28" i="24"/>
  <c r="D28" i="24"/>
  <c r="E28" i="24" s="1"/>
  <c r="Y27" i="24"/>
  <c r="X27" i="24"/>
  <c r="W27" i="24"/>
  <c r="V27" i="24"/>
  <c r="S27" i="24"/>
  <c r="R27" i="24"/>
  <c r="M27" i="24"/>
  <c r="K27" i="24"/>
  <c r="J27" i="24"/>
  <c r="L27" i="24" s="1"/>
  <c r="I27" i="24"/>
  <c r="H27" i="24"/>
  <c r="D27" i="24"/>
  <c r="E27" i="24" s="1"/>
  <c r="Y26" i="24"/>
  <c r="X26" i="24"/>
  <c r="W26" i="24"/>
  <c r="V26" i="24"/>
  <c r="S26" i="24"/>
  <c r="R26" i="24"/>
  <c r="M26" i="24"/>
  <c r="K26" i="24"/>
  <c r="J26" i="24"/>
  <c r="L26" i="24" s="1"/>
  <c r="I26" i="24"/>
  <c r="H26" i="24"/>
  <c r="D26" i="24"/>
  <c r="E26" i="24" s="1"/>
  <c r="Y25" i="24"/>
  <c r="X25" i="24"/>
  <c r="W25" i="24"/>
  <c r="V25" i="24"/>
  <c r="S25" i="24"/>
  <c r="R25" i="24"/>
  <c r="M25" i="24"/>
  <c r="K25" i="24"/>
  <c r="J25" i="24"/>
  <c r="L25" i="24" s="1"/>
  <c r="I25" i="24"/>
  <c r="H25" i="24"/>
  <c r="D25" i="24"/>
  <c r="E25" i="24" s="1"/>
  <c r="Y24" i="24"/>
  <c r="X24" i="24"/>
  <c r="W24" i="24"/>
  <c r="V24" i="24"/>
  <c r="S24" i="24"/>
  <c r="R24" i="24"/>
  <c r="K24" i="24"/>
  <c r="J24" i="24"/>
  <c r="L24" i="24" s="1"/>
  <c r="M24" i="24" s="1"/>
  <c r="I24" i="24"/>
  <c r="H24" i="24"/>
  <c r="D24" i="24"/>
  <c r="E24" i="24" s="1"/>
  <c r="Y23" i="24"/>
  <c r="X23" i="24"/>
  <c r="W23" i="24"/>
  <c r="V23" i="24"/>
  <c r="S23" i="24"/>
  <c r="R23" i="24"/>
  <c r="K23" i="24"/>
  <c r="J23" i="24"/>
  <c r="L23" i="24" s="1"/>
  <c r="M23" i="24" s="1"/>
  <c r="I23" i="24"/>
  <c r="H23" i="24"/>
  <c r="E23" i="24"/>
  <c r="D23" i="24"/>
  <c r="Y22" i="24"/>
  <c r="X22" i="24"/>
  <c r="W22" i="24"/>
  <c r="V22" i="24"/>
  <c r="S22" i="24"/>
  <c r="R22" i="24"/>
  <c r="K22" i="24"/>
  <c r="J22" i="24"/>
  <c r="L22" i="24" s="1"/>
  <c r="M22" i="24" s="1"/>
  <c r="I22" i="24"/>
  <c r="H22" i="24"/>
  <c r="E22" i="24"/>
  <c r="D22" i="24"/>
  <c r="Y21" i="24"/>
  <c r="X21" i="24"/>
  <c r="W21" i="24"/>
  <c r="V21" i="24"/>
  <c r="S21" i="24"/>
  <c r="R21" i="24"/>
  <c r="K21" i="24"/>
  <c r="J21" i="24"/>
  <c r="L21" i="24" s="1"/>
  <c r="M21" i="24" s="1"/>
  <c r="I21" i="24"/>
  <c r="H21" i="24"/>
  <c r="E21" i="24"/>
  <c r="D21" i="24"/>
  <c r="Y20" i="24"/>
  <c r="X20" i="24"/>
  <c r="W20" i="24"/>
  <c r="V20" i="24"/>
  <c r="S20" i="24"/>
  <c r="R20" i="24"/>
  <c r="M20" i="24"/>
  <c r="K20" i="24"/>
  <c r="J20" i="24"/>
  <c r="L20" i="24" s="1"/>
  <c r="I20" i="24"/>
  <c r="H20" i="24"/>
  <c r="E20" i="24"/>
  <c r="D20" i="24"/>
  <c r="Y19" i="24"/>
  <c r="X19" i="24"/>
  <c r="W19" i="24"/>
  <c r="V19" i="24"/>
  <c r="S19" i="24"/>
  <c r="R19" i="24"/>
  <c r="G68" i="24" s="1"/>
  <c r="K19" i="24"/>
  <c r="J19" i="24"/>
  <c r="L19" i="24" s="1"/>
  <c r="M19" i="24" s="1"/>
  <c r="I19" i="24"/>
  <c r="H19" i="24"/>
  <c r="E19" i="24"/>
  <c r="D19" i="24"/>
  <c r="Y18" i="24"/>
  <c r="X18" i="24"/>
  <c r="W18" i="24"/>
  <c r="V18" i="24"/>
  <c r="S18" i="24"/>
  <c r="R18" i="24"/>
  <c r="M18" i="24"/>
  <c r="K18" i="24"/>
  <c r="J18" i="24"/>
  <c r="L18" i="24" s="1"/>
  <c r="I18" i="24"/>
  <c r="H18" i="24"/>
  <c r="E18" i="24"/>
  <c r="D18" i="24"/>
  <c r="Y17" i="24"/>
  <c r="X17" i="24"/>
  <c r="W17" i="24"/>
  <c r="V17" i="24"/>
  <c r="S17" i="24"/>
  <c r="R17" i="24"/>
  <c r="K17" i="24"/>
  <c r="J17" i="24"/>
  <c r="L65" i="24" s="1"/>
  <c r="I17" i="24"/>
  <c r="H17" i="24"/>
  <c r="K65" i="24" s="1"/>
  <c r="E17" i="24"/>
  <c r="D17" i="24"/>
  <c r="Y16" i="24"/>
  <c r="X16" i="24"/>
  <c r="W16" i="24"/>
  <c r="V16" i="24"/>
  <c r="S16" i="24"/>
  <c r="R16" i="24"/>
  <c r="M16" i="24"/>
  <c r="K16" i="24"/>
  <c r="J16" i="24"/>
  <c r="L16" i="24" s="1"/>
  <c r="I16" i="24"/>
  <c r="H16" i="24"/>
  <c r="E16" i="24"/>
  <c r="D16" i="24"/>
  <c r="Y15" i="24"/>
  <c r="X15" i="24"/>
  <c r="W15" i="24"/>
  <c r="V15" i="24"/>
  <c r="S15" i="24"/>
  <c r="R15" i="24"/>
  <c r="K15" i="24"/>
  <c r="J15" i="24"/>
  <c r="L15" i="24" s="1"/>
  <c r="M15" i="24" s="1"/>
  <c r="I15" i="24"/>
  <c r="H15" i="24"/>
  <c r="E15" i="24"/>
  <c r="D15" i="24"/>
  <c r="Y14" i="24"/>
  <c r="X14" i="24"/>
  <c r="W14" i="24"/>
  <c r="V14" i="24"/>
  <c r="S14" i="24"/>
  <c r="R14" i="24"/>
  <c r="M14" i="24"/>
  <c r="K14" i="24"/>
  <c r="J14" i="24"/>
  <c r="L14" i="24" s="1"/>
  <c r="I14" i="24"/>
  <c r="H14" i="24"/>
  <c r="E14" i="24"/>
  <c r="D14" i="24"/>
  <c r="Y13" i="24"/>
  <c r="X13" i="24"/>
  <c r="W13" i="24"/>
  <c r="V13" i="24"/>
  <c r="S13" i="24"/>
  <c r="R13" i="24"/>
  <c r="K13" i="24"/>
  <c r="J13" i="24"/>
  <c r="L13" i="24" s="1"/>
  <c r="M13" i="24" s="1"/>
  <c r="I13" i="24"/>
  <c r="H13" i="24"/>
  <c r="E13" i="24"/>
  <c r="D13" i="24"/>
  <c r="Y12" i="24"/>
  <c r="X12" i="24"/>
  <c r="W12" i="24"/>
  <c r="V12" i="24"/>
  <c r="S12" i="24"/>
  <c r="R12" i="24"/>
  <c r="M12" i="24"/>
  <c r="K12" i="24"/>
  <c r="J12" i="24"/>
  <c r="L12" i="24" s="1"/>
  <c r="I12" i="24"/>
  <c r="H12" i="24"/>
  <c r="E12" i="24"/>
  <c r="D12" i="24"/>
  <c r="Y11" i="24"/>
  <c r="X11" i="24"/>
  <c r="W11" i="24"/>
  <c r="V11" i="24"/>
  <c r="S11" i="24"/>
  <c r="R11" i="24"/>
  <c r="K11" i="24"/>
  <c r="J11" i="24"/>
  <c r="I11" i="24"/>
  <c r="H11" i="24"/>
  <c r="K64" i="24" s="1"/>
  <c r="D11" i="24"/>
  <c r="G64" i="24" s="1"/>
  <c r="Y10" i="24"/>
  <c r="X10" i="24"/>
  <c r="W10" i="24"/>
  <c r="V10" i="24"/>
  <c r="S10" i="24"/>
  <c r="R10" i="24"/>
  <c r="M10" i="24"/>
  <c r="K10" i="24"/>
  <c r="J10" i="24"/>
  <c r="L10" i="24" s="1"/>
  <c r="I10" i="24"/>
  <c r="H10" i="24"/>
  <c r="D10" i="24"/>
  <c r="E10" i="24" s="1"/>
  <c r="Y9" i="24"/>
  <c r="X9" i="24"/>
  <c r="W9" i="24"/>
  <c r="V9" i="24"/>
  <c r="S9" i="24"/>
  <c r="R9" i="24"/>
  <c r="K9" i="24"/>
  <c r="J9" i="24"/>
  <c r="L9" i="24" s="1"/>
  <c r="M9" i="24" s="1"/>
  <c r="I9" i="24"/>
  <c r="H9" i="24"/>
  <c r="D9" i="24"/>
  <c r="E9" i="24" s="1"/>
  <c r="Y8" i="24"/>
  <c r="X8" i="24"/>
  <c r="W8" i="24"/>
  <c r="V8" i="24"/>
  <c r="S8" i="24"/>
  <c r="R8" i="24"/>
  <c r="M8" i="24"/>
  <c r="K8" i="24"/>
  <c r="J8" i="24"/>
  <c r="L8" i="24" s="1"/>
  <c r="I8" i="24"/>
  <c r="H8" i="24"/>
  <c r="D8" i="24"/>
  <c r="E8" i="24" s="1"/>
  <c r="Y7" i="24"/>
  <c r="X7" i="24"/>
  <c r="W7" i="24"/>
  <c r="V7" i="24"/>
  <c r="S7" i="24"/>
  <c r="R7" i="24"/>
  <c r="K7" i="24"/>
  <c r="J7" i="24"/>
  <c r="L7" i="24" s="1"/>
  <c r="M7" i="24" s="1"/>
  <c r="I7" i="24"/>
  <c r="H7" i="24"/>
  <c r="D7" i="24"/>
  <c r="E7" i="24" s="1"/>
  <c r="Y6" i="24"/>
  <c r="X6" i="24"/>
  <c r="W6" i="24"/>
  <c r="V6" i="24"/>
  <c r="S6" i="24"/>
  <c r="R6" i="24"/>
  <c r="M6" i="24"/>
  <c r="K6" i="24"/>
  <c r="J6" i="24"/>
  <c r="L6" i="24" s="1"/>
  <c r="H6" i="24"/>
  <c r="I6" i="24" s="1"/>
  <c r="D6" i="24"/>
  <c r="E6" i="24" s="1"/>
  <c r="Z5" i="24"/>
  <c r="AA5" i="24" s="1"/>
  <c r="Y5" i="24"/>
  <c r="N67" i="24" s="1"/>
  <c r="X5" i="24"/>
  <c r="L67" i="24" s="1"/>
  <c r="V5" i="24"/>
  <c r="W5" i="24" s="1"/>
  <c r="R5" i="24"/>
  <c r="S5" i="24" s="1"/>
  <c r="L5" i="24"/>
  <c r="K5" i="24"/>
  <c r="J5" i="24"/>
  <c r="J59" i="24" s="1"/>
  <c r="H5" i="24"/>
  <c r="D5" i="24"/>
  <c r="X1" i="24"/>
  <c r="AA60" i="26" l="1"/>
  <c r="X64" i="26" s="1"/>
  <c r="P64" i="25"/>
  <c r="M11" i="25"/>
  <c r="P70" i="25"/>
  <c r="AA29" i="25"/>
  <c r="P66" i="25"/>
  <c r="P63" i="25"/>
  <c r="M5" i="25"/>
  <c r="L59" i="25"/>
  <c r="AA60" i="25" s="1"/>
  <c r="X64" i="25" s="1"/>
  <c r="P68" i="25"/>
  <c r="AA19" i="25"/>
  <c r="P69" i="25"/>
  <c r="I59" i="25"/>
  <c r="M45" i="25"/>
  <c r="P67" i="25"/>
  <c r="M17" i="25"/>
  <c r="P65" i="25"/>
  <c r="W60" i="25"/>
  <c r="X63" i="25" s="1"/>
  <c r="D59" i="24"/>
  <c r="G66" i="24"/>
  <c r="G63" i="24"/>
  <c r="K66" i="24"/>
  <c r="K63" i="24"/>
  <c r="H59" i="24"/>
  <c r="W60" i="24" s="1"/>
  <c r="X63" i="24" s="1"/>
  <c r="P63" i="24"/>
  <c r="L64" i="24"/>
  <c r="L11" i="24"/>
  <c r="M69" i="24"/>
  <c r="M68" i="24"/>
  <c r="N68" i="24"/>
  <c r="M70" i="24"/>
  <c r="N70" i="24"/>
  <c r="K67" i="24"/>
  <c r="L63" i="24"/>
  <c r="G67" i="24"/>
  <c r="I5" i="24"/>
  <c r="I59" i="24" s="1"/>
  <c r="M5" i="24"/>
  <c r="Z6" i="24"/>
  <c r="AA6" i="24" s="1"/>
  <c r="Z8" i="24"/>
  <c r="AA8" i="24" s="1"/>
  <c r="Z10" i="24"/>
  <c r="AA10" i="24" s="1"/>
  <c r="E11" i="24"/>
  <c r="N64" i="24"/>
  <c r="Z12" i="24"/>
  <c r="AA12" i="24" s="1"/>
  <c r="Z14" i="24"/>
  <c r="AA14" i="24" s="1"/>
  <c r="Z16" i="24"/>
  <c r="AA16" i="24" s="1"/>
  <c r="M65" i="24"/>
  <c r="Z18" i="24"/>
  <c r="AA18" i="24" s="1"/>
  <c r="Z20" i="24"/>
  <c r="AA20" i="24" s="1"/>
  <c r="Z22" i="24"/>
  <c r="AA22" i="24" s="1"/>
  <c r="L66" i="24"/>
  <c r="N69" i="24"/>
  <c r="E5" i="24"/>
  <c r="E59" i="24" s="1"/>
  <c r="M66" i="24"/>
  <c r="M63" i="24"/>
  <c r="N66" i="24"/>
  <c r="K59" i="24"/>
  <c r="N63" i="24"/>
  <c r="Z7" i="24"/>
  <c r="AA7" i="24" s="1"/>
  <c r="Z9" i="24"/>
  <c r="AA9" i="24" s="1"/>
  <c r="Z11" i="24"/>
  <c r="AA11" i="24" s="1"/>
  <c r="Z13" i="24"/>
  <c r="AA13" i="24" s="1"/>
  <c r="Z15" i="24"/>
  <c r="AA15" i="24" s="1"/>
  <c r="Z17" i="24"/>
  <c r="AA17" i="24" s="1"/>
  <c r="L69" i="24"/>
  <c r="Z21" i="24"/>
  <c r="AA21" i="24" s="1"/>
  <c r="G70" i="24"/>
  <c r="G69" i="24"/>
  <c r="Z23" i="24"/>
  <c r="AA23" i="24" s="1"/>
  <c r="Z25" i="24"/>
  <c r="AA25" i="24" s="1"/>
  <c r="Z27" i="24"/>
  <c r="AA27" i="24" s="1"/>
  <c r="Z29" i="24"/>
  <c r="Z31" i="24"/>
  <c r="AA31" i="24" s="1"/>
  <c r="Z33" i="24"/>
  <c r="AA33" i="24" s="1"/>
  <c r="Z35" i="24"/>
  <c r="AA35" i="24" s="1"/>
  <c r="Z37" i="24"/>
  <c r="AA37" i="24" s="1"/>
  <c r="Z39" i="24"/>
  <c r="AA39" i="24" s="1"/>
  <c r="Z41" i="24"/>
  <c r="AA41" i="24" s="1"/>
  <c r="Z43" i="24"/>
  <c r="AA43" i="24" s="1"/>
  <c r="Z45" i="24"/>
  <c r="AA45" i="24" s="1"/>
  <c r="Z47" i="24"/>
  <c r="AA47" i="24" s="1"/>
  <c r="Z49" i="24"/>
  <c r="AA49" i="24" s="1"/>
  <c r="Z51" i="24"/>
  <c r="AA51" i="24" s="1"/>
  <c r="Z53" i="24"/>
  <c r="AA53" i="24" s="1"/>
  <c r="Z55" i="24"/>
  <c r="AA55" i="24" s="1"/>
  <c r="L17" i="24"/>
  <c r="K68" i="24"/>
  <c r="K69" i="24"/>
  <c r="Z19" i="24"/>
  <c r="Z24" i="24"/>
  <c r="AA24" i="24" s="1"/>
  <c r="Z26" i="24"/>
  <c r="AA26" i="24" s="1"/>
  <c r="Z28" i="24"/>
  <c r="AA28" i="24" s="1"/>
  <c r="Z30" i="24"/>
  <c r="AA30" i="24" s="1"/>
  <c r="Z32" i="24"/>
  <c r="AA32" i="24" s="1"/>
  <c r="Z34" i="24"/>
  <c r="AA34" i="24" s="1"/>
  <c r="Z36" i="24"/>
  <c r="AA36" i="24" s="1"/>
  <c r="Z38" i="24"/>
  <c r="AA38" i="24" s="1"/>
  <c r="Z40" i="24"/>
  <c r="AA40" i="24" s="1"/>
  <c r="Z42" i="24"/>
  <c r="AA42" i="24" s="1"/>
  <c r="Z44" i="24"/>
  <c r="AA44" i="24" s="1"/>
  <c r="M67" i="24"/>
  <c r="Z46" i="24"/>
  <c r="AA46" i="24" s="1"/>
  <c r="Z48" i="24"/>
  <c r="AA48" i="24" s="1"/>
  <c r="Z50" i="24"/>
  <c r="AA50" i="24" s="1"/>
  <c r="Z52" i="24"/>
  <c r="AA52" i="24" s="1"/>
  <c r="Z54" i="24"/>
  <c r="AA54" i="24" s="1"/>
  <c r="Z57" i="24"/>
  <c r="AA57" i="24" s="1"/>
  <c r="P70" i="24" l="1"/>
  <c r="AA29" i="24"/>
  <c r="P67" i="24"/>
  <c r="P64" i="24"/>
  <c r="M11" i="24"/>
  <c r="P66" i="24"/>
  <c r="P65" i="24"/>
  <c r="M17" i="24"/>
  <c r="P68" i="24"/>
  <c r="P69" i="24"/>
  <c r="AA19" i="24"/>
  <c r="L59" i="24"/>
  <c r="AA60" i="24" s="1"/>
  <c r="X64" i="24" s="1"/>
  <c r="S60" i="24"/>
  <c r="X62" i="24" s="1"/>
  <c r="L70" i="23" l="1"/>
  <c r="J70" i="23"/>
  <c r="H70" i="23"/>
  <c r="G70" i="23"/>
  <c r="F70" i="23"/>
  <c r="D70" i="23"/>
  <c r="J69" i="23"/>
  <c r="H69" i="23"/>
  <c r="F69" i="23"/>
  <c r="D69" i="23"/>
  <c r="L68" i="23"/>
  <c r="J68" i="23"/>
  <c r="H68" i="23"/>
  <c r="G68" i="23"/>
  <c r="F68" i="23"/>
  <c r="D68" i="23"/>
  <c r="L67" i="23"/>
  <c r="J67" i="23"/>
  <c r="H67" i="23"/>
  <c r="G67" i="23"/>
  <c r="F67" i="23"/>
  <c r="D67" i="23"/>
  <c r="L66" i="23"/>
  <c r="J66" i="23"/>
  <c r="H66" i="23"/>
  <c r="G66" i="23"/>
  <c r="F66" i="23"/>
  <c r="D66" i="23"/>
  <c r="L65" i="23"/>
  <c r="J65" i="23"/>
  <c r="H65" i="23"/>
  <c r="G65" i="23"/>
  <c r="F65" i="23"/>
  <c r="D65" i="23"/>
  <c r="N64" i="23"/>
  <c r="J64" i="23"/>
  <c r="H64" i="23"/>
  <c r="F64" i="23"/>
  <c r="D64" i="23"/>
  <c r="L63" i="23"/>
  <c r="J63" i="23"/>
  <c r="H63" i="23"/>
  <c r="G63" i="23"/>
  <c r="F63" i="23"/>
  <c r="D63" i="23"/>
  <c r="AA59" i="23"/>
  <c r="Z59" i="23"/>
  <c r="Y59" i="23"/>
  <c r="X59" i="23"/>
  <c r="L69" i="23" s="1"/>
  <c r="W59" i="23"/>
  <c r="V59" i="23"/>
  <c r="R59" i="23"/>
  <c r="S59" i="23" s="1"/>
  <c r="G59" i="23"/>
  <c r="F59" i="23"/>
  <c r="D59" i="23"/>
  <c r="C59" i="23"/>
  <c r="B59" i="23"/>
  <c r="Y58" i="23"/>
  <c r="Z58" i="23" s="1"/>
  <c r="AA58" i="23" s="1"/>
  <c r="X58" i="23"/>
  <c r="V58" i="23"/>
  <c r="S58" i="23"/>
  <c r="W58" i="23" s="1"/>
  <c r="R58" i="23"/>
  <c r="Z57" i="23"/>
  <c r="AA57" i="23" s="1"/>
  <c r="Y57" i="23"/>
  <c r="X57" i="23"/>
  <c r="V57" i="23"/>
  <c r="S57" i="23"/>
  <c r="W57" i="23" s="1"/>
  <c r="R57" i="23"/>
  <c r="Y56" i="23"/>
  <c r="Z56" i="23" s="1"/>
  <c r="AA56" i="23" s="1"/>
  <c r="X56" i="23"/>
  <c r="V56" i="23"/>
  <c r="W56" i="23" s="1"/>
  <c r="S56" i="23"/>
  <c r="R56" i="23"/>
  <c r="Z55" i="23"/>
  <c r="AA55" i="23" s="1"/>
  <c r="Y55" i="23"/>
  <c r="X55" i="23"/>
  <c r="V55" i="23"/>
  <c r="W55" i="23" s="1"/>
  <c r="S55" i="23"/>
  <c r="R55" i="23"/>
  <c r="K55" i="23"/>
  <c r="L55" i="23" s="1"/>
  <c r="M55" i="23" s="1"/>
  <c r="J55" i="23"/>
  <c r="H55" i="23"/>
  <c r="I55" i="23" s="1"/>
  <c r="E55" i="23"/>
  <c r="D55" i="23"/>
  <c r="Z54" i="23"/>
  <c r="AA54" i="23" s="1"/>
  <c r="Y54" i="23"/>
  <c r="X54" i="23"/>
  <c r="V54" i="23"/>
  <c r="W54" i="23" s="1"/>
  <c r="S54" i="23"/>
  <c r="R54" i="23"/>
  <c r="K54" i="23"/>
  <c r="L54" i="23" s="1"/>
  <c r="M54" i="23" s="1"/>
  <c r="J54" i="23"/>
  <c r="H54" i="23"/>
  <c r="I54" i="23" s="1"/>
  <c r="E54" i="23"/>
  <c r="D54" i="23"/>
  <c r="Z53" i="23"/>
  <c r="AA53" i="23" s="1"/>
  <c r="Y53" i="23"/>
  <c r="X53" i="23"/>
  <c r="V53" i="23"/>
  <c r="W53" i="23" s="1"/>
  <c r="S53" i="23"/>
  <c r="R53" i="23"/>
  <c r="K53" i="23"/>
  <c r="L53" i="23" s="1"/>
  <c r="M53" i="23" s="1"/>
  <c r="J53" i="23"/>
  <c r="H53" i="23"/>
  <c r="I53" i="23" s="1"/>
  <c r="E53" i="23"/>
  <c r="D53" i="23"/>
  <c r="Z52" i="23"/>
  <c r="AA52" i="23" s="1"/>
  <c r="Y52" i="23"/>
  <c r="X52" i="23"/>
  <c r="V52" i="23"/>
  <c r="W52" i="23" s="1"/>
  <c r="S52" i="23"/>
  <c r="R52" i="23"/>
  <c r="K52" i="23"/>
  <c r="L52" i="23" s="1"/>
  <c r="M52" i="23" s="1"/>
  <c r="J52" i="23"/>
  <c r="H52" i="23"/>
  <c r="I52" i="23" s="1"/>
  <c r="E52" i="23"/>
  <c r="D52" i="23"/>
  <c r="Z51" i="23"/>
  <c r="AA51" i="23" s="1"/>
  <c r="Y51" i="23"/>
  <c r="X51" i="23"/>
  <c r="V51" i="23"/>
  <c r="W51" i="23" s="1"/>
  <c r="S51" i="23"/>
  <c r="R51" i="23"/>
  <c r="K51" i="23"/>
  <c r="L51" i="23" s="1"/>
  <c r="M51" i="23" s="1"/>
  <c r="J51" i="23"/>
  <c r="H51" i="23"/>
  <c r="I51" i="23" s="1"/>
  <c r="E51" i="23"/>
  <c r="D51" i="23"/>
  <c r="Z50" i="23"/>
  <c r="AA50" i="23" s="1"/>
  <c r="Y50" i="23"/>
  <c r="X50" i="23"/>
  <c r="V50" i="23"/>
  <c r="W50" i="23" s="1"/>
  <c r="S50" i="23"/>
  <c r="R50" i="23"/>
  <c r="K50" i="23"/>
  <c r="L50" i="23" s="1"/>
  <c r="M50" i="23" s="1"/>
  <c r="J50" i="23"/>
  <c r="H50" i="23"/>
  <c r="I50" i="23" s="1"/>
  <c r="E50" i="23"/>
  <c r="D50" i="23"/>
  <c r="Z49" i="23"/>
  <c r="AA49" i="23" s="1"/>
  <c r="Y49" i="23"/>
  <c r="X49" i="23"/>
  <c r="V49" i="23"/>
  <c r="W49" i="23" s="1"/>
  <c r="S49" i="23"/>
  <c r="R49" i="23"/>
  <c r="K49" i="23"/>
  <c r="L49" i="23" s="1"/>
  <c r="M49" i="23" s="1"/>
  <c r="J49" i="23"/>
  <c r="H49" i="23"/>
  <c r="I49" i="23" s="1"/>
  <c r="E49" i="23"/>
  <c r="D49" i="23"/>
  <c r="Z48" i="23"/>
  <c r="AA48" i="23" s="1"/>
  <c r="Y48" i="23"/>
  <c r="X48" i="23"/>
  <c r="V48" i="23"/>
  <c r="W48" i="23" s="1"/>
  <c r="S48" i="23"/>
  <c r="R48" i="23"/>
  <c r="K48" i="23"/>
  <c r="L48" i="23" s="1"/>
  <c r="M48" i="23" s="1"/>
  <c r="J48" i="23"/>
  <c r="H48" i="23"/>
  <c r="I48" i="23" s="1"/>
  <c r="E48" i="23"/>
  <c r="D48" i="23"/>
  <c r="Z47" i="23"/>
  <c r="AA47" i="23" s="1"/>
  <c r="Y47" i="23"/>
  <c r="X47" i="23"/>
  <c r="V47" i="23"/>
  <c r="W47" i="23" s="1"/>
  <c r="S47" i="23"/>
  <c r="R47" i="23"/>
  <c r="K47" i="23"/>
  <c r="L47" i="23" s="1"/>
  <c r="M47" i="23" s="1"/>
  <c r="J47" i="23"/>
  <c r="H47" i="23"/>
  <c r="I47" i="23" s="1"/>
  <c r="E47" i="23"/>
  <c r="D47" i="23"/>
  <c r="Z46" i="23"/>
  <c r="AA46" i="23" s="1"/>
  <c r="Y46" i="23"/>
  <c r="X46" i="23"/>
  <c r="V46" i="23"/>
  <c r="W46" i="23" s="1"/>
  <c r="S46" i="23"/>
  <c r="R46" i="23"/>
  <c r="K46" i="23"/>
  <c r="L46" i="23" s="1"/>
  <c r="M46" i="23" s="1"/>
  <c r="J46" i="23"/>
  <c r="H46" i="23"/>
  <c r="I46" i="23" s="1"/>
  <c r="E46" i="23"/>
  <c r="D46" i="23"/>
  <c r="Z45" i="23"/>
  <c r="AA45" i="23" s="1"/>
  <c r="Y45" i="23"/>
  <c r="X45" i="23"/>
  <c r="V45" i="23"/>
  <c r="W45" i="23" s="1"/>
  <c r="S45" i="23"/>
  <c r="R45" i="23"/>
  <c r="K45" i="23"/>
  <c r="J45" i="23"/>
  <c r="H45" i="23"/>
  <c r="I45" i="23" s="1"/>
  <c r="E45" i="23"/>
  <c r="D45" i="23"/>
  <c r="Z44" i="23"/>
  <c r="AA44" i="23" s="1"/>
  <c r="Y44" i="23"/>
  <c r="X44" i="23"/>
  <c r="V44" i="23"/>
  <c r="W44" i="23" s="1"/>
  <c r="S44" i="23"/>
  <c r="R44" i="23"/>
  <c r="K44" i="23"/>
  <c r="L44" i="23" s="1"/>
  <c r="M44" i="23" s="1"/>
  <c r="J44" i="23"/>
  <c r="H44" i="23"/>
  <c r="I44" i="23" s="1"/>
  <c r="E44" i="23"/>
  <c r="D44" i="23"/>
  <c r="Z43" i="23"/>
  <c r="AA43" i="23" s="1"/>
  <c r="Y43" i="23"/>
  <c r="X43" i="23"/>
  <c r="V43" i="23"/>
  <c r="W43" i="23" s="1"/>
  <c r="S43" i="23"/>
  <c r="R43" i="23"/>
  <c r="K43" i="23"/>
  <c r="L43" i="23" s="1"/>
  <c r="M43" i="23" s="1"/>
  <c r="J43" i="23"/>
  <c r="H43" i="23"/>
  <c r="I43" i="23" s="1"/>
  <c r="E43" i="23"/>
  <c r="D43" i="23"/>
  <c r="Y42" i="23"/>
  <c r="Z42" i="23" s="1"/>
  <c r="AA42" i="23" s="1"/>
  <c r="X42" i="23"/>
  <c r="V42" i="23"/>
  <c r="W42" i="23" s="1"/>
  <c r="S42" i="23"/>
  <c r="R42" i="23"/>
  <c r="K42" i="23"/>
  <c r="L42" i="23" s="1"/>
  <c r="M42" i="23" s="1"/>
  <c r="J42" i="23"/>
  <c r="H42" i="23"/>
  <c r="I42" i="23" s="1"/>
  <c r="E42" i="23"/>
  <c r="D42" i="23"/>
  <c r="Y41" i="23"/>
  <c r="Z41" i="23" s="1"/>
  <c r="AA41" i="23" s="1"/>
  <c r="X41" i="23"/>
  <c r="V41" i="23"/>
  <c r="W41" i="23" s="1"/>
  <c r="S41" i="23"/>
  <c r="R41" i="23"/>
  <c r="K41" i="23"/>
  <c r="L41" i="23" s="1"/>
  <c r="M41" i="23" s="1"/>
  <c r="J41" i="23"/>
  <c r="H41" i="23"/>
  <c r="I41" i="23" s="1"/>
  <c r="E41" i="23"/>
  <c r="D41" i="23"/>
  <c r="Y40" i="23"/>
  <c r="Z40" i="23" s="1"/>
  <c r="AA40" i="23" s="1"/>
  <c r="X40" i="23"/>
  <c r="V40" i="23"/>
  <c r="W40" i="23" s="1"/>
  <c r="S40" i="23"/>
  <c r="R40" i="23"/>
  <c r="K40" i="23"/>
  <c r="L40" i="23" s="1"/>
  <c r="M40" i="23" s="1"/>
  <c r="J40" i="23"/>
  <c r="H40" i="23"/>
  <c r="I40" i="23" s="1"/>
  <c r="E40" i="23"/>
  <c r="D40" i="23"/>
  <c r="Y39" i="23"/>
  <c r="Z39" i="23" s="1"/>
  <c r="AA39" i="23" s="1"/>
  <c r="X39" i="23"/>
  <c r="V39" i="23"/>
  <c r="W39" i="23" s="1"/>
  <c r="S39" i="23"/>
  <c r="R39" i="23"/>
  <c r="K39" i="23"/>
  <c r="L39" i="23" s="1"/>
  <c r="M39" i="23" s="1"/>
  <c r="J39" i="23"/>
  <c r="H39" i="23"/>
  <c r="I39" i="23" s="1"/>
  <c r="E39" i="23"/>
  <c r="D39" i="23"/>
  <c r="Y38" i="23"/>
  <c r="Z38" i="23" s="1"/>
  <c r="AA38" i="23" s="1"/>
  <c r="X38" i="23"/>
  <c r="V38" i="23"/>
  <c r="W38" i="23" s="1"/>
  <c r="S38" i="23"/>
  <c r="R38" i="23"/>
  <c r="K38" i="23"/>
  <c r="L38" i="23" s="1"/>
  <c r="M38" i="23" s="1"/>
  <c r="J38" i="23"/>
  <c r="H38" i="23"/>
  <c r="I38" i="23" s="1"/>
  <c r="E38" i="23"/>
  <c r="D38" i="23"/>
  <c r="Y37" i="23"/>
  <c r="Z37" i="23" s="1"/>
  <c r="AA37" i="23" s="1"/>
  <c r="X37" i="23"/>
  <c r="V37" i="23"/>
  <c r="W37" i="23" s="1"/>
  <c r="S37" i="23"/>
  <c r="R37" i="23"/>
  <c r="K37" i="23"/>
  <c r="L37" i="23" s="1"/>
  <c r="M37" i="23" s="1"/>
  <c r="J37" i="23"/>
  <c r="H37" i="23"/>
  <c r="I37" i="23" s="1"/>
  <c r="E37" i="23"/>
  <c r="D37" i="23"/>
  <c r="Y36" i="23"/>
  <c r="Z36" i="23" s="1"/>
  <c r="AA36" i="23" s="1"/>
  <c r="X36" i="23"/>
  <c r="V36" i="23"/>
  <c r="W36" i="23" s="1"/>
  <c r="S36" i="23"/>
  <c r="R36" i="23"/>
  <c r="K36" i="23"/>
  <c r="L36" i="23" s="1"/>
  <c r="M36" i="23" s="1"/>
  <c r="J36" i="23"/>
  <c r="H36" i="23"/>
  <c r="I36" i="23" s="1"/>
  <c r="E36" i="23"/>
  <c r="D36" i="23"/>
  <c r="Y35" i="23"/>
  <c r="Z35" i="23" s="1"/>
  <c r="AA35" i="23" s="1"/>
  <c r="X35" i="23"/>
  <c r="V35" i="23"/>
  <c r="W35" i="23" s="1"/>
  <c r="S35" i="23"/>
  <c r="R35" i="23"/>
  <c r="K35" i="23"/>
  <c r="L35" i="23" s="1"/>
  <c r="M35" i="23" s="1"/>
  <c r="J35" i="23"/>
  <c r="H35" i="23"/>
  <c r="I35" i="23" s="1"/>
  <c r="E35" i="23"/>
  <c r="D35" i="23"/>
  <c r="Y34" i="23"/>
  <c r="Z34" i="23" s="1"/>
  <c r="AA34" i="23" s="1"/>
  <c r="X34" i="23"/>
  <c r="V34" i="23"/>
  <c r="W34" i="23" s="1"/>
  <c r="S34" i="23"/>
  <c r="R34" i="23"/>
  <c r="K34" i="23"/>
  <c r="L34" i="23" s="1"/>
  <c r="M34" i="23" s="1"/>
  <c r="J34" i="23"/>
  <c r="H34" i="23"/>
  <c r="I34" i="23" s="1"/>
  <c r="E34" i="23"/>
  <c r="D34" i="23"/>
  <c r="Y33" i="23"/>
  <c r="Z33" i="23" s="1"/>
  <c r="AA33" i="23" s="1"/>
  <c r="X33" i="23"/>
  <c r="V33" i="23"/>
  <c r="W33" i="23" s="1"/>
  <c r="S33" i="23"/>
  <c r="R33" i="23"/>
  <c r="K33" i="23"/>
  <c r="L33" i="23" s="1"/>
  <c r="M33" i="23" s="1"/>
  <c r="J33" i="23"/>
  <c r="H33" i="23"/>
  <c r="I33" i="23" s="1"/>
  <c r="E33" i="23"/>
  <c r="D33" i="23"/>
  <c r="Y32" i="23"/>
  <c r="Z32" i="23" s="1"/>
  <c r="AA32" i="23" s="1"/>
  <c r="X32" i="23"/>
  <c r="V32" i="23"/>
  <c r="W32" i="23" s="1"/>
  <c r="S32" i="23"/>
  <c r="R32" i="23"/>
  <c r="K32" i="23"/>
  <c r="L32" i="23" s="1"/>
  <c r="M32" i="23" s="1"/>
  <c r="J32" i="23"/>
  <c r="H32" i="23"/>
  <c r="I32" i="23" s="1"/>
  <c r="E32" i="23"/>
  <c r="D32" i="23"/>
  <c r="Y31" i="23"/>
  <c r="Z31" i="23" s="1"/>
  <c r="AA31" i="23" s="1"/>
  <c r="X31" i="23"/>
  <c r="V31" i="23"/>
  <c r="W31" i="23" s="1"/>
  <c r="S31" i="23"/>
  <c r="R31" i="23"/>
  <c r="K31" i="23"/>
  <c r="L31" i="23" s="1"/>
  <c r="M31" i="23" s="1"/>
  <c r="J31" i="23"/>
  <c r="H31" i="23"/>
  <c r="I31" i="23" s="1"/>
  <c r="E31" i="23"/>
  <c r="D31" i="23"/>
  <c r="Y30" i="23"/>
  <c r="Z30" i="23" s="1"/>
  <c r="AA30" i="23" s="1"/>
  <c r="X30" i="23"/>
  <c r="V30" i="23"/>
  <c r="W30" i="23" s="1"/>
  <c r="S30" i="23"/>
  <c r="R30" i="23"/>
  <c r="K30" i="23"/>
  <c r="L30" i="23" s="1"/>
  <c r="M30" i="23" s="1"/>
  <c r="J30" i="23"/>
  <c r="H30" i="23"/>
  <c r="I30" i="23" s="1"/>
  <c r="E30" i="23"/>
  <c r="D30" i="23"/>
  <c r="Y29" i="23"/>
  <c r="X29" i="23"/>
  <c r="V29" i="23"/>
  <c r="S29" i="23"/>
  <c r="R29" i="23"/>
  <c r="K29" i="23"/>
  <c r="L29" i="23" s="1"/>
  <c r="M29" i="23" s="1"/>
  <c r="J29" i="23"/>
  <c r="H29" i="23"/>
  <c r="I29" i="23" s="1"/>
  <c r="E29" i="23"/>
  <c r="D29" i="23"/>
  <c r="Y28" i="23"/>
  <c r="Z28" i="23" s="1"/>
  <c r="AA28" i="23" s="1"/>
  <c r="X28" i="23"/>
  <c r="V28" i="23"/>
  <c r="W28" i="23" s="1"/>
  <c r="S28" i="23"/>
  <c r="R28" i="23"/>
  <c r="K28" i="23"/>
  <c r="L28" i="23" s="1"/>
  <c r="M28" i="23" s="1"/>
  <c r="J28" i="23"/>
  <c r="H28" i="23"/>
  <c r="I28" i="23" s="1"/>
  <c r="E28" i="23"/>
  <c r="D28" i="23"/>
  <c r="Y27" i="23"/>
  <c r="Z27" i="23" s="1"/>
  <c r="AA27" i="23" s="1"/>
  <c r="X27" i="23"/>
  <c r="V27" i="23"/>
  <c r="W27" i="23" s="1"/>
  <c r="S27" i="23"/>
  <c r="R27" i="23"/>
  <c r="K27" i="23"/>
  <c r="L27" i="23" s="1"/>
  <c r="M27" i="23" s="1"/>
  <c r="J27" i="23"/>
  <c r="H27" i="23"/>
  <c r="I27" i="23" s="1"/>
  <c r="E27" i="23"/>
  <c r="D27" i="23"/>
  <c r="Y26" i="23"/>
  <c r="Z26" i="23" s="1"/>
  <c r="AA26" i="23" s="1"/>
  <c r="X26" i="23"/>
  <c r="V26" i="23"/>
  <c r="W26" i="23" s="1"/>
  <c r="S26" i="23"/>
  <c r="R26" i="23"/>
  <c r="K26" i="23"/>
  <c r="L26" i="23" s="1"/>
  <c r="M26" i="23" s="1"/>
  <c r="J26" i="23"/>
  <c r="H26" i="23"/>
  <c r="I26" i="23" s="1"/>
  <c r="E26" i="23"/>
  <c r="D26" i="23"/>
  <c r="Y25" i="23"/>
  <c r="Z25" i="23" s="1"/>
  <c r="AA25" i="23" s="1"/>
  <c r="X25" i="23"/>
  <c r="V25" i="23"/>
  <c r="W25" i="23" s="1"/>
  <c r="S25" i="23"/>
  <c r="R25" i="23"/>
  <c r="K25" i="23"/>
  <c r="L25" i="23" s="1"/>
  <c r="M25" i="23" s="1"/>
  <c r="J25" i="23"/>
  <c r="H25" i="23"/>
  <c r="I25" i="23" s="1"/>
  <c r="E25" i="23"/>
  <c r="D25" i="23"/>
  <c r="Y24" i="23"/>
  <c r="Z24" i="23" s="1"/>
  <c r="AA24" i="23" s="1"/>
  <c r="X24" i="23"/>
  <c r="V24" i="23"/>
  <c r="W24" i="23" s="1"/>
  <c r="S24" i="23"/>
  <c r="R24" i="23"/>
  <c r="K24" i="23"/>
  <c r="L24" i="23" s="1"/>
  <c r="M24" i="23" s="1"/>
  <c r="J24" i="23"/>
  <c r="H24" i="23"/>
  <c r="I24" i="23" s="1"/>
  <c r="E24" i="23"/>
  <c r="D24" i="23"/>
  <c r="Y23" i="23"/>
  <c r="Z23" i="23" s="1"/>
  <c r="AA23" i="23" s="1"/>
  <c r="X23" i="23"/>
  <c r="V23" i="23"/>
  <c r="W23" i="23" s="1"/>
  <c r="S23" i="23"/>
  <c r="R23" i="23"/>
  <c r="K23" i="23"/>
  <c r="L23" i="23" s="1"/>
  <c r="M23" i="23" s="1"/>
  <c r="J23" i="23"/>
  <c r="H23" i="23"/>
  <c r="I23" i="23" s="1"/>
  <c r="E23" i="23"/>
  <c r="D23" i="23"/>
  <c r="Y22" i="23"/>
  <c r="Z22" i="23" s="1"/>
  <c r="AA22" i="23" s="1"/>
  <c r="X22" i="23"/>
  <c r="V22" i="23"/>
  <c r="W22" i="23" s="1"/>
  <c r="S22" i="23"/>
  <c r="R22" i="23"/>
  <c r="K22" i="23"/>
  <c r="L22" i="23" s="1"/>
  <c r="M22" i="23" s="1"/>
  <c r="J22" i="23"/>
  <c r="H22" i="23"/>
  <c r="I22" i="23" s="1"/>
  <c r="E22" i="23"/>
  <c r="D22" i="23"/>
  <c r="Y21" i="23"/>
  <c r="Z21" i="23" s="1"/>
  <c r="AA21" i="23" s="1"/>
  <c r="X21" i="23"/>
  <c r="V21" i="23"/>
  <c r="W21" i="23" s="1"/>
  <c r="S21" i="23"/>
  <c r="R21" i="23"/>
  <c r="K21" i="23"/>
  <c r="L21" i="23" s="1"/>
  <c r="M21" i="23" s="1"/>
  <c r="J21" i="23"/>
  <c r="H21" i="23"/>
  <c r="I21" i="23" s="1"/>
  <c r="E21" i="23"/>
  <c r="D21" i="23"/>
  <c r="Y20" i="23"/>
  <c r="Z20" i="23" s="1"/>
  <c r="AA20" i="23" s="1"/>
  <c r="X20" i="23"/>
  <c r="V20" i="23"/>
  <c r="W20" i="23" s="1"/>
  <c r="S20" i="23"/>
  <c r="R20" i="23"/>
  <c r="K20" i="23"/>
  <c r="L20" i="23" s="1"/>
  <c r="M20" i="23" s="1"/>
  <c r="J20" i="23"/>
  <c r="H20" i="23"/>
  <c r="I20" i="23" s="1"/>
  <c r="E20" i="23"/>
  <c r="D20" i="23"/>
  <c r="Y19" i="23"/>
  <c r="X19" i="23"/>
  <c r="V19" i="23"/>
  <c r="S19" i="23"/>
  <c r="R19" i="23"/>
  <c r="K19" i="23"/>
  <c r="L19" i="23" s="1"/>
  <c r="M19" i="23" s="1"/>
  <c r="J19" i="23"/>
  <c r="H19" i="23"/>
  <c r="I19" i="23" s="1"/>
  <c r="E19" i="23"/>
  <c r="D19" i="23"/>
  <c r="Y18" i="23"/>
  <c r="Z18" i="23" s="1"/>
  <c r="AA18" i="23" s="1"/>
  <c r="X18" i="23"/>
  <c r="V18" i="23"/>
  <c r="W18" i="23" s="1"/>
  <c r="S18" i="23"/>
  <c r="R18" i="23"/>
  <c r="K18" i="23"/>
  <c r="L18" i="23" s="1"/>
  <c r="M18" i="23" s="1"/>
  <c r="J18" i="23"/>
  <c r="H18" i="23"/>
  <c r="I18" i="23" s="1"/>
  <c r="E18" i="23"/>
  <c r="D18" i="23"/>
  <c r="Y17" i="23"/>
  <c r="Z17" i="23" s="1"/>
  <c r="AA17" i="23" s="1"/>
  <c r="X17" i="23"/>
  <c r="V17" i="23"/>
  <c r="W17" i="23" s="1"/>
  <c r="S17" i="23"/>
  <c r="R17" i="23"/>
  <c r="K17" i="23"/>
  <c r="M65" i="23" s="1"/>
  <c r="J17" i="23"/>
  <c r="H17" i="23"/>
  <c r="E17" i="23"/>
  <c r="D17" i="23"/>
  <c r="Y16" i="23"/>
  <c r="Z16" i="23" s="1"/>
  <c r="AA16" i="23" s="1"/>
  <c r="X16" i="23"/>
  <c r="V16" i="23"/>
  <c r="W16" i="23" s="1"/>
  <c r="S16" i="23"/>
  <c r="R16" i="23"/>
  <c r="K16" i="23"/>
  <c r="L16" i="23" s="1"/>
  <c r="M16" i="23" s="1"/>
  <c r="J16" i="23"/>
  <c r="H16" i="23"/>
  <c r="I16" i="23" s="1"/>
  <c r="E16" i="23"/>
  <c r="D16" i="23"/>
  <c r="Y15" i="23"/>
  <c r="Z15" i="23" s="1"/>
  <c r="AA15" i="23" s="1"/>
  <c r="X15" i="23"/>
  <c r="V15" i="23"/>
  <c r="W15" i="23" s="1"/>
  <c r="S15" i="23"/>
  <c r="R15" i="23"/>
  <c r="K15" i="23"/>
  <c r="L15" i="23" s="1"/>
  <c r="M15" i="23" s="1"/>
  <c r="J15" i="23"/>
  <c r="H15" i="23"/>
  <c r="I15" i="23" s="1"/>
  <c r="E15" i="23"/>
  <c r="D15" i="23"/>
  <c r="Y14" i="23"/>
  <c r="Z14" i="23" s="1"/>
  <c r="AA14" i="23" s="1"/>
  <c r="X14" i="23"/>
  <c r="V14" i="23"/>
  <c r="W14" i="23" s="1"/>
  <c r="S14" i="23"/>
  <c r="R14" i="23"/>
  <c r="K14" i="23"/>
  <c r="L14" i="23" s="1"/>
  <c r="M14" i="23" s="1"/>
  <c r="J14" i="23"/>
  <c r="H14" i="23"/>
  <c r="I14" i="23" s="1"/>
  <c r="E14" i="23"/>
  <c r="D14" i="23"/>
  <c r="Y13" i="23"/>
  <c r="Z13" i="23" s="1"/>
  <c r="AA13" i="23" s="1"/>
  <c r="X13" i="23"/>
  <c r="V13" i="23"/>
  <c r="W13" i="23" s="1"/>
  <c r="S13" i="23"/>
  <c r="R13" i="23"/>
  <c r="K13" i="23"/>
  <c r="L13" i="23" s="1"/>
  <c r="M13" i="23" s="1"/>
  <c r="J13" i="23"/>
  <c r="H13" i="23"/>
  <c r="I13" i="23" s="1"/>
  <c r="E13" i="23"/>
  <c r="D13" i="23"/>
  <c r="Y12" i="23"/>
  <c r="Z12" i="23" s="1"/>
  <c r="AA12" i="23" s="1"/>
  <c r="X12" i="23"/>
  <c r="V12" i="23"/>
  <c r="W12" i="23" s="1"/>
  <c r="S12" i="23"/>
  <c r="R12" i="23"/>
  <c r="K12" i="23"/>
  <c r="L12" i="23" s="1"/>
  <c r="M12" i="23" s="1"/>
  <c r="J12" i="23"/>
  <c r="H12" i="23"/>
  <c r="I12" i="23" s="1"/>
  <c r="E12" i="23"/>
  <c r="D12" i="23"/>
  <c r="Y11" i="23"/>
  <c r="Z11" i="23" s="1"/>
  <c r="AA11" i="23" s="1"/>
  <c r="X11" i="23"/>
  <c r="V11" i="23"/>
  <c r="W11" i="23" s="1"/>
  <c r="S11" i="23"/>
  <c r="R11" i="23"/>
  <c r="K11" i="23"/>
  <c r="M64" i="23" s="1"/>
  <c r="J11" i="23"/>
  <c r="L64" i="23" s="1"/>
  <c r="H11" i="23"/>
  <c r="E11" i="23"/>
  <c r="D11" i="23"/>
  <c r="G64" i="23" s="1"/>
  <c r="Y10" i="23"/>
  <c r="Z10" i="23" s="1"/>
  <c r="AA10" i="23" s="1"/>
  <c r="X10" i="23"/>
  <c r="V10" i="23"/>
  <c r="W10" i="23" s="1"/>
  <c r="S10" i="23"/>
  <c r="R10" i="23"/>
  <c r="K10" i="23"/>
  <c r="L10" i="23" s="1"/>
  <c r="M10" i="23" s="1"/>
  <c r="J10" i="23"/>
  <c r="H10" i="23"/>
  <c r="I10" i="23" s="1"/>
  <c r="E10" i="23"/>
  <c r="D10" i="23"/>
  <c r="Y9" i="23"/>
  <c r="Z9" i="23" s="1"/>
  <c r="AA9" i="23" s="1"/>
  <c r="X9" i="23"/>
  <c r="V9" i="23"/>
  <c r="W9" i="23" s="1"/>
  <c r="S9" i="23"/>
  <c r="R9" i="23"/>
  <c r="K9" i="23"/>
  <c r="L9" i="23" s="1"/>
  <c r="M9" i="23" s="1"/>
  <c r="J9" i="23"/>
  <c r="H9" i="23"/>
  <c r="I9" i="23" s="1"/>
  <c r="E9" i="23"/>
  <c r="D9" i="23"/>
  <c r="Y8" i="23"/>
  <c r="Z8" i="23" s="1"/>
  <c r="AA8" i="23" s="1"/>
  <c r="X8" i="23"/>
  <c r="V8" i="23"/>
  <c r="W8" i="23" s="1"/>
  <c r="S8" i="23"/>
  <c r="R8" i="23"/>
  <c r="K8" i="23"/>
  <c r="L8" i="23" s="1"/>
  <c r="M8" i="23" s="1"/>
  <c r="J8" i="23"/>
  <c r="H8" i="23"/>
  <c r="I8" i="23" s="1"/>
  <c r="E8" i="23"/>
  <c r="D8" i="23"/>
  <c r="Y7" i="23"/>
  <c r="Z7" i="23" s="1"/>
  <c r="AA7" i="23" s="1"/>
  <c r="X7" i="23"/>
  <c r="V7" i="23"/>
  <c r="W7" i="23" s="1"/>
  <c r="S7" i="23"/>
  <c r="R7" i="23"/>
  <c r="K7" i="23"/>
  <c r="L7" i="23" s="1"/>
  <c r="M7" i="23" s="1"/>
  <c r="J7" i="23"/>
  <c r="H7" i="23"/>
  <c r="I7" i="23" s="1"/>
  <c r="E7" i="23"/>
  <c r="D7" i="23"/>
  <c r="Y6" i="23"/>
  <c r="Z6" i="23" s="1"/>
  <c r="AA6" i="23" s="1"/>
  <c r="X6" i="23"/>
  <c r="V6" i="23"/>
  <c r="W6" i="23" s="1"/>
  <c r="S6" i="23"/>
  <c r="R6" i="23"/>
  <c r="K6" i="23"/>
  <c r="L6" i="23" s="1"/>
  <c r="M6" i="23" s="1"/>
  <c r="J6" i="23"/>
  <c r="H6" i="23"/>
  <c r="I6" i="23" s="1"/>
  <c r="E6" i="23"/>
  <c r="D6" i="23"/>
  <c r="Y5" i="23"/>
  <c r="Z5" i="23" s="1"/>
  <c r="AA5" i="23" s="1"/>
  <c r="X5" i="23"/>
  <c r="V5" i="23"/>
  <c r="W5" i="23" s="1"/>
  <c r="S5" i="23"/>
  <c r="R5" i="23"/>
  <c r="K5" i="23"/>
  <c r="J5" i="23"/>
  <c r="J59" i="23" s="1"/>
  <c r="H5" i="23"/>
  <c r="E5" i="23"/>
  <c r="D5" i="23"/>
  <c r="X1" i="23"/>
  <c r="K66" i="23" l="1"/>
  <c r="K63" i="23"/>
  <c r="I5" i="23"/>
  <c r="K64" i="23"/>
  <c r="I11" i="23"/>
  <c r="K65" i="23"/>
  <c r="I17" i="23"/>
  <c r="M69" i="23"/>
  <c r="N68" i="23"/>
  <c r="N69" i="23"/>
  <c r="N70" i="23"/>
  <c r="M70" i="23"/>
  <c r="H59" i="23"/>
  <c r="M68" i="23"/>
  <c r="Z19" i="23"/>
  <c r="Z29" i="23"/>
  <c r="S60" i="23"/>
  <c r="X62" i="23" s="1"/>
  <c r="K59" i="23"/>
  <c r="N67" i="23"/>
  <c r="N66" i="23"/>
  <c r="N63" i="23"/>
  <c r="M63" i="23"/>
  <c r="K68" i="23"/>
  <c r="W19" i="23"/>
  <c r="K69" i="23"/>
  <c r="K70" i="23"/>
  <c r="W29" i="23"/>
  <c r="M67" i="23"/>
  <c r="M66" i="23"/>
  <c r="E59" i="23"/>
  <c r="L5" i="23"/>
  <c r="L11" i="23"/>
  <c r="L17" i="23"/>
  <c r="L45" i="23"/>
  <c r="N65" i="23"/>
  <c r="K67" i="23"/>
  <c r="G69" i="23"/>
  <c r="P64" i="23" l="1"/>
  <c r="M11" i="23"/>
  <c r="P70" i="23"/>
  <c r="AA29" i="23"/>
  <c r="P66" i="23"/>
  <c r="P63" i="23"/>
  <c r="M5" i="23"/>
  <c r="L59" i="23"/>
  <c r="AA60" i="23" s="1"/>
  <c r="X64" i="23" s="1"/>
  <c r="P68" i="23"/>
  <c r="AA19" i="23"/>
  <c r="P69" i="23"/>
  <c r="I59" i="23"/>
  <c r="M45" i="23"/>
  <c r="P67" i="23"/>
  <c r="M17" i="23"/>
  <c r="P65" i="23"/>
  <c r="W60" i="23"/>
  <c r="X63" i="23" s="1"/>
  <c r="K70" i="22" l="1"/>
  <c r="J70" i="22"/>
  <c r="H70" i="22"/>
  <c r="F70" i="22"/>
  <c r="D70" i="22"/>
  <c r="J69" i="22"/>
  <c r="H69" i="22"/>
  <c r="F69" i="22"/>
  <c r="D69" i="22"/>
  <c r="K68" i="22"/>
  <c r="J68" i="22"/>
  <c r="H68" i="22"/>
  <c r="F68" i="22"/>
  <c r="D68" i="22"/>
  <c r="J67" i="22"/>
  <c r="H67" i="22"/>
  <c r="F67" i="22"/>
  <c r="D67" i="22"/>
  <c r="J66" i="22"/>
  <c r="H66" i="22"/>
  <c r="F66" i="22"/>
  <c r="D66" i="22"/>
  <c r="J65" i="22"/>
  <c r="H65" i="22"/>
  <c r="F65" i="22"/>
  <c r="D65" i="22"/>
  <c r="J64" i="22"/>
  <c r="H64" i="22"/>
  <c r="F64" i="22"/>
  <c r="D64" i="22"/>
  <c r="L63" i="22"/>
  <c r="J63" i="22"/>
  <c r="H63" i="22"/>
  <c r="F63" i="22"/>
  <c r="D63" i="22"/>
  <c r="Y59" i="22"/>
  <c r="X59" i="22"/>
  <c r="Z59" i="22" s="1"/>
  <c r="AA59" i="22" s="1"/>
  <c r="V59" i="22"/>
  <c r="W59" i="22" s="1"/>
  <c r="R59" i="22"/>
  <c r="S59" i="22" s="1"/>
  <c r="G59" i="22"/>
  <c r="F59" i="22"/>
  <c r="C59" i="22"/>
  <c r="B59" i="22"/>
  <c r="Y58" i="22"/>
  <c r="X58" i="22"/>
  <c r="Z58" i="22" s="1"/>
  <c r="AA58" i="22" s="1"/>
  <c r="V58" i="22"/>
  <c r="R58" i="22"/>
  <c r="S58" i="22" s="1"/>
  <c r="W58" i="22" s="1"/>
  <c r="Y57" i="22"/>
  <c r="X57" i="22"/>
  <c r="W57" i="22"/>
  <c r="V57" i="22"/>
  <c r="S57" i="22"/>
  <c r="R57" i="22"/>
  <c r="Y56" i="22"/>
  <c r="X56" i="22"/>
  <c r="W56" i="22"/>
  <c r="V56" i="22"/>
  <c r="S56" i="22"/>
  <c r="R56" i="22"/>
  <c r="Y55" i="22"/>
  <c r="X55" i="22"/>
  <c r="W55" i="22"/>
  <c r="V55" i="22"/>
  <c r="S55" i="22"/>
  <c r="R55" i="22"/>
  <c r="K55" i="22"/>
  <c r="J55" i="22"/>
  <c r="L55" i="22" s="1"/>
  <c r="M55" i="22" s="1"/>
  <c r="I55" i="22"/>
  <c r="H55" i="22"/>
  <c r="D55" i="22"/>
  <c r="E55" i="22" s="1"/>
  <c r="Y54" i="22"/>
  <c r="X54" i="22"/>
  <c r="W54" i="22"/>
  <c r="V54" i="22"/>
  <c r="S54" i="22"/>
  <c r="R54" i="22"/>
  <c r="K54" i="22"/>
  <c r="J54" i="22"/>
  <c r="L54" i="22" s="1"/>
  <c r="M54" i="22" s="1"/>
  <c r="I54" i="22"/>
  <c r="H54" i="22"/>
  <c r="D54" i="22"/>
  <c r="E54" i="22" s="1"/>
  <c r="Y53" i="22"/>
  <c r="X53" i="22"/>
  <c r="W53" i="22"/>
  <c r="V53" i="22"/>
  <c r="S53" i="22"/>
  <c r="R53" i="22"/>
  <c r="M53" i="22"/>
  <c r="K53" i="22"/>
  <c r="J53" i="22"/>
  <c r="L53" i="22" s="1"/>
  <c r="I53" i="22"/>
  <c r="H53" i="22"/>
  <c r="D53" i="22"/>
  <c r="E53" i="22" s="1"/>
  <c r="Y52" i="22"/>
  <c r="X52" i="22"/>
  <c r="W52" i="22"/>
  <c r="V52" i="22"/>
  <c r="S52" i="22"/>
  <c r="R52" i="22"/>
  <c r="K52" i="22"/>
  <c r="J52" i="22"/>
  <c r="I52" i="22"/>
  <c r="H52" i="22"/>
  <c r="E52" i="22"/>
  <c r="D52" i="22"/>
  <c r="Y51" i="22"/>
  <c r="X51" i="22"/>
  <c r="Z51" i="22" s="1"/>
  <c r="AA51" i="22" s="1"/>
  <c r="W51" i="22"/>
  <c r="V51" i="22"/>
  <c r="R51" i="22"/>
  <c r="S51" i="22" s="1"/>
  <c r="K51" i="22"/>
  <c r="J51" i="22"/>
  <c r="L51" i="22" s="1"/>
  <c r="M51" i="22" s="1"/>
  <c r="I51" i="22"/>
  <c r="H51" i="22"/>
  <c r="D51" i="22"/>
  <c r="E51" i="22" s="1"/>
  <c r="Y50" i="22"/>
  <c r="X50" i="22"/>
  <c r="W50" i="22"/>
  <c r="V50" i="22"/>
  <c r="S50" i="22"/>
  <c r="R50" i="22"/>
  <c r="K50" i="22"/>
  <c r="J50" i="22"/>
  <c r="L50" i="22" s="1"/>
  <c r="M50" i="22" s="1"/>
  <c r="I50" i="22"/>
  <c r="H50" i="22"/>
  <c r="D50" i="22"/>
  <c r="E50" i="22" s="1"/>
  <c r="Y49" i="22"/>
  <c r="X49" i="22"/>
  <c r="W49" i="22"/>
  <c r="V49" i="22"/>
  <c r="S49" i="22"/>
  <c r="R49" i="22"/>
  <c r="K49" i="22"/>
  <c r="J49" i="22"/>
  <c r="L49" i="22" s="1"/>
  <c r="M49" i="22" s="1"/>
  <c r="I49" i="22"/>
  <c r="H49" i="22"/>
  <c r="D49" i="22"/>
  <c r="E49" i="22" s="1"/>
  <c r="Y48" i="22"/>
  <c r="X48" i="22"/>
  <c r="W48" i="22"/>
  <c r="V48" i="22"/>
  <c r="S48" i="22"/>
  <c r="R48" i="22"/>
  <c r="K48" i="22"/>
  <c r="N67" i="22" s="1"/>
  <c r="J48" i="22"/>
  <c r="I48" i="22"/>
  <c r="H48" i="22"/>
  <c r="E48" i="22"/>
  <c r="D48" i="22"/>
  <c r="Y47" i="22"/>
  <c r="X47" i="22"/>
  <c r="Z47" i="22" s="1"/>
  <c r="AA47" i="22" s="1"/>
  <c r="W47" i="22"/>
  <c r="V47" i="22"/>
  <c r="R47" i="22"/>
  <c r="S47" i="22" s="1"/>
  <c r="M47" i="22"/>
  <c r="K47" i="22"/>
  <c r="J47" i="22"/>
  <c r="L47" i="22" s="1"/>
  <c r="I47" i="22"/>
  <c r="H47" i="22"/>
  <c r="D47" i="22"/>
  <c r="E47" i="22" s="1"/>
  <c r="Y46" i="22"/>
  <c r="X46" i="22"/>
  <c r="W46" i="22"/>
  <c r="V46" i="22"/>
  <c r="S46" i="22"/>
  <c r="R46" i="22"/>
  <c r="K46" i="22"/>
  <c r="J46" i="22"/>
  <c r="L46" i="22" s="1"/>
  <c r="M46" i="22" s="1"/>
  <c r="I46" i="22"/>
  <c r="H46" i="22"/>
  <c r="D46" i="22"/>
  <c r="E46" i="22" s="1"/>
  <c r="Y45" i="22"/>
  <c r="X45" i="22"/>
  <c r="W45" i="22"/>
  <c r="V45" i="22"/>
  <c r="S45" i="22"/>
  <c r="R45" i="22"/>
  <c r="K45" i="22"/>
  <c r="J45" i="22"/>
  <c r="L45" i="22" s="1"/>
  <c r="I45" i="22"/>
  <c r="H45" i="22"/>
  <c r="D45" i="22"/>
  <c r="Y44" i="22"/>
  <c r="X44" i="22"/>
  <c r="W44" i="22"/>
  <c r="V44" i="22"/>
  <c r="S44" i="22"/>
  <c r="R44" i="22"/>
  <c r="K44" i="22"/>
  <c r="J44" i="22"/>
  <c r="I44" i="22"/>
  <c r="H44" i="22"/>
  <c r="E44" i="22"/>
  <c r="D44" i="22"/>
  <c r="Y43" i="22"/>
  <c r="X43" i="22"/>
  <c r="Z43" i="22" s="1"/>
  <c r="AA43" i="22" s="1"/>
  <c r="W43" i="22"/>
  <c r="V43" i="22"/>
  <c r="R43" i="22"/>
  <c r="S43" i="22" s="1"/>
  <c r="M43" i="22"/>
  <c r="K43" i="22"/>
  <c r="J43" i="22"/>
  <c r="L43" i="22" s="1"/>
  <c r="I43" i="22"/>
  <c r="H43" i="22"/>
  <c r="D43" i="22"/>
  <c r="E43" i="22" s="1"/>
  <c r="Y42" i="22"/>
  <c r="X42" i="22"/>
  <c r="W42" i="22"/>
  <c r="V42" i="22"/>
  <c r="S42" i="22"/>
  <c r="R42" i="22"/>
  <c r="K42" i="22"/>
  <c r="J42" i="22"/>
  <c r="I42" i="22"/>
  <c r="H42" i="22"/>
  <c r="E42" i="22"/>
  <c r="D42" i="22"/>
  <c r="Y41" i="22"/>
  <c r="X41" i="22"/>
  <c r="W41" i="22"/>
  <c r="V41" i="22"/>
  <c r="S41" i="22"/>
  <c r="R41" i="22"/>
  <c r="M41" i="22"/>
  <c r="K41" i="22"/>
  <c r="J41" i="22"/>
  <c r="L41" i="22" s="1"/>
  <c r="I41" i="22"/>
  <c r="H41" i="22"/>
  <c r="D41" i="22"/>
  <c r="E41" i="22" s="1"/>
  <c r="Y40" i="22"/>
  <c r="X40" i="22"/>
  <c r="W40" i="22"/>
  <c r="V40" i="22"/>
  <c r="S40" i="22"/>
  <c r="R40" i="22"/>
  <c r="K40" i="22"/>
  <c r="J40" i="22"/>
  <c r="I40" i="22"/>
  <c r="H40" i="22"/>
  <c r="E40" i="22"/>
  <c r="D40" i="22"/>
  <c r="Y39" i="22"/>
  <c r="X39" i="22"/>
  <c r="W39" i="22"/>
  <c r="V39" i="22"/>
  <c r="S39" i="22"/>
  <c r="R39" i="22"/>
  <c r="K39" i="22"/>
  <c r="J39" i="22"/>
  <c r="L39" i="22" s="1"/>
  <c r="M39" i="22" s="1"/>
  <c r="I39" i="22"/>
  <c r="H39" i="22"/>
  <c r="D39" i="22"/>
  <c r="E39" i="22" s="1"/>
  <c r="Y38" i="22"/>
  <c r="X38" i="22"/>
  <c r="W38" i="22"/>
  <c r="V38" i="22"/>
  <c r="S38" i="22"/>
  <c r="R38" i="22"/>
  <c r="K38" i="22"/>
  <c r="J38" i="22"/>
  <c r="L38" i="22" s="1"/>
  <c r="M38" i="22" s="1"/>
  <c r="I38" i="22"/>
  <c r="H38" i="22"/>
  <c r="D38" i="22"/>
  <c r="E38" i="22" s="1"/>
  <c r="Y37" i="22"/>
  <c r="X37" i="22"/>
  <c r="W37" i="22"/>
  <c r="V37" i="22"/>
  <c r="S37" i="22"/>
  <c r="R37" i="22"/>
  <c r="M37" i="22"/>
  <c r="K37" i="22"/>
  <c r="J37" i="22"/>
  <c r="L37" i="22" s="1"/>
  <c r="I37" i="22"/>
  <c r="H37" i="22"/>
  <c r="D37" i="22"/>
  <c r="E37" i="22" s="1"/>
  <c r="Y36" i="22"/>
  <c r="X36" i="22"/>
  <c r="W36" i="22"/>
  <c r="V36" i="22"/>
  <c r="S36" i="22"/>
  <c r="R36" i="22"/>
  <c r="K36" i="22"/>
  <c r="J36" i="22"/>
  <c r="I36" i="22"/>
  <c r="H36" i="22"/>
  <c r="E36" i="22"/>
  <c r="D36" i="22"/>
  <c r="Y35" i="22"/>
  <c r="X35" i="22"/>
  <c r="Z35" i="22" s="1"/>
  <c r="AA35" i="22" s="1"/>
  <c r="W35" i="22"/>
  <c r="V35" i="22"/>
  <c r="R35" i="22"/>
  <c r="S35" i="22" s="1"/>
  <c r="K35" i="22"/>
  <c r="J35" i="22"/>
  <c r="L35" i="22" s="1"/>
  <c r="M35" i="22" s="1"/>
  <c r="I35" i="22"/>
  <c r="H35" i="22"/>
  <c r="D35" i="22"/>
  <c r="E35" i="22" s="1"/>
  <c r="Y34" i="22"/>
  <c r="X34" i="22"/>
  <c r="W34" i="22"/>
  <c r="V34" i="22"/>
  <c r="S34" i="22"/>
  <c r="R34" i="22"/>
  <c r="K34" i="22"/>
  <c r="J34" i="22"/>
  <c r="L34" i="22" s="1"/>
  <c r="M34" i="22" s="1"/>
  <c r="I34" i="22"/>
  <c r="H34" i="22"/>
  <c r="D34" i="22"/>
  <c r="E34" i="22" s="1"/>
  <c r="Y33" i="22"/>
  <c r="X33" i="22"/>
  <c r="W33" i="22"/>
  <c r="V33" i="22"/>
  <c r="S33" i="22"/>
  <c r="R33" i="22"/>
  <c r="K33" i="22"/>
  <c r="J33" i="22"/>
  <c r="L33" i="22" s="1"/>
  <c r="M33" i="22" s="1"/>
  <c r="I33" i="22"/>
  <c r="H33" i="22"/>
  <c r="D33" i="22"/>
  <c r="E33" i="22" s="1"/>
  <c r="Y32" i="22"/>
  <c r="X32" i="22"/>
  <c r="W32" i="22"/>
  <c r="V32" i="22"/>
  <c r="S32" i="22"/>
  <c r="R32" i="22"/>
  <c r="K32" i="22"/>
  <c r="J32" i="22"/>
  <c r="I32" i="22"/>
  <c r="H32" i="22"/>
  <c r="E32" i="22"/>
  <c r="D32" i="22"/>
  <c r="Y31" i="22"/>
  <c r="X31" i="22"/>
  <c r="Z31" i="22" s="1"/>
  <c r="AA31" i="22" s="1"/>
  <c r="W31" i="22"/>
  <c r="V31" i="22"/>
  <c r="R31" i="22"/>
  <c r="S31" i="22" s="1"/>
  <c r="M31" i="22"/>
  <c r="K31" i="22"/>
  <c r="J31" i="22"/>
  <c r="L31" i="22" s="1"/>
  <c r="I31" i="22"/>
  <c r="H31" i="22"/>
  <c r="D31" i="22"/>
  <c r="E31" i="22" s="1"/>
  <c r="Y30" i="22"/>
  <c r="X30" i="22"/>
  <c r="W30" i="22"/>
  <c r="V30" i="22"/>
  <c r="S30" i="22"/>
  <c r="R30" i="22"/>
  <c r="K30" i="22"/>
  <c r="J30" i="22"/>
  <c r="L30" i="22" s="1"/>
  <c r="M30" i="22" s="1"/>
  <c r="I30" i="22"/>
  <c r="H30" i="22"/>
  <c r="D30" i="22"/>
  <c r="E30" i="22" s="1"/>
  <c r="Y29" i="22"/>
  <c r="X29" i="22"/>
  <c r="W29" i="22"/>
  <c r="V29" i="22"/>
  <c r="S29" i="22"/>
  <c r="R29" i="22"/>
  <c r="K29" i="22"/>
  <c r="J29" i="22"/>
  <c r="L29" i="22" s="1"/>
  <c r="M29" i="22" s="1"/>
  <c r="I29" i="22"/>
  <c r="H29" i="22"/>
  <c r="D29" i="22"/>
  <c r="E29" i="22" s="1"/>
  <c r="Y28" i="22"/>
  <c r="X28" i="22"/>
  <c r="W28" i="22"/>
  <c r="V28" i="22"/>
  <c r="S28" i="22"/>
  <c r="R28" i="22"/>
  <c r="K28" i="22"/>
  <c r="J28" i="22"/>
  <c r="I28" i="22"/>
  <c r="H28" i="22"/>
  <c r="E28" i="22"/>
  <c r="D28" i="22"/>
  <c r="Y27" i="22"/>
  <c r="X27" i="22"/>
  <c r="Z27" i="22" s="1"/>
  <c r="AA27" i="22" s="1"/>
  <c r="W27" i="22"/>
  <c r="V27" i="22"/>
  <c r="R27" i="22"/>
  <c r="S27" i="22" s="1"/>
  <c r="M27" i="22"/>
  <c r="K27" i="22"/>
  <c r="J27" i="22"/>
  <c r="L27" i="22" s="1"/>
  <c r="I27" i="22"/>
  <c r="H27" i="22"/>
  <c r="D27" i="22"/>
  <c r="E27" i="22" s="1"/>
  <c r="Y26" i="22"/>
  <c r="X26" i="22"/>
  <c r="W26" i="22"/>
  <c r="V26" i="22"/>
  <c r="S26" i="22"/>
  <c r="R26" i="22"/>
  <c r="K26" i="22"/>
  <c r="J26" i="22"/>
  <c r="I26" i="22"/>
  <c r="H26" i="22"/>
  <c r="E26" i="22"/>
  <c r="D26" i="22"/>
  <c r="Y25" i="22"/>
  <c r="X25" i="22"/>
  <c r="W25" i="22"/>
  <c r="V25" i="22"/>
  <c r="S25" i="22"/>
  <c r="R25" i="22"/>
  <c r="M25" i="22"/>
  <c r="K25" i="22"/>
  <c r="J25" i="22"/>
  <c r="L25" i="22" s="1"/>
  <c r="I25" i="22"/>
  <c r="H25" i="22"/>
  <c r="D25" i="22"/>
  <c r="E25" i="22" s="1"/>
  <c r="Y24" i="22"/>
  <c r="X24" i="22"/>
  <c r="W24" i="22"/>
  <c r="V24" i="22"/>
  <c r="S24" i="22"/>
  <c r="R24" i="22"/>
  <c r="K24" i="22"/>
  <c r="J24" i="22"/>
  <c r="I24" i="22"/>
  <c r="H24" i="22"/>
  <c r="E24" i="22"/>
  <c r="D24" i="22"/>
  <c r="Y23" i="22"/>
  <c r="X23" i="22"/>
  <c r="W23" i="22"/>
  <c r="V23" i="22"/>
  <c r="S23" i="22"/>
  <c r="R23" i="22"/>
  <c r="K23" i="22"/>
  <c r="J23" i="22"/>
  <c r="L23" i="22" s="1"/>
  <c r="M23" i="22" s="1"/>
  <c r="I23" i="22"/>
  <c r="H23" i="22"/>
  <c r="D23" i="22"/>
  <c r="E23" i="22" s="1"/>
  <c r="Y22" i="22"/>
  <c r="X22" i="22"/>
  <c r="W22" i="22"/>
  <c r="V22" i="22"/>
  <c r="S22" i="22"/>
  <c r="R22" i="22"/>
  <c r="K22" i="22"/>
  <c r="J22" i="22"/>
  <c r="I22" i="22"/>
  <c r="H22" i="22"/>
  <c r="E22" i="22"/>
  <c r="D22" i="22"/>
  <c r="Y21" i="22"/>
  <c r="X21" i="22"/>
  <c r="Z21" i="22" s="1"/>
  <c r="AA21" i="22" s="1"/>
  <c r="W21" i="22"/>
  <c r="V21" i="22"/>
  <c r="R21" i="22"/>
  <c r="S21" i="22" s="1"/>
  <c r="M21" i="22"/>
  <c r="K21" i="22"/>
  <c r="J21" i="22"/>
  <c r="L21" i="22" s="1"/>
  <c r="I21" i="22"/>
  <c r="H21" i="22"/>
  <c r="D21" i="22"/>
  <c r="E21" i="22" s="1"/>
  <c r="Y20" i="22"/>
  <c r="X20" i="22"/>
  <c r="W20" i="22"/>
  <c r="V20" i="22"/>
  <c r="S20" i="22"/>
  <c r="R20" i="22"/>
  <c r="K20" i="22"/>
  <c r="J20" i="22"/>
  <c r="L20" i="22" s="1"/>
  <c r="M20" i="22" s="1"/>
  <c r="I20" i="22"/>
  <c r="H20" i="22"/>
  <c r="D20" i="22"/>
  <c r="E20" i="22" s="1"/>
  <c r="Y19" i="22"/>
  <c r="X19" i="22"/>
  <c r="W19" i="22"/>
  <c r="V19" i="22"/>
  <c r="K69" i="22" s="1"/>
  <c r="S19" i="22"/>
  <c r="R19" i="22"/>
  <c r="K19" i="22"/>
  <c r="J19" i="22"/>
  <c r="L19" i="22" s="1"/>
  <c r="M19" i="22" s="1"/>
  <c r="I19" i="22"/>
  <c r="H19" i="22"/>
  <c r="D19" i="22"/>
  <c r="E19" i="22" s="1"/>
  <c r="Y18" i="22"/>
  <c r="X18" i="22"/>
  <c r="W18" i="22"/>
  <c r="V18" i="22"/>
  <c r="S18" i="22"/>
  <c r="R18" i="22"/>
  <c r="K18" i="22"/>
  <c r="N65" i="22" s="1"/>
  <c r="J18" i="22"/>
  <c r="I18" i="22"/>
  <c r="H18" i="22"/>
  <c r="E18" i="22"/>
  <c r="D18" i="22"/>
  <c r="Y17" i="22"/>
  <c r="X17" i="22"/>
  <c r="Z17" i="22" s="1"/>
  <c r="AA17" i="22" s="1"/>
  <c r="W17" i="22"/>
  <c r="V17" i="22"/>
  <c r="R17" i="22"/>
  <c r="S17" i="22" s="1"/>
  <c r="K17" i="22"/>
  <c r="J17" i="22"/>
  <c r="I17" i="22"/>
  <c r="H17" i="22"/>
  <c r="K65" i="22" s="1"/>
  <c r="D17" i="22"/>
  <c r="E17" i="22" s="1"/>
  <c r="Y16" i="22"/>
  <c r="X16" i="22"/>
  <c r="W16" i="22"/>
  <c r="V16" i="22"/>
  <c r="S16" i="22"/>
  <c r="R16" i="22"/>
  <c r="K16" i="22"/>
  <c r="J16" i="22"/>
  <c r="L16" i="22" s="1"/>
  <c r="M16" i="22" s="1"/>
  <c r="I16" i="22"/>
  <c r="H16" i="22"/>
  <c r="D16" i="22"/>
  <c r="E16" i="22" s="1"/>
  <c r="Y15" i="22"/>
  <c r="X15" i="22"/>
  <c r="W15" i="22"/>
  <c r="V15" i="22"/>
  <c r="S15" i="22"/>
  <c r="R15" i="22"/>
  <c r="K15" i="22"/>
  <c r="J15" i="22"/>
  <c r="L15" i="22" s="1"/>
  <c r="M15" i="22" s="1"/>
  <c r="I15" i="22"/>
  <c r="H15" i="22"/>
  <c r="D15" i="22"/>
  <c r="E15" i="22" s="1"/>
  <c r="Y14" i="22"/>
  <c r="X14" i="22"/>
  <c r="W14" i="22"/>
  <c r="V14" i="22"/>
  <c r="S14" i="22"/>
  <c r="R14" i="22"/>
  <c r="K14" i="22"/>
  <c r="J14" i="22"/>
  <c r="I14" i="22"/>
  <c r="H14" i="22"/>
  <c r="E14" i="22"/>
  <c r="D14" i="22"/>
  <c r="Y13" i="22"/>
  <c r="X13" i="22"/>
  <c r="Z13" i="22" s="1"/>
  <c r="AA13" i="22" s="1"/>
  <c r="W13" i="22"/>
  <c r="V13" i="22"/>
  <c r="R13" i="22"/>
  <c r="S13" i="22" s="1"/>
  <c r="M13" i="22"/>
  <c r="K13" i="22"/>
  <c r="J13" i="22"/>
  <c r="L13" i="22" s="1"/>
  <c r="I13" i="22"/>
  <c r="H13" i="22"/>
  <c r="D13" i="22"/>
  <c r="E13" i="22" s="1"/>
  <c r="Y12" i="22"/>
  <c r="X12" i="22"/>
  <c r="W12" i="22"/>
  <c r="V12" i="22"/>
  <c r="S12" i="22"/>
  <c r="R12" i="22"/>
  <c r="K12" i="22"/>
  <c r="J12" i="22"/>
  <c r="L12" i="22" s="1"/>
  <c r="M12" i="22" s="1"/>
  <c r="H12" i="22"/>
  <c r="I12" i="22" s="1"/>
  <c r="D12" i="22"/>
  <c r="E12" i="22" s="1"/>
  <c r="Y11" i="22"/>
  <c r="Z11" i="22" s="1"/>
  <c r="AA11" i="22" s="1"/>
  <c r="X11" i="22"/>
  <c r="V11" i="22"/>
  <c r="W11" i="22" s="1"/>
  <c r="R11" i="22"/>
  <c r="S11" i="22" s="1"/>
  <c r="K11" i="22"/>
  <c r="J11" i="22"/>
  <c r="H11" i="22"/>
  <c r="I11" i="22" s="1"/>
  <c r="D11" i="22"/>
  <c r="Y10" i="22"/>
  <c r="Z10" i="22" s="1"/>
  <c r="AA10" i="22" s="1"/>
  <c r="X10" i="22"/>
  <c r="V10" i="22"/>
  <c r="W10" i="22" s="1"/>
  <c r="R10" i="22"/>
  <c r="S10" i="22" s="1"/>
  <c r="K10" i="22"/>
  <c r="J10" i="22"/>
  <c r="L10" i="22" s="1"/>
  <c r="M10" i="22" s="1"/>
  <c r="H10" i="22"/>
  <c r="I10" i="22" s="1"/>
  <c r="D10" i="22"/>
  <c r="E10" i="22" s="1"/>
  <c r="Y9" i="22"/>
  <c r="Z9" i="22" s="1"/>
  <c r="AA9" i="22" s="1"/>
  <c r="X9" i="22"/>
  <c r="V9" i="22"/>
  <c r="W9" i="22" s="1"/>
  <c r="R9" i="22"/>
  <c r="S9" i="22" s="1"/>
  <c r="K9" i="22"/>
  <c r="J9" i="22"/>
  <c r="L9" i="22" s="1"/>
  <c r="M9" i="22" s="1"/>
  <c r="H9" i="22"/>
  <c r="I9" i="22" s="1"/>
  <c r="D9" i="22"/>
  <c r="E9" i="22" s="1"/>
  <c r="Y8" i="22"/>
  <c r="Z8" i="22" s="1"/>
  <c r="AA8" i="22" s="1"/>
  <c r="X8" i="22"/>
  <c r="V8" i="22"/>
  <c r="W8" i="22" s="1"/>
  <c r="R8" i="22"/>
  <c r="S8" i="22" s="1"/>
  <c r="K8" i="22"/>
  <c r="J8" i="22"/>
  <c r="L8" i="22" s="1"/>
  <c r="M8" i="22" s="1"/>
  <c r="H8" i="22"/>
  <c r="I8" i="22" s="1"/>
  <c r="D8" i="22"/>
  <c r="E8" i="22" s="1"/>
  <c r="Y7" i="22"/>
  <c r="Z7" i="22" s="1"/>
  <c r="AA7" i="22" s="1"/>
  <c r="X7" i="22"/>
  <c r="V7" i="22"/>
  <c r="W7" i="22" s="1"/>
  <c r="R7" i="22"/>
  <c r="S7" i="22" s="1"/>
  <c r="K7" i="22"/>
  <c r="J7" i="22"/>
  <c r="L7" i="22" s="1"/>
  <c r="M7" i="22" s="1"/>
  <c r="H7" i="22"/>
  <c r="I7" i="22" s="1"/>
  <c r="D7" i="22"/>
  <c r="E7" i="22" s="1"/>
  <c r="Y6" i="22"/>
  <c r="Z6" i="22" s="1"/>
  <c r="AA6" i="22" s="1"/>
  <c r="X6" i="22"/>
  <c r="V6" i="22"/>
  <c r="W6" i="22" s="1"/>
  <c r="R6" i="22"/>
  <c r="S6" i="22" s="1"/>
  <c r="K6" i="22"/>
  <c r="J6" i="22"/>
  <c r="L6" i="22" s="1"/>
  <c r="M6" i="22" s="1"/>
  <c r="H6" i="22"/>
  <c r="I6" i="22" s="1"/>
  <c r="D6" i="22"/>
  <c r="E6" i="22" s="1"/>
  <c r="Y5" i="22"/>
  <c r="Z5" i="22" s="1"/>
  <c r="AA5" i="22" s="1"/>
  <c r="X5" i="22"/>
  <c r="V5" i="22"/>
  <c r="W5" i="22" s="1"/>
  <c r="S5" i="22"/>
  <c r="R5" i="22"/>
  <c r="K5" i="22"/>
  <c r="J5" i="22"/>
  <c r="H5" i="22"/>
  <c r="E5" i="22"/>
  <c r="D5" i="22"/>
  <c r="X1" i="22"/>
  <c r="M66" i="22" l="1"/>
  <c r="M63" i="22"/>
  <c r="N66" i="22"/>
  <c r="N63" i="22"/>
  <c r="M68" i="22"/>
  <c r="N69" i="22"/>
  <c r="M69" i="22"/>
  <c r="K59" i="22"/>
  <c r="N68" i="22"/>
  <c r="G70" i="22"/>
  <c r="L70" i="22"/>
  <c r="H59" i="22"/>
  <c r="W60" i="22" s="1"/>
  <c r="X63" i="22" s="1"/>
  <c r="K66" i="22"/>
  <c r="K63" i="22"/>
  <c r="L5" i="22"/>
  <c r="L64" i="22"/>
  <c r="M70" i="22"/>
  <c r="N70" i="22"/>
  <c r="L67" i="22"/>
  <c r="L69" i="22"/>
  <c r="I5" i="22"/>
  <c r="I59" i="22" s="1"/>
  <c r="G64" i="22"/>
  <c r="N64" i="22"/>
  <c r="M64" i="22"/>
  <c r="L65" i="22"/>
  <c r="L17" i="22"/>
  <c r="E45" i="22"/>
  <c r="E59" i="22" s="1"/>
  <c r="G67" i="22"/>
  <c r="K64" i="22"/>
  <c r="D59" i="22"/>
  <c r="G66" i="22"/>
  <c r="G63" i="22"/>
  <c r="J59" i="22"/>
  <c r="E11" i="22"/>
  <c r="L11" i="22"/>
  <c r="L14" i="22"/>
  <c r="M14" i="22" s="1"/>
  <c r="Z15" i="22"/>
  <c r="AA15" i="22" s="1"/>
  <c r="M65" i="22"/>
  <c r="L18" i="22"/>
  <c r="M18" i="22" s="1"/>
  <c r="G69" i="22"/>
  <c r="G68" i="22"/>
  <c r="Z19" i="22"/>
  <c r="L68" i="22"/>
  <c r="L22" i="22"/>
  <c r="M22" i="22" s="1"/>
  <c r="Z23" i="22"/>
  <c r="AA23" i="22" s="1"/>
  <c r="L26" i="22"/>
  <c r="M26" i="22" s="1"/>
  <c r="Z39" i="22"/>
  <c r="AA39" i="22" s="1"/>
  <c r="L42" i="22"/>
  <c r="M42" i="22" s="1"/>
  <c r="K67" i="22"/>
  <c r="M45" i="22"/>
  <c r="M67" i="22"/>
  <c r="Z55" i="22"/>
  <c r="AA55" i="22" s="1"/>
  <c r="G65" i="22"/>
  <c r="L66" i="22"/>
  <c r="Z12" i="22"/>
  <c r="AA12" i="22" s="1"/>
  <c r="Z14" i="22"/>
  <c r="AA14" i="22" s="1"/>
  <c r="Z16" i="22"/>
  <c r="AA16" i="22" s="1"/>
  <c r="Z18" i="22"/>
  <c r="AA18" i="22" s="1"/>
  <c r="Z20" i="22"/>
  <c r="AA20" i="22" s="1"/>
  <c r="Z22" i="22"/>
  <c r="AA22" i="22" s="1"/>
  <c r="L24" i="22"/>
  <c r="M24" i="22" s="1"/>
  <c r="Z25" i="22"/>
  <c r="AA25" i="22" s="1"/>
  <c r="L28" i="22"/>
  <c r="M28" i="22" s="1"/>
  <c r="Z29" i="22"/>
  <c r="L32" i="22"/>
  <c r="M32" i="22" s="1"/>
  <c r="Z33" i="22"/>
  <c r="AA33" i="22" s="1"/>
  <c r="L36" i="22"/>
  <c r="M36" i="22" s="1"/>
  <c r="Z37" i="22"/>
  <c r="AA37" i="22" s="1"/>
  <c r="L40" i="22"/>
  <c r="M40" i="22" s="1"/>
  <c r="Z41" i="22"/>
  <c r="AA41" i="22" s="1"/>
  <c r="L44" i="22"/>
  <c r="M44" i="22" s="1"/>
  <c r="Z45" i="22"/>
  <c r="AA45" i="22" s="1"/>
  <c r="L48" i="22"/>
  <c r="M48" i="22" s="1"/>
  <c r="Z49" i="22"/>
  <c r="AA49" i="22" s="1"/>
  <c r="L52" i="22"/>
  <c r="M52" i="22" s="1"/>
  <c r="Z53" i="22"/>
  <c r="AA53" i="22" s="1"/>
  <c r="Z56" i="22"/>
  <c r="AA56" i="22" s="1"/>
  <c r="Z24" i="22"/>
  <c r="AA24" i="22" s="1"/>
  <c r="Z26" i="22"/>
  <c r="AA26" i="22" s="1"/>
  <c r="Z28" i="22"/>
  <c r="AA28" i="22" s="1"/>
  <c r="Z30" i="22"/>
  <c r="AA30" i="22" s="1"/>
  <c r="Z32" i="22"/>
  <c r="AA32" i="22" s="1"/>
  <c r="Z34" i="22"/>
  <c r="AA34" i="22" s="1"/>
  <c r="Z36" i="22"/>
  <c r="AA36" i="22" s="1"/>
  <c r="Z38" i="22"/>
  <c r="AA38" i="22" s="1"/>
  <c r="Z40" i="22"/>
  <c r="AA40" i="22" s="1"/>
  <c r="Z42" i="22"/>
  <c r="AA42" i="22" s="1"/>
  <c r="Z44" i="22"/>
  <c r="AA44" i="22" s="1"/>
  <c r="Z46" i="22"/>
  <c r="AA46" i="22" s="1"/>
  <c r="Z48" i="22"/>
  <c r="AA48" i="22" s="1"/>
  <c r="Z50" i="22"/>
  <c r="AA50" i="22" s="1"/>
  <c r="Z52" i="22"/>
  <c r="AA52" i="22" s="1"/>
  <c r="Z54" i="22"/>
  <c r="AA54" i="22" s="1"/>
  <c r="Z57" i="22"/>
  <c r="AA57" i="22" s="1"/>
  <c r="J70" i="21"/>
  <c r="H70" i="21"/>
  <c r="F70" i="21"/>
  <c r="D70" i="21"/>
  <c r="M69" i="21"/>
  <c r="J69" i="21"/>
  <c r="H69" i="21"/>
  <c r="F69" i="21"/>
  <c r="D69" i="21"/>
  <c r="L68" i="21"/>
  <c r="K68" i="21"/>
  <c r="J68" i="21"/>
  <c r="H68" i="21"/>
  <c r="G68" i="21"/>
  <c r="F68" i="21"/>
  <c r="D68" i="21"/>
  <c r="M67" i="21"/>
  <c r="J67" i="21"/>
  <c r="H67" i="21"/>
  <c r="F67" i="21"/>
  <c r="D67" i="21"/>
  <c r="J66" i="21"/>
  <c r="H66" i="21"/>
  <c r="F66" i="21"/>
  <c r="D66" i="21"/>
  <c r="K65" i="21"/>
  <c r="J65" i="21"/>
  <c r="H65" i="21"/>
  <c r="F65" i="21"/>
  <c r="D65" i="21"/>
  <c r="J64" i="21"/>
  <c r="H64" i="21"/>
  <c r="F64" i="21"/>
  <c r="D64" i="21"/>
  <c r="K63" i="21"/>
  <c r="J63" i="21"/>
  <c r="H63" i="21"/>
  <c r="F63" i="21"/>
  <c r="D63" i="21"/>
  <c r="Y59" i="21"/>
  <c r="Z59" i="21" s="1"/>
  <c r="AA59" i="21" s="1"/>
  <c r="X59" i="21"/>
  <c r="V59" i="21"/>
  <c r="W59" i="21" s="1"/>
  <c r="S59" i="21"/>
  <c r="R59" i="21"/>
  <c r="G59" i="21"/>
  <c r="F59" i="21"/>
  <c r="C59" i="21"/>
  <c r="B59" i="21"/>
  <c r="Y58" i="21"/>
  <c r="X58" i="21"/>
  <c r="Z58" i="21" s="1"/>
  <c r="AA58" i="21" s="1"/>
  <c r="V58" i="21"/>
  <c r="R58" i="21"/>
  <c r="S58" i="21" s="1"/>
  <c r="W58" i="21" s="1"/>
  <c r="Z57" i="21"/>
  <c r="AA57" i="21" s="1"/>
  <c r="Y57" i="21"/>
  <c r="X57" i="21"/>
  <c r="V57" i="21"/>
  <c r="S57" i="21"/>
  <c r="W57" i="21" s="1"/>
  <c r="R57" i="21"/>
  <c r="Y56" i="21"/>
  <c r="X56" i="21"/>
  <c r="Z56" i="21" s="1"/>
  <c r="AA56" i="21" s="1"/>
  <c r="V56" i="21"/>
  <c r="W56" i="21" s="1"/>
  <c r="R56" i="21"/>
  <c r="S56" i="21" s="1"/>
  <c r="Z55" i="21"/>
  <c r="AA55" i="21" s="1"/>
  <c r="Y55" i="21"/>
  <c r="X55" i="21"/>
  <c r="V55" i="21"/>
  <c r="W55" i="21" s="1"/>
  <c r="S55" i="21"/>
  <c r="R55" i="21"/>
  <c r="K55" i="21"/>
  <c r="J55" i="21"/>
  <c r="L55" i="21" s="1"/>
  <c r="M55" i="21" s="1"/>
  <c r="H55" i="21"/>
  <c r="I55" i="21" s="1"/>
  <c r="D55" i="21"/>
  <c r="E55" i="21" s="1"/>
  <c r="Z54" i="21"/>
  <c r="AA54" i="21" s="1"/>
  <c r="Y54" i="21"/>
  <c r="X54" i="21"/>
  <c r="V54" i="21"/>
  <c r="W54" i="21" s="1"/>
  <c r="S54" i="21"/>
  <c r="R54" i="21"/>
  <c r="K54" i="21"/>
  <c r="J54" i="21"/>
  <c r="L54" i="21" s="1"/>
  <c r="M54" i="21" s="1"/>
  <c r="H54" i="21"/>
  <c r="I54" i="21" s="1"/>
  <c r="D54" i="21"/>
  <c r="E54" i="21" s="1"/>
  <c r="Z53" i="21"/>
  <c r="AA53" i="21" s="1"/>
  <c r="Y53" i="21"/>
  <c r="X53" i="21"/>
  <c r="V53" i="21"/>
  <c r="W53" i="21" s="1"/>
  <c r="S53" i="21"/>
  <c r="R53" i="21"/>
  <c r="K53" i="21"/>
  <c r="J53" i="21"/>
  <c r="L53" i="21" s="1"/>
  <c r="M53" i="21" s="1"/>
  <c r="H53" i="21"/>
  <c r="I53" i="21" s="1"/>
  <c r="D53" i="21"/>
  <c r="E53" i="21" s="1"/>
  <c r="Z52" i="21"/>
  <c r="AA52" i="21" s="1"/>
  <c r="Y52" i="21"/>
  <c r="X52" i="21"/>
  <c r="V52" i="21"/>
  <c r="W52" i="21" s="1"/>
  <c r="S52" i="21"/>
  <c r="R52" i="21"/>
  <c r="K52" i="21"/>
  <c r="J52" i="21"/>
  <c r="L52" i="21" s="1"/>
  <c r="M52" i="21" s="1"/>
  <c r="H52" i="21"/>
  <c r="I52" i="21" s="1"/>
  <c r="D52" i="21"/>
  <c r="E52" i="21" s="1"/>
  <c r="Z51" i="21"/>
  <c r="AA51" i="21" s="1"/>
  <c r="Y51" i="21"/>
  <c r="X51" i="21"/>
  <c r="V51" i="21"/>
  <c r="W51" i="21" s="1"/>
  <c r="S51" i="21"/>
  <c r="R51" i="21"/>
  <c r="K51" i="21"/>
  <c r="J51" i="21"/>
  <c r="L51" i="21" s="1"/>
  <c r="M51" i="21" s="1"/>
  <c r="H51" i="21"/>
  <c r="I51" i="21" s="1"/>
  <c r="D51" i="21"/>
  <c r="E51" i="21" s="1"/>
  <c r="Z50" i="21"/>
  <c r="AA50" i="21" s="1"/>
  <c r="Y50" i="21"/>
  <c r="X50" i="21"/>
  <c r="V50" i="21"/>
  <c r="W50" i="21" s="1"/>
  <c r="S50" i="21"/>
  <c r="R50" i="21"/>
  <c r="K50" i="21"/>
  <c r="J50" i="21"/>
  <c r="L50" i="21" s="1"/>
  <c r="M50" i="21" s="1"/>
  <c r="H50" i="21"/>
  <c r="I50" i="21" s="1"/>
  <c r="D50" i="21"/>
  <c r="E50" i="21" s="1"/>
  <c r="Z49" i="21"/>
  <c r="AA49" i="21" s="1"/>
  <c r="Y49" i="21"/>
  <c r="X49" i="21"/>
  <c r="V49" i="21"/>
  <c r="W49" i="21" s="1"/>
  <c r="S49" i="21"/>
  <c r="R49" i="21"/>
  <c r="K49" i="21"/>
  <c r="J49" i="21"/>
  <c r="L49" i="21" s="1"/>
  <c r="M49" i="21" s="1"/>
  <c r="H49" i="21"/>
  <c r="I49" i="21" s="1"/>
  <c r="D49" i="21"/>
  <c r="E49" i="21" s="1"/>
  <c r="Z48" i="21"/>
  <c r="AA48" i="21" s="1"/>
  <c r="Y48" i="21"/>
  <c r="X48" i="21"/>
  <c r="V48" i="21"/>
  <c r="W48" i="21" s="1"/>
  <c r="S48" i="21"/>
  <c r="R48" i="21"/>
  <c r="K48" i="21"/>
  <c r="J48" i="21"/>
  <c r="L48" i="21" s="1"/>
  <c r="M48" i="21" s="1"/>
  <c r="H48" i="21"/>
  <c r="I48" i="21" s="1"/>
  <c r="D48" i="21"/>
  <c r="E48" i="21" s="1"/>
  <c r="Z47" i="21"/>
  <c r="AA47" i="21" s="1"/>
  <c r="Y47" i="21"/>
  <c r="X47" i="21"/>
  <c r="V47" i="21"/>
  <c r="W47" i="21" s="1"/>
  <c r="S47" i="21"/>
  <c r="R47" i="21"/>
  <c r="K47" i="21"/>
  <c r="J47" i="21"/>
  <c r="L47" i="21" s="1"/>
  <c r="M47" i="21" s="1"/>
  <c r="H47" i="21"/>
  <c r="I47" i="21" s="1"/>
  <c r="D47" i="21"/>
  <c r="E47" i="21" s="1"/>
  <c r="Z46" i="21"/>
  <c r="AA46" i="21" s="1"/>
  <c r="Y46" i="21"/>
  <c r="X46" i="21"/>
  <c r="V46" i="21"/>
  <c r="W46" i="21" s="1"/>
  <c r="S46" i="21"/>
  <c r="R46" i="21"/>
  <c r="K46" i="21"/>
  <c r="J46" i="21"/>
  <c r="L46" i="21" s="1"/>
  <c r="M46" i="21" s="1"/>
  <c r="H46" i="21"/>
  <c r="I46" i="21" s="1"/>
  <c r="D46" i="21"/>
  <c r="E46" i="21" s="1"/>
  <c r="Z45" i="21"/>
  <c r="AA45" i="21" s="1"/>
  <c r="Y45" i="21"/>
  <c r="X45" i="21"/>
  <c r="V45" i="21"/>
  <c r="W45" i="21" s="1"/>
  <c r="S45" i="21"/>
  <c r="R45" i="21"/>
  <c r="K45" i="21"/>
  <c r="N67" i="21" s="1"/>
  <c r="J45" i="21"/>
  <c r="H45" i="21"/>
  <c r="I45" i="21" s="1"/>
  <c r="D45" i="21"/>
  <c r="Z44" i="21"/>
  <c r="AA44" i="21" s="1"/>
  <c r="Y44" i="21"/>
  <c r="X44" i="21"/>
  <c r="V44" i="21"/>
  <c r="W44" i="21" s="1"/>
  <c r="S44" i="21"/>
  <c r="R44" i="21"/>
  <c r="K44" i="21"/>
  <c r="J44" i="21"/>
  <c r="L44" i="21" s="1"/>
  <c r="M44" i="21" s="1"/>
  <c r="H44" i="21"/>
  <c r="I44" i="21" s="1"/>
  <c r="D44" i="21"/>
  <c r="E44" i="21" s="1"/>
  <c r="Z43" i="21"/>
  <c r="AA43" i="21" s="1"/>
  <c r="Y43" i="21"/>
  <c r="X43" i="21"/>
  <c r="V43" i="21"/>
  <c r="W43" i="21" s="1"/>
  <c r="S43" i="21"/>
  <c r="R43" i="21"/>
  <c r="K43" i="21"/>
  <c r="J43" i="21"/>
  <c r="L43" i="21" s="1"/>
  <c r="M43" i="21" s="1"/>
  <c r="H43" i="21"/>
  <c r="I43" i="21" s="1"/>
  <c r="D43" i="21"/>
  <c r="E43" i="21" s="1"/>
  <c r="Z42" i="21"/>
  <c r="AA42" i="21" s="1"/>
  <c r="Y42" i="21"/>
  <c r="X42" i="21"/>
  <c r="V42" i="21"/>
  <c r="W42" i="21" s="1"/>
  <c r="S42" i="21"/>
  <c r="R42" i="21"/>
  <c r="K42" i="21"/>
  <c r="J42" i="21"/>
  <c r="L42" i="21" s="1"/>
  <c r="M42" i="21" s="1"/>
  <c r="H42" i="21"/>
  <c r="I42" i="21" s="1"/>
  <c r="D42" i="21"/>
  <c r="E42" i="21" s="1"/>
  <c r="Z41" i="21"/>
  <c r="AA41" i="21" s="1"/>
  <c r="Y41" i="21"/>
  <c r="X41" i="21"/>
  <c r="V41" i="21"/>
  <c r="W41" i="21" s="1"/>
  <c r="S41" i="21"/>
  <c r="R41" i="21"/>
  <c r="K41" i="21"/>
  <c r="J41" i="21"/>
  <c r="L41" i="21" s="1"/>
  <c r="M41" i="21" s="1"/>
  <c r="H41" i="21"/>
  <c r="I41" i="21" s="1"/>
  <c r="D41" i="21"/>
  <c r="E41" i="21" s="1"/>
  <c r="Z40" i="21"/>
  <c r="AA40" i="21" s="1"/>
  <c r="Y40" i="21"/>
  <c r="X40" i="21"/>
  <c r="V40" i="21"/>
  <c r="W40" i="21" s="1"/>
  <c r="S40" i="21"/>
  <c r="R40" i="21"/>
  <c r="K40" i="21"/>
  <c r="J40" i="21"/>
  <c r="L40" i="21" s="1"/>
  <c r="M40" i="21" s="1"/>
  <c r="H40" i="21"/>
  <c r="I40" i="21" s="1"/>
  <c r="D40" i="21"/>
  <c r="E40" i="21" s="1"/>
  <c r="Y39" i="21"/>
  <c r="X39" i="21"/>
  <c r="Z39" i="21" s="1"/>
  <c r="AA39" i="21" s="1"/>
  <c r="W39" i="21"/>
  <c r="V39" i="21"/>
  <c r="R39" i="21"/>
  <c r="S39" i="21" s="1"/>
  <c r="M39" i="21"/>
  <c r="K39" i="21"/>
  <c r="J39" i="21"/>
  <c r="L39" i="21" s="1"/>
  <c r="I39" i="21"/>
  <c r="H39" i="21"/>
  <c r="D39" i="21"/>
  <c r="E39" i="21" s="1"/>
  <c r="Y38" i="21"/>
  <c r="X38" i="21"/>
  <c r="Z38" i="21" s="1"/>
  <c r="AA38" i="21" s="1"/>
  <c r="W38" i="21"/>
  <c r="V38" i="21"/>
  <c r="R38" i="21"/>
  <c r="S38" i="21" s="1"/>
  <c r="M38" i="21"/>
  <c r="K38" i="21"/>
  <c r="J38" i="21"/>
  <c r="L38" i="21" s="1"/>
  <c r="I38" i="21"/>
  <c r="H38" i="21"/>
  <c r="D38" i="21"/>
  <c r="E38" i="21" s="1"/>
  <c r="Y37" i="21"/>
  <c r="X37" i="21"/>
  <c r="Z37" i="21" s="1"/>
  <c r="AA37" i="21" s="1"/>
  <c r="W37" i="21"/>
  <c r="V37" i="21"/>
  <c r="R37" i="21"/>
  <c r="S37" i="21" s="1"/>
  <c r="M37" i="21"/>
  <c r="K37" i="21"/>
  <c r="J37" i="21"/>
  <c r="L37" i="21" s="1"/>
  <c r="I37" i="21"/>
  <c r="H37" i="21"/>
  <c r="D37" i="21"/>
  <c r="E37" i="21" s="1"/>
  <c r="Y36" i="21"/>
  <c r="X36" i="21"/>
  <c r="Z36" i="21" s="1"/>
  <c r="AA36" i="21" s="1"/>
  <c r="W36" i="21"/>
  <c r="V36" i="21"/>
  <c r="R36" i="21"/>
  <c r="S36" i="21" s="1"/>
  <c r="M36" i="21"/>
  <c r="K36" i="21"/>
  <c r="J36" i="21"/>
  <c r="L36" i="21" s="1"/>
  <c r="I36" i="21"/>
  <c r="H36" i="21"/>
  <c r="D36" i="21"/>
  <c r="E36" i="21" s="1"/>
  <c r="Y35" i="21"/>
  <c r="X35" i="21"/>
  <c r="Z35" i="21" s="1"/>
  <c r="AA35" i="21" s="1"/>
  <c r="W35" i="21"/>
  <c r="V35" i="21"/>
  <c r="R35" i="21"/>
  <c r="S35" i="21" s="1"/>
  <c r="M35" i="21"/>
  <c r="K35" i="21"/>
  <c r="J35" i="21"/>
  <c r="L35" i="21" s="1"/>
  <c r="I35" i="21"/>
  <c r="H35" i="21"/>
  <c r="D35" i="21"/>
  <c r="E35" i="21" s="1"/>
  <c r="Y34" i="21"/>
  <c r="X34" i="21"/>
  <c r="Z34" i="21" s="1"/>
  <c r="AA34" i="21" s="1"/>
  <c r="W34" i="21"/>
  <c r="V34" i="21"/>
  <c r="R34" i="21"/>
  <c r="S34" i="21" s="1"/>
  <c r="M34" i="21"/>
  <c r="K34" i="21"/>
  <c r="J34" i="21"/>
  <c r="L34" i="21" s="1"/>
  <c r="I34" i="21"/>
  <c r="H34" i="21"/>
  <c r="D34" i="21"/>
  <c r="E34" i="21" s="1"/>
  <c r="Y33" i="21"/>
  <c r="X33" i="21"/>
  <c r="Z33" i="21" s="1"/>
  <c r="AA33" i="21" s="1"/>
  <c r="W33" i="21"/>
  <c r="V33" i="21"/>
  <c r="R33" i="21"/>
  <c r="S33" i="21" s="1"/>
  <c r="M33" i="21"/>
  <c r="K33" i="21"/>
  <c r="J33" i="21"/>
  <c r="L33" i="21" s="1"/>
  <c r="I33" i="21"/>
  <c r="H33" i="21"/>
  <c r="D33" i="21"/>
  <c r="E33" i="21" s="1"/>
  <c r="Y32" i="21"/>
  <c r="X32" i="21"/>
  <c r="Z32" i="21" s="1"/>
  <c r="AA32" i="21" s="1"/>
  <c r="W32" i="21"/>
  <c r="V32" i="21"/>
  <c r="R32" i="21"/>
  <c r="S32" i="21" s="1"/>
  <c r="M32" i="21"/>
  <c r="K32" i="21"/>
  <c r="J32" i="21"/>
  <c r="L32" i="21" s="1"/>
  <c r="I32" i="21"/>
  <c r="H32" i="21"/>
  <c r="D32" i="21"/>
  <c r="E32" i="21" s="1"/>
  <c r="Y31" i="21"/>
  <c r="X31" i="21"/>
  <c r="Z31" i="21" s="1"/>
  <c r="AA31" i="21" s="1"/>
  <c r="W31" i="21"/>
  <c r="V31" i="21"/>
  <c r="R31" i="21"/>
  <c r="S31" i="21" s="1"/>
  <c r="M31" i="21"/>
  <c r="K31" i="21"/>
  <c r="J31" i="21"/>
  <c r="L31" i="21" s="1"/>
  <c r="I31" i="21"/>
  <c r="H31" i="21"/>
  <c r="D31" i="21"/>
  <c r="E31" i="21" s="1"/>
  <c r="Y30" i="21"/>
  <c r="X30" i="21"/>
  <c r="Z30" i="21" s="1"/>
  <c r="AA30" i="21" s="1"/>
  <c r="W30" i="21"/>
  <c r="V30" i="21"/>
  <c r="R30" i="21"/>
  <c r="S30" i="21" s="1"/>
  <c r="M30" i="21"/>
  <c r="K30" i="21"/>
  <c r="J30" i="21"/>
  <c r="L30" i="21" s="1"/>
  <c r="I30" i="21"/>
  <c r="H30" i="21"/>
  <c r="D30" i="21"/>
  <c r="E30" i="21" s="1"/>
  <c r="Y29" i="21"/>
  <c r="N70" i="21" s="1"/>
  <c r="X29" i="21"/>
  <c r="W29" i="21"/>
  <c r="V29" i="21"/>
  <c r="R29" i="21"/>
  <c r="M29" i="21"/>
  <c r="K29" i="21"/>
  <c r="J29" i="21"/>
  <c r="L29" i="21" s="1"/>
  <c r="I29" i="21"/>
  <c r="H29" i="21"/>
  <c r="D29" i="21"/>
  <c r="E29" i="21" s="1"/>
  <c r="Y28" i="21"/>
  <c r="X28" i="21"/>
  <c r="Z28" i="21" s="1"/>
  <c r="AA28" i="21" s="1"/>
  <c r="W28" i="21"/>
  <c r="V28" i="21"/>
  <c r="R28" i="21"/>
  <c r="S28" i="21" s="1"/>
  <c r="M28" i="21"/>
  <c r="K28" i="21"/>
  <c r="J28" i="21"/>
  <c r="L28" i="21" s="1"/>
  <c r="I28" i="21"/>
  <c r="H28" i="21"/>
  <c r="D28" i="21"/>
  <c r="E28" i="21" s="1"/>
  <c r="Y27" i="21"/>
  <c r="X27" i="21"/>
  <c r="Z27" i="21" s="1"/>
  <c r="AA27" i="21" s="1"/>
  <c r="W27" i="21"/>
  <c r="V27" i="21"/>
  <c r="R27" i="21"/>
  <c r="S27" i="21" s="1"/>
  <c r="M27" i="21"/>
  <c r="K27" i="21"/>
  <c r="J27" i="21"/>
  <c r="L27" i="21" s="1"/>
  <c r="I27" i="21"/>
  <c r="H27" i="21"/>
  <c r="D27" i="21"/>
  <c r="E27" i="21" s="1"/>
  <c r="Y26" i="21"/>
  <c r="X26" i="21"/>
  <c r="Z26" i="21" s="1"/>
  <c r="AA26" i="21" s="1"/>
  <c r="W26" i="21"/>
  <c r="V26" i="21"/>
  <c r="R26" i="21"/>
  <c r="S26" i="21" s="1"/>
  <c r="M26" i="21"/>
  <c r="K26" i="21"/>
  <c r="J26" i="21"/>
  <c r="L26" i="21" s="1"/>
  <c r="I26" i="21"/>
  <c r="H26" i="21"/>
  <c r="D26" i="21"/>
  <c r="E26" i="21" s="1"/>
  <c r="Y25" i="21"/>
  <c r="X25" i="21"/>
  <c r="Z25" i="21" s="1"/>
  <c r="AA25" i="21" s="1"/>
  <c r="W25" i="21"/>
  <c r="V25" i="21"/>
  <c r="R25" i="21"/>
  <c r="S25" i="21" s="1"/>
  <c r="M25" i="21"/>
  <c r="K25" i="21"/>
  <c r="J25" i="21"/>
  <c r="L25" i="21" s="1"/>
  <c r="I25" i="21"/>
  <c r="H25" i="21"/>
  <c r="D25" i="21"/>
  <c r="E25" i="21" s="1"/>
  <c r="Y24" i="21"/>
  <c r="X24" i="21"/>
  <c r="Z24" i="21" s="1"/>
  <c r="AA24" i="21" s="1"/>
  <c r="W24" i="21"/>
  <c r="V24" i="21"/>
  <c r="R24" i="21"/>
  <c r="S24" i="21" s="1"/>
  <c r="M24" i="21"/>
  <c r="K24" i="21"/>
  <c r="J24" i="21"/>
  <c r="L24" i="21" s="1"/>
  <c r="I24" i="21"/>
  <c r="H24" i="21"/>
  <c r="D24" i="21"/>
  <c r="E24" i="21" s="1"/>
  <c r="Y23" i="21"/>
  <c r="X23" i="21"/>
  <c r="Z23" i="21" s="1"/>
  <c r="AA23" i="21" s="1"/>
  <c r="W23" i="21"/>
  <c r="V23" i="21"/>
  <c r="R23" i="21"/>
  <c r="S23" i="21" s="1"/>
  <c r="M23" i="21"/>
  <c r="K23" i="21"/>
  <c r="J23" i="21"/>
  <c r="L23" i="21" s="1"/>
  <c r="I23" i="21"/>
  <c r="H23" i="21"/>
  <c r="D23" i="21"/>
  <c r="E23" i="21" s="1"/>
  <c r="Y22" i="21"/>
  <c r="X22" i="21"/>
  <c r="Z22" i="21" s="1"/>
  <c r="AA22" i="21" s="1"/>
  <c r="W22" i="21"/>
  <c r="V22" i="21"/>
  <c r="R22" i="21"/>
  <c r="S22" i="21" s="1"/>
  <c r="M22" i="21"/>
  <c r="K22" i="21"/>
  <c r="J22" i="21"/>
  <c r="L22" i="21" s="1"/>
  <c r="I22" i="21"/>
  <c r="H22" i="21"/>
  <c r="D22" i="21"/>
  <c r="E22" i="21" s="1"/>
  <c r="Y21" i="21"/>
  <c r="X21" i="21"/>
  <c r="Z21" i="21" s="1"/>
  <c r="AA21" i="21" s="1"/>
  <c r="W21" i="21"/>
  <c r="V21" i="21"/>
  <c r="R21" i="21"/>
  <c r="S21" i="21" s="1"/>
  <c r="M21" i="21"/>
  <c r="K21" i="21"/>
  <c r="J21" i="21"/>
  <c r="L21" i="21" s="1"/>
  <c r="I21" i="21"/>
  <c r="H21" i="21"/>
  <c r="D21" i="21"/>
  <c r="E21" i="21" s="1"/>
  <c r="Y20" i="21"/>
  <c r="X20" i="21"/>
  <c r="Z20" i="21" s="1"/>
  <c r="AA20" i="21" s="1"/>
  <c r="W20" i="21"/>
  <c r="V20" i="21"/>
  <c r="R20" i="21"/>
  <c r="S20" i="21" s="1"/>
  <c r="M20" i="21"/>
  <c r="K20" i="21"/>
  <c r="J20" i="21"/>
  <c r="L20" i="21" s="1"/>
  <c r="I20" i="21"/>
  <c r="H20" i="21"/>
  <c r="D20" i="21"/>
  <c r="E20" i="21" s="1"/>
  <c r="Y19" i="21"/>
  <c r="N68" i="21" s="1"/>
  <c r="X19" i="21"/>
  <c r="W19" i="21"/>
  <c r="V19" i="21"/>
  <c r="R19" i="21"/>
  <c r="K19" i="21"/>
  <c r="J19" i="21"/>
  <c r="I19" i="21"/>
  <c r="H19" i="21"/>
  <c r="E19" i="21"/>
  <c r="D19" i="21"/>
  <c r="Y18" i="21"/>
  <c r="X18" i="21"/>
  <c r="Z18" i="21" s="1"/>
  <c r="AA18" i="21" s="1"/>
  <c r="W18" i="21"/>
  <c r="V18" i="21"/>
  <c r="R18" i="21"/>
  <c r="S18" i="21" s="1"/>
  <c r="K18" i="21"/>
  <c r="J18" i="21"/>
  <c r="L18" i="21" s="1"/>
  <c r="M18" i="21" s="1"/>
  <c r="I18" i="21"/>
  <c r="H18" i="21"/>
  <c r="D18" i="21"/>
  <c r="E18" i="21" s="1"/>
  <c r="AA17" i="21"/>
  <c r="Y17" i="21"/>
  <c r="X17" i="21"/>
  <c r="Z17" i="21" s="1"/>
  <c r="W17" i="21"/>
  <c r="V17" i="21"/>
  <c r="R17" i="21"/>
  <c r="S17" i="21" s="1"/>
  <c r="K17" i="21"/>
  <c r="M65" i="21" s="1"/>
  <c r="J17" i="21"/>
  <c r="I17" i="21"/>
  <c r="H17" i="21"/>
  <c r="E17" i="21"/>
  <c r="D17" i="21"/>
  <c r="Y16" i="21"/>
  <c r="X16" i="21"/>
  <c r="Z16" i="21" s="1"/>
  <c r="AA16" i="21" s="1"/>
  <c r="W16" i="21"/>
  <c r="V16" i="21"/>
  <c r="R16" i="21"/>
  <c r="S16" i="21" s="1"/>
  <c r="K16" i="21"/>
  <c r="J16" i="21"/>
  <c r="L16" i="21" s="1"/>
  <c r="M16" i="21" s="1"/>
  <c r="I16" i="21"/>
  <c r="H16" i="21"/>
  <c r="D16" i="21"/>
  <c r="E16" i="21" s="1"/>
  <c r="AA15" i="21"/>
  <c r="Y15" i="21"/>
  <c r="X15" i="21"/>
  <c r="Z15" i="21" s="1"/>
  <c r="W15" i="21"/>
  <c r="V15" i="21"/>
  <c r="R15" i="21"/>
  <c r="S15" i="21" s="1"/>
  <c r="K15" i="21"/>
  <c r="J15" i="21"/>
  <c r="I15" i="21"/>
  <c r="H15" i="21"/>
  <c r="E15" i="21"/>
  <c r="D15" i="21"/>
  <c r="Y14" i="21"/>
  <c r="X14" i="21"/>
  <c r="Z14" i="21" s="1"/>
  <c r="AA14" i="21" s="1"/>
  <c r="W14" i="21"/>
  <c r="V14" i="21"/>
  <c r="R14" i="21"/>
  <c r="S14" i="21" s="1"/>
  <c r="K14" i="21"/>
  <c r="J14" i="21"/>
  <c r="L14" i="21" s="1"/>
  <c r="M14" i="21" s="1"/>
  <c r="I14" i="21"/>
  <c r="H14" i="21"/>
  <c r="D14" i="21"/>
  <c r="E14" i="21" s="1"/>
  <c r="AA13" i="21"/>
  <c r="Y13" i="21"/>
  <c r="X13" i="21"/>
  <c r="Z13" i="21" s="1"/>
  <c r="W13" i="21"/>
  <c r="V13" i="21"/>
  <c r="R13" i="21"/>
  <c r="S13" i="21" s="1"/>
  <c r="K13" i="21"/>
  <c r="J13" i="21"/>
  <c r="I13" i="21"/>
  <c r="H13" i="21"/>
  <c r="E13" i="21"/>
  <c r="D13" i="21"/>
  <c r="Y12" i="21"/>
  <c r="X12" i="21"/>
  <c r="Z12" i="21" s="1"/>
  <c r="AA12" i="21" s="1"/>
  <c r="W12" i="21"/>
  <c r="V12" i="21"/>
  <c r="R12" i="21"/>
  <c r="S12" i="21" s="1"/>
  <c r="K12" i="21"/>
  <c r="J12" i="21"/>
  <c r="L12" i="21" s="1"/>
  <c r="M12" i="21" s="1"/>
  <c r="I12" i="21"/>
  <c r="H12" i="21"/>
  <c r="D12" i="21"/>
  <c r="E12" i="21" s="1"/>
  <c r="AA11" i="21"/>
  <c r="Y11" i="21"/>
  <c r="X11" i="21"/>
  <c r="Z11" i="21" s="1"/>
  <c r="W11" i="21"/>
  <c r="V11" i="21"/>
  <c r="R11" i="21"/>
  <c r="S11" i="21" s="1"/>
  <c r="K11" i="21"/>
  <c r="M64" i="21" s="1"/>
  <c r="J11" i="21"/>
  <c r="I11" i="21"/>
  <c r="H11" i="21"/>
  <c r="K64" i="21" s="1"/>
  <c r="E11" i="21"/>
  <c r="D11" i="21"/>
  <c r="Y10" i="21"/>
  <c r="X10" i="21"/>
  <c r="Z10" i="21" s="1"/>
  <c r="AA10" i="21" s="1"/>
  <c r="W10" i="21"/>
  <c r="V10" i="21"/>
  <c r="R10" i="21"/>
  <c r="S10" i="21" s="1"/>
  <c r="K10" i="21"/>
  <c r="J10" i="21"/>
  <c r="L10" i="21" s="1"/>
  <c r="M10" i="21" s="1"/>
  <c r="I10" i="21"/>
  <c r="H10" i="21"/>
  <c r="D10" i="21"/>
  <c r="E10" i="21" s="1"/>
  <c r="AA9" i="21"/>
  <c r="Y9" i="21"/>
  <c r="X9" i="21"/>
  <c r="Z9" i="21" s="1"/>
  <c r="W9" i="21"/>
  <c r="V9" i="21"/>
  <c r="R9" i="21"/>
  <c r="S9" i="21" s="1"/>
  <c r="K9" i="21"/>
  <c r="J9" i="21"/>
  <c r="I9" i="21"/>
  <c r="H9" i="21"/>
  <c r="E9" i="21"/>
  <c r="D9" i="21"/>
  <c r="Y8" i="21"/>
  <c r="X8" i="21"/>
  <c r="Z8" i="21" s="1"/>
  <c r="AA8" i="21" s="1"/>
  <c r="W8" i="21"/>
  <c r="V8" i="21"/>
  <c r="R8" i="21"/>
  <c r="S8" i="21" s="1"/>
  <c r="K8" i="21"/>
  <c r="J8" i="21"/>
  <c r="L8" i="21" s="1"/>
  <c r="M8" i="21" s="1"/>
  <c r="I8" i="21"/>
  <c r="H8" i="21"/>
  <c r="D8" i="21"/>
  <c r="E8" i="21" s="1"/>
  <c r="AA7" i="21"/>
  <c r="Y7" i="21"/>
  <c r="X7" i="21"/>
  <c r="Z7" i="21" s="1"/>
  <c r="W7" i="21"/>
  <c r="V7" i="21"/>
  <c r="R7" i="21"/>
  <c r="S7" i="21" s="1"/>
  <c r="K7" i="21"/>
  <c r="J7" i="21"/>
  <c r="I7" i="21"/>
  <c r="H7" i="21"/>
  <c r="E7" i="21"/>
  <c r="D7" i="21"/>
  <c r="Y6" i="21"/>
  <c r="X6" i="21"/>
  <c r="Z6" i="21" s="1"/>
  <c r="AA6" i="21" s="1"/>
  <c r="W6" i="21"/>
  <c r="V6" i="21"/>
  <c r="R6" i="21"/>
  <c r="S6" i="21" s="1"/>
  <c r="K6" i="21"/>
  <c r="J6" i="21"/>
  <c r="L6" i="21" s="1"/>
  <c r="M6" i="21" s="1"/>
  <c r="I6" i="21"/>
  <c r="H6" i="21"/>
  <c r="D6" i="21"/>
  <c r="G63" i="21" s="1"/>
  <c r="AA5" i="21"/>
  <c r="Y5" i="21"/>
  <c r="X5" i="21"/>
  <c r="Z5" i="21" s="1"/>
  <c r="W5" i="21"/>
  <c r="V5" i="21"/>
  <c r="R5" i="21"/>
  <c r="S5" i="21" s="1"/>
  <c r="K5" i="21"/>
  <c r="J5" i="21"/>
  <c r="I5" i="21"/>
  <c r="H5" i="21"/>
  <c r="K66" i="21" s="1"/>
  <c r="E5" i="21"/>
  <c r="D5" i="21"/>
  <c r="G66" i="21" s="1"/>
  <c r="X1" i="21"/>
  <c r="M11" i="22" l="1"/>
  <c r="P64" i="22"/>
  <c r="P69" i="22"/>
  <c r="P68" i="22"/>
  <c r="AA19" i="22"/>
  <c r="S60" i="22"/>
  <c r="X62" i="22" s="1"/>
  <c r="P65" i="22"/>
  <c r="M17" i="22"/>
  <c r="P67" i="22"/>
  <c r="L59" i="22"/>
  <c r="M5" i="22"/>
  <c r="P63" i="22"/>
  <c r="P66" i="22"/>
  <c r="AA29" i="22"/>
  <c r="P70" i="22"/>
  <c r="N66" i="21"/>
  <c r="N63" i="21"/>
  <c r="M63" i="21"/>
  <c r="K59" i="21"/>
  <c r="L67" i="21"/>
  <c r="L45" i="21"/>
  <c r="D59" i="21"/>
  <c r="J59" i="21"/>
  <c r="N64" i="21"/>
  <c r="L69" i="21"/>
  <c r="Z19" i="21"/>
  <c r="Z29" i="21"/>
  <c r="L70" i="21"/>
  <c r="K69" i="21"/>
  <c r="I59" i="21"/>
  <c r="E6" i="21"/>
  <c r="E59" i="21" s="1"/>
  <c r="G69" i="21"/>
  <c r="S19" i="21"/>
  <c r="G70" i="21"/>
  <c r="S29" i="21"/>
  <c r="G67" i="21"/>
  <c r="E45" i="21"/>
  <c r="L63" i="21"/>
  <c r="L66" i="21"/>
  <c r="L5" i="21"/>
  <c r="L7" i="21"/>
  <c r="M7" i="21" s="1"/>
  <c r="L9" i="21"/>
  <c r="M9" i="21" s="1"/>
  <c r="G64" i="21"/>
  <c r="L11" i="21"/>
  <c r="L64" i="21"/>
  <c r="L13" i="21"/>
  <c r="M13" i="21" s="1"/>
  <c r="L15" i="21"/>
  <c r="M15" i="21" s="1"/>
  <c r="G65" i="21"/>
  <c r="L65" i="21"/>
  <c r="L17" i="21"/>
  <c r="L19" i="21"/>
  <c r="M19" i="21" s="1"/>
  <c r="H59" i="21"/>
  <c r="W60" i="21" s="1"/>
  <c r="X63" i="21" s="1"/>
  <c r="N65" i="21"/>
  <c r="M66" i="21"/>
  <c r="K70" i="21"/>
  <c r="M68" i="21"/>
  <c r="N69" i="21"/>
  <c r="K67" i="21"/>
  <c r="M70" i="21"/>
  <c r="AA60" i="22" l="1"/>
  <c r="X64" i="22" s="1"/>
  <c r="AA29" i="21"/>
  <c r="P70" i="21"/>
  <c r="M17" i="21"/>
  <c r="P65" i="21"/>
  <c r="P69" i="21"/>
  <c r="P68" i="21"/>
  <c r="AA19" i="21"/>
  <c r="S60" i="21"/>
  <c r="X62" i="21" s="1"/>
  <c r="M45" i="21"/>
  <c r="P67" i="21"/>
  <c r="P64" i="21"/>
  <c r="M11" i="21"/>
  <c r="P63" i="21"/>
  <c r="L59" i="21"/>
  <c r="P66" i="21"/>
  <c r="M5" i="21"/>
  <c r="AA60" i="21" l="1"/>
  <c r="X64" i="21" s="1"/>
  <c r="J70" i="20" l="1"/>
  <c r="H70" i="20"/>
  <c r="F70" i="20"/>
  <c r="D70" i="20"/>
  <c r="J69" i="20"/>
  <c r="H69" i="20"/>
  <c r="F69" i="20"/>
  <c r="D69" i="20"/>
  <c r="L68" i="20"/>
  <c r="J68" i="20"/>
  <c r="H68" i="20"/>
  <c r="F68" i="20"/>
  <c r="D68" i="20"/>
  <c r="J67" i="20"/>
  <c r="H67" i="20"/>
  <c r="G67" i="20"/>
  <c r="F67" i="20"/>
  <c r="D67" i="20"/>
  <c r="J66" i="20"/>
  <c r="H66" i="20"/>
  <c r="F66" i="20"/>
  <c r="D66" i="20"/>
  <c r="N65" i="20"/>
  <c r="J65" i="20"/>
  <c r="H65" i="20"/>
  <c r="G65" i="20"/>
  <c r="F65" i="20"/>
  <c r="D65" i="20"/>
  <c r="M64" i="20"/>
  <c r="J64" i="20"/>
  <c r="H64" i="20"/>
  <c r="F64" i="20"/>
  <c r="D64" i="20"/>
  <c r="L63" i="20"/>
  <c r="J63" i="20"/>
  <c r="H63" i="20"/>
  <c r="F63" i="20"/>
  <c r="D63" i="20"/>
  <c r="Y59" i="20"/>
  <c r="X59" i="20"/>
  <c r="L70" i="20" s="1"/>
  <c r="V59" i="20"/>
  <c r="W59" i="20" s="1"/>
  <c r="R59" i="20"/>
  <c r="G59" i="20"/>
  <c r="F59" i="20"/>
  <c r="C59" i="20"/>
  <c r="B59" i="20"/>
  <c r="AA58" i="20"/>
  <c r="Y58" i="20"/>
  <c r="X58" i="20"/>
  <c r="Z58" i="20" s="1"/>
  <c r="W58" i="20"/>
  <c r="V58" i="20"/>
  <c r="S58" i="20"/>
  <c r="R58" i="20"/>
  <c r="Y57" i="20"/>
  <c r="X57" i="20"/>
  <c r="V57" i="20"/>
  <c r="S57" i="20"/>
  <c r="W57" i="20" s="1"/>
  <c r="R57" i="20"/>
  <c r="Y56" i="20"/>
  <c r="X56" i="20"/>
  <c r="Z56" i="20" s="1"/>
  <c r="AA56" i="20" s="1"/>
  <c r="W56" i="20"/>
  <c r="V56" i="20"/>
  <c r="S56" i="20"/>
  <c r="R56" i="20"/>
  <c r="Y55" i="20"/>
  <c r="X55" i="20"/>
  <c r="W55" i="20"/>
  <c r="V55" i="20"/>
  <c r="S55" i="20"/>
  <c r="R55" i="20"/>
  <c r="K55" i="20"/>
  <c r="J55" i="20"/>
  <c r="L55" i="20" s="1"/>
  <c r="M55" i="20" s="1"/>
  <c r="I55" i="20"/>
  <c r="H55" i="20"/>
  <c r="E55" i="20"/>
  <c r="D55" i="20"/>
  <c r="Y54" i="20"/>
  <c r="X54" i="20"/>
  <c r="W54" i="20"/>
  <c r="V54" i="20"/>
  <c r="S54" i="20"/>
  <c r="R54" i="20"/>
  <c r="M54" i="20"/>
  <c r="K54" i="20"/>
  <c r="J54" i="20"/>
  <c r="L54" i="20" s="1"/>
  <c r="I54" i="20"/>
  <c r="H54" i="20"/>
  <c r="E54" i="20"/>
  <c r="D54" i="20"/>
  <c r="Y53" i="20"/>
  <c r="X53" i="20"/>
  <c r="W53" i="20"/>
  <c r="V53" i="20"/>
  <c r="S53" i="20"/>
  <c r="R53" i="20"/>
  <c r="M53" i="20"/>
  <c r="K53" i="20"/>
  <c r="J53" i="20"/>
  <c r="L53" i="20" s="1"/>
  <c r="I53" i="20"/>
  <c r="H53" i="20"/>
  <c r="E53" i="20"/>
  <c r="D53" i="20"/>
  <c r="Y52" i="20"/>
  <c r="X52" i="20"/>
  <c r="W52" i="20"/>
  <c r="V52" i="20"/>
  <c r="S52" i="20"/>
  <c r="R52" i="20"/>
  <c r="K52" i="20"/>
  <c r="J52" i="20"/>
  <c r="L52" i="20" s="1"/>
  <c r="M52" i="20" s="1"/>
  <c r="I52" i="20"/>
  <c r="H52" i="20"/>
  <c r="E52" i="20"/>
  <c r="D52" i="20"/>
  <c r="Y51" i="20"/>
  <c r="X51" i="20"/>
  <c r="W51" i="20"/>
  <c r="V51" i="20"/>
  <c r="S51" i="20"/>
  <c r="R51" i="20"/>
  <c r="K51" i="20"/>
  <c r="J51" i="20"/>
  <c r="L51" i="20" s="1"/>
  <c r="M51" i="20" s="1"/>
  <c r="I51" i="20"/>
  <c r="H51" i="20"/>
  <c r="E51" i="20"/>
  <c r="D51" i="20"/>
  <c r="Y50" i="20"/>
  <c r="X50" i="20"/>
  <c r="W50" i="20"/>
  <c r="V50" i="20"/>
  <c r="S50" i="20"/>
  <c r="R50" i="20"/>
  <c r="M50" i="20"/>
  <c r="K50" i="20"/>
  <c r="J50" i="20"/>
  <c r="L50" i="20" s="1"/>
  <c r="I50" i="20"/>
  <c r="H50" i="20"/>
  <c r="E50" i="20"/>
  <c r="D50" i="20"/>
  <c r="Y49" i="20"/>
  <c r="X49" i="20"/>
  <c r="W49" i="20"/>
  <c r="V49" i="20"/>
  <c r="S49" i="20"/>
  <c r="R49" i="20"/>
  <c r="M49" i="20"/>
  <c r="K49" i="20"/>
  <c r="J49" i="20"/>
  <c r="L49" i="20" s="1"/>
  <c r="I49" i="20"/>
  <c r="H49" i="20"/>
  <c r="E49" i="20"/>
  <c r="D49" i="20"/>
  <c r="Y48" i="20"/>
  <c r="X48" i="20"/>
  <c r="W48" i="20"/>
  <c r="V48" i="20"/>
  <c r="S48" i="20"/>
  <c r="R48" i="20"/>
  <c r="K48" i="20"/>
  <c r="J48" i="20"/>
  <c r="L48" i="20" s="1"/>
  <c r="M48" i="20" s="1"/>
  <c r="I48" i="20"/>
  <c r="H48" i="20"/>
  <c r="E48" i="20"/>
  <c r="D48" i="20"/>
  <c r="Y47" i="20"/>
  <c r="X47" i="20"/>
  <c r="W47" i="20"/>
  <c r="V47" i="20"/>
  <c r="S47" i="20"/>
  <c r="R47" i="20"/>
  <c r="K47" i="20"/>
  <c r="J47" i="20"/>
  <c r="L47" i="20" s="1"/>
  <c r="M47" i="20" s="1"/>
  <c r="I47" i="20"/>
  <c r="H47" i="20"/>
  <c r="E47" i="20"/>
  <c r="D47" i="20"/>
  <c r="Y46" i="20"/>
  <c r="X46" i="20"/>
  <c r="W46" i="20"/>
  <c r="V46" i="20"/>
  <c r="S46" i="20"/>
  <c r="R46" i="20"/>
  <c r="M46" i="20"/>
  <c r="K46" i="20"/>
  <c r="J46" i="20"/>
  <c r="L46" i="20" s="1"/>
  <c r="I46" i="20"/>
  <c r="H46" i="20"/>
  <c r="E46" i="20"/>
  <c r="D46" i="20"/>
  <c r="Y45" i="20"/>
  <c r="X45" i="20"/>
  <c r="W45" i="20"/>
  <c r="V45" i="20"/>
  <c r="S45" i="20"/>
  <c r="R45" i="20"/>
  <c r="M45" i="20"/>
  <c r="K45" i="20"/>
  <c r="J45" i="20"/>
  <c r="L45" i="20" s="1"/>
  <c r="I45" i="20"/>
  <c r="H45" i="20"/>
  <c r="K67" i="20" s="1"/>
  <c r="E45" i="20"/>
  <c r="D45" i="20"/>
  <c r="Y44" i="20"/>
  <c r="X44" i="20"/>
  <c r="W44" i="20"/>
  <c r="V44" i="20"/>
  <c r="S44" i="20"/>
  <c r="R44" i="20"/>
  <c r="K44" i="20"/>
  <c r="J44" i="20"/>
  <c r="L44" i="20" s="1"/>
  <c r="M44" i="20" s="1"/>
  <c r="I44" i="20"/>
  <c r="H44" i="20"/>
  <c r="E44" i="20"/>
  <c r="D44" i="20"/>
  <c r="Y43" i="20"/>
  <c r="X43" i="20"/>
  <c r="W43" i="20"/>
  <c r="V43" i="20"/>
  <c r="S43" i="20"/>
  <c r="R43" i="20"/>
  <c r="K43" i="20"/>
  <c r="J43" i="20"/>
  <c r="L43" i="20" s="1"/>
  <c r="M43" i="20" s="1"/>
  <c r="I43" i="20"/>
  <c r="H43" i="20"/>
  <c r="E43" i="20"/>
  <c r="D43" i="20"/>
  <c r="Y42" i="20"/>
  <c r="X42" i="20"/>
  <c r="W42" i="20"/>
  <c r="V42" i="20"/>
  <c r="S42" i="20"/>
  <c r="R42" i="20"/>
  <c r="M42" i="20"/>
  <c r="K42" i="20"/>
  <c r="J42" i="20"/>
  <c r="L42" i="20" s="1"/>
  <c r="I42" i="20"/>
  <c r="H42" i="20"/>
  <c r="E42" i="20"/>
  <c r="D42" i="20"/>
  <c r="Y41" i="20"/>
  <c r="X41" i="20"/>
  <c r="W41" i="20"/>
  <c r="V41" i="20"/>
  <c r="S41" i="20"/>
  <c r="R41" i="20"/>
  <c r="M41" i="20"/>
  <c r="K41" i="20"/>
  <c r="J41" i="20"/>
  <c r="L41" i="20" s="1"/>
  <c r="I41" i="20"/>
  <c r="H41" i="20"/>
  <c r="E41" i="20"/>
  <c r="D41" i="20"/>
  <c r="Y40" i="20"/>
  <c r="X40" i="20"/>
  <c r="W40" i="20"/>
  <c r="V40" i="20"/>
  <c r="S40" i="20"/>
  <c r="R40" i="20"/>
  <c r="K40" i="20"/>
  <c r="J40" i="20"/>
  <c r="L40" i="20" s="1"/>
  <c r="M40" i="20" s="1"/>
  <c r="I40" i="20"/>
  <c r="H40" i="20"/>
  <c r="E40" i="20"/>
  <c r="D40" i="20"/>
  <c r="Y39" i="20"/>
  <c r="X39" i="20"/>
  <c r="W39" i="20"/>
  <c r="V39" i="20"/>
  <c r="S39" i="20"/>
  <c r="R39" i="20"/>
  <c r="K39" i="20"/>
  <c r="J39" i="20"/>
  <c r="L39" i="20" s="1"/>
  <c r="M39" i="20" s="1"/>
  <c r="I39" i="20"/>
  <c r="H39" i="20"/>
  <c r="E39" i="20"/>
  <c r="D39" i="20"/>
  <c r="Y38" i="20"/>
  <c r="X38" i="20"/>
  <c r="W38" i="20"/>
  <c r="V38" i="20"/>
  <c r="S38" i="20"/>
  <c r="R38" i="20"/>
  <c r="M38" i="20"/>
  <c r="K38" i="20"/>
  <c r="J38" i="20"/>
  <c r="L38" i="20" s="1"/>
  <c r="I38" i="20"/>
  <c r="H38" i="20"/>
  <c r="E38" i="20"/>
  <c r="D38" i="20"/>
  <c r="Y37" i="20"/>
  <c r="X37" i="20"/>
  <c r="W37" i="20"/>
  <c r="V37" i="20"/>
  <c r="S37" i="20"/>
  <c r="R37" i="20"/>
  <c r="M37" i="20"/>
  <c r="K37" i="20"/>
  <c r="J37" i="20"/>
  <c r="L37" i="20" s="1"/>
  <c r="I37" i="20"/>
  <c r="H37" i="20"/>
  <c r="E37" i="20"/>
  <c r="D37" i="20"/>
  <c r="Y36" i="20"/>
  <c r="X36" i="20"/>
  <c r="W36" i="20"/>
  <c r="V36" i="20"/>
  <c r="S36" i="20"/>
  <c r="R36" i="20"/>
  <c r="K36" i="20"/>
  <c r="J36" i="20"/>
  <c r="L36" i="20" s="1"/>
  <c r="M36" i="20" s="1"/>
  <c r="I36" i="20"/>
  <c r="H36" i="20"/>
  <c r="E36" i="20"/>
  <c r="D36" i="20"/>
  <c r="Y35" i="20"/>
  <c r="X35" i="20"/>
  <c r="W35" i="20"/>
  <c r="V35" i="20"/>
  <c r="S35" i="20"/>
  <c r="R35" i="20"/>
  <c r="K35" i="20"/>
  <c r="J35" i="20"/>
  <c r="L35" i="20" s="1"/>
  <c r="M35" i="20" s="1"/>
  <c r="I35" i="20"/>
  <c r="H35" i="20"/>
  <c r="E35" i="20"/>
  <c r="D35" i="20"/>
  <c r="Y34" i="20"/>
  <c r="X34" i="20"/>
  <c r="W34" i="20"/>
  <c r="V34" i="20"/>
  <c r="S34" i="20"/>
  <c r="R34" i="20"/>
  <c r="M34" i="20"/>
  <c r="K34" i="20"/>
  <c r="J34" i="20"/>
  <c r="L34" i="20" s="1"/>
  <c r="I34" i="20"/>
  <c r="H34" i="20"/>
  <c r="E34" i="20"/>
  <c r="D34" i="20"/>
  <c r="Y33" i="20"/>
  <c r="X33" i="20"/>
  <c r="W33" i="20"/>
  <c r="V33" i="20"/>
  <c r="S33" i="20"/>
  <c r="R33" i="20"/>
  <c r="M33" i="20"/>
  <c r="K33" i="20"/>
  <c r="J33" i="20"/>
  <c r="L33" i="20" s="1"/>
  <c r="I33" i="20"/>
  <c r="H33" i="20"/>
  <c r="E33" i="20"/>
  <c r="D33" i="20"/>
  <c r="Y32" i="20"/>
  <c r="X32" i="20"/>
  <c r="W32" i="20"/>
  <c r="V32" i="20"/>
  <c r="S32" i="20"/>
  <c r="R32" i="20"/>
  <c r="K32" i="20"/>
  <c r="J32" i="20"/>
  <c r="L32" i="20" s="1"/>
  <c r="M32" i="20" s="1"/>
  <c r="I32" i="20"/>
  <c r="H32" i="20"/>
  <c r="E32" i="20"/>
  <c r="D32" i="20"/>
  <c r="Y31" i="20"/>
  <c r="X31" i="20"/>
  <c r="W31" i="20"/>
  <c r="V31" i="20"/>
  <c r="S31" i="20"/>
  <c r="R31" i="20"/>
  <c r="K31" i="20"/>
  <c r="J31" i="20"/>
  <c r="L31" i="20" s="1"/>
  <c r="M31" i="20" s="1"/>
  <c r="I31" i="20"/>
  <c r="H31" i="20"/>
  <c r="E31" i="20"/>
  <c r="D31" i="20"/>
  <c r="Y30" i="20"/>
  <c r="X30" i="20"/>
  <c r="W30" i="20"/>
  <c r="V30" i="20"/>
  <c r="S30" i="20"/>
  <c r="R30" i="20"/>
  <c r="M30" i="20"/>
  <c r="K30" i="20"/>
  <c r="J30" i="20"/>
  <c r="L30" i="20" s="1"/>
  <c r="I30" i="20"/>
  <c r="H30" i="20"/>
  <c r="E30" i="20"/>
  <c r="D30" i="20"/>
  <c r="Y29" i="20"/>
  <c r="X29" i="20"/>
  <c r="W29" i="20"/>
  <c r="V29" i="20"/>
  <c r="K70" i="20" s="1"/>
  <c r="S29" i="20"/>
  <c r="R29" i="20"/>
  <c r="M29" i="20"/>
  <c r="K29" i="20"/>
  <c r="J29" i="20"/>
  <c r="L29" i="20" s="1"/>
  <c r="I29" i="20"/>
  <c r="H29" i="20"/>
  <c r="D29" i="20"/>
  <c r="E29" i="20" s="1"/>
  <c r="Y28" i="20"/>
  <c r="X28" i="20"/>
  <c r="W28" i="20"/>
  <c r="V28" i="20"/>
  <c r="S28" i="20"/>
  <c r="R28" i="20"/>
  <c r="M28" i="20"/>
  <c r="K28" i="20"/>
  <c r="J28" i="20"/>
  <c r="L28" i="20" s="1"/>
  <c r="I28" i="20"/>
  <c r="H28" i="20"/>
  <c r="D28" i="20"/>
  <c r="E28" i="20" s="1"/>
  <c r="Y27" i="20"/>
  <c r="X27" i="20"/>
  <c r="W27" i="20"/>
  <c r="V27" i="20"/>
  <c r="S27" i="20"/>
  <c r="R27" i="20"/>
  <c r="M27" i="20"/>
  <c r="K27" i="20"/>
  <c r="J27" i="20"/>
  <c r="L27" i="20" s="1"/>
  <c r="I27" i="20"/>
  <c r="H27" i="20"/>
  <c r="D27" i="20"/>
  <c r="E27" i="20" s="1"/>
  <c r="Y26" i="20"/>
  <c r="X26" i="20"/>
  <c r="W26" i="20"/>
  <c r="V26" i="20"/>
  <c r="S26" i="20"/>
  <c r="R26" i="20"/>
  <c r="M26" i="20"/>
  <c r="K26" i="20"/>
  <c r="J26" i="20"/>
  <c r="L26" i="20" s="1"/>
  <c r="I26" i="20"/>
  <c r="H26" i="20"/>
  <c r="D26" i="20"/>
  <c r="E26" i="20" s="1"/>
  <c r="Y25" i="20"/>
  <c r="X25" i="20"/>
  <c r="W25" i="20"/>
  <c r="V25" i="20"/>
  <c r="S25" i="20"/>
  <c r="R25" i="20"/>
  <c r="M25" i="20"/>
  <c r="K25" i="20"/>
  <c r="J25" i="20"/>
  <c r="L25" i="20" s="1"/>
  <c r="I25" i="20"/>
  <c r="H25" i="20"/>
  <c r="D25" i="20"/>
  <c r="E25" i="20" s="1"/>
  <c r="Y24" i="20"/>
  <c r="X24" i="20"/>
  <c r="W24" i="20"/>
  <c r="V24" i="20"/>
  <c r="S24" i="20"/>
  <c r="R24" i="20"/>
  <c r="M24" i="20"/>
  <c r="K24" i="20"/>
  <c r="J24" i="20"/>
  <c r="L24" i="20" s="1"/>
  <c r="I24" i="20"/>
  <c r="H24" i="20"/>
  <c r="D24" i="20"/>
  <c r="E24" i="20" s="1"/>
  <c r="Y23" i="20"/>
  <c r="X23" i="20"/>
  <c r="W23" i="20"/>
  <c r="V23" i="20"/>
  <c r="S23" i="20"/>
  <c r="R23" i="20"/>
  <c r="M23" i="20"/>
  <c r="K23" i="20"/>
  <c r="L23" i="20" s="1"/>
  <c r="J23" i="20"/>
  <c r="I23" i="20"/>
  <c r="H23" i="20"/>
  <c r="E23" i="20"/>
  <c r="D23" i="20"/>
  <c r="Y22" i="20"/>
  <c r="Z22" i="20" s="1"/>
  <c r="AA22" i="20" s="1"/>
  <c r="X22" i="20"/>
  <c r="W22" i="20"/>
  <c r="V22" i="20"/>
  <c r="S22" i="20"/>
  <c r="R22" i="20"/>
  <c r="M22" i="20"/>
  <c r="K22" i="20"/>
  <c r="L22" i="20" s="1"/>
  <c r="J22" i="20"/>
  <c r="I22" i="20"/>
  <c r="H22" i="20"/>
  <c r="E22" i="20"/>
  <c r="D22" i="20"/>
  <c r="Y21" i="20"/>
  <c r="Z21" i="20" s="1"/>
  <c r="AA21" i="20" s="1"/>
  <c r="X21" i="20"/>
  <c r="W21" i="20"/>
  <c r="V21" i="20"/>
  <c r="S21" i="20"/>
  <c r="R21" i="20"/>
  <c r="M21" i="20"/>
  <c r="K21" i="20"/>
  <c r="L21" i="20" s="1"/>
  <c r="J21" i="20"/>
  <c r="I21" i="20"/>
  <c r="H21" i="20"/>
  <c r="E21" i="20"/>
  <c r="D21" i="20"/>
  <c r="Y20" i="20"/>
  <c r="Z20" i="20" s="1"/>
  <c r="AA20" i="20" s="1"/>
  <c r="X20" i="20"/>
  <c r="W20" i="20"/>
  <c r="V20" i="20"/>
  <c r="S20" i="20"/>
  <c r="R20" i="20"/>
  <c r="M20" i="20"/>
  <c r="K20" i="20"/>
  <c r="L20" i="20" s="1"/>
  <c r="J20" i="20"/>
  <c r="I20" i="20"/>
  <c r="H20" i="20"/>
  <c r="E20" i="20"/>
  <c r="D20" i="20"/>
  <c r="Y19" i="20"/>
  <c r="X19" i="20"/>
  <c r="W19" i="20"/>
  <c r="V19" i="20"/>
  <c r="S19" i="20"/>
  <c r="R19" i="20"/>
  <c r="G68" i="20" s="1"/>
  <c r="M19" i="20"/>
  <c r="K19" i="20"/>
  <c r="L19" i="20" s="1"/>
  <c r="J19" i="20"/>
  <c r="I19" i="20"/>
  <c r="H19" i="20"/>
  <c r="E19" i="20"/>
  <c r="D19" i="20"/>
  <c r="Y18" i="20"/>
  <c r="Z18" i="20" s="1"/>
  <c r="AA18" i="20" s="1"/>
  <c r="X18" i="20"/>
  <c r="W18" i="20"/>
  <c r="V18" i="20"/>
  <c r="S18" i="20"/>
  <c r="R18" i="20"/>
  <c r="M18" i="20"/>
  <c r="K18" i="20"/>
  <c r="L18" i="20" s="1"/>
  <c r="J18" i="20"/>
  <c r="I18" i="20"/>
  <c r="H18" i="20"/>
  <c r="E18" i="20"/>
  <c r="D18" i="20"/>
  <c r="Y17" i="20"/>
  <c r="Z17" i="20" s="1"/>
  <c r="AA17" i="20" s="1"/>
  <c r="X17" i="20"/>
  <c r="W17" i="20"/>
  <c r="V17" i="20"/>
  <c r="S17" i="20"/>
  <c r="R17" i="20"/>
  <c r="K17" i="20"/>
  <c r="J17" i="20"/>
  <c r="L65" i="20" s="1"/>
  <c r="I17" i="20"/>
  <c r="H17" i="20"/>
  <c r="K65" i="20" s="1"/>
  <c r="E17" i="20"/>
  <c r="D17" i="20"/>
  <c r="Y16" i="20"/>
  <c r="Z16" i="20" s="1"/>
  <c r="AA16" i="20" s="1"/>
  <c r="X16" i="20"/>
  <c r="W16" i="20"/>
  <c r="V16" i="20"/>
  <c r="S16" i="20"/>
  <c r="R16" i="20"/>
  <c r="M16" i="20"/>
  <c r="K16" i="20"/>
  <c r="L16" i="20" s="1"/>
  <c r="J16" i="20"/>
  <c r="I16" i="20"/>
  <c r="H16" i="20"/>
  <c r="E16" i="20"/>
  <c r="D16" i="20"/>
  <c r="Y15" i="20"/>
  <c r="Z15" i="20" s="1"/>
  <c r="AA15" i="20" s="1"/>
  <c r="X15" i="20"/>
  <c r="W15" i="20"/>
  <c r="V15" i="20"/>
  <c r="S15" i="20"/>
  <c r="R15" i="20"/>
  <c r="M15" i="20"/>
  <c r="K15" i="20"/>
  <c r="L15" i="20" s="1"/>
  <c r="J15" i="20"/>
  <c r="I15" i="20"/>
  <c r="H15" i="20"/>
  <c r="E15" i="20"/>
  <c r="D15" i="20"/>
  <c r="Y14" i="20"/>
  <c r="Z14" i="20" s="1"/>
  <c r="AA14" i="20" s="1"/>
  <c r="X14" i="20"/>
  <c r="W14" i="20"/>
  <c r="V14" i="20"/>
  <c r="S14" i="20"/>
  <c r="R14" i="20"/>
  <c r="M14" i="20"/>
  <c r="K14" i="20"/>
  <c r="L14" i="20" s="1"/>
  <c r="J14" i="20"/>
  <c r="I14" i="20"/>
  <c r="H14" i="20"/>
  <c r="E14" i="20"/>
  <c r="D14" i="20"/>
  <c r="Y13" i="20"/>
  <c r="Z13" i="20" s="1"/>
  <c r="AA13" i="20" s="1"/>
  <c r="X13" i="20"/>
  <c r="W13" i="20"/>
  <c r="V13" i="20"/>
  <c r="S13" i="20"/>
  <c r="R13" i="20"/>
  <c r="M13" i="20"/>
  <c r="K13" i="20"/>
  <c r="L13" i="20" s="1"/>
  <c r="J13" i="20"/>
  <c r="I13" i="20"/>
  <c r="H13" i="20"/>
  <c r="E13" i="20"/>
  <c r="D13" i="20"/>
  <c r="Y12" i="20"/>
  <c r="Z12" i="20" s="1"/>
  <c r="AA12" i="20" s="1"/>
  <c r="X12" i="20"/>
  <c r="W12" i="20"/>
  <c r="V12" i="20"/>
  <c r="S12" i="20"/>
  <c r="R12" i="20"/>
  <c r="M12" i="20"/>
  <c r="K12" i="20"/>
  <c r="L12" i="20" s="1"/>
  <c r="J12" i="20"/>
  <c r="I12" i="20"/>
  <c r="H12" i="20"/>
  <c r="E12" i="20"/>
  <c r="D12" i="20"/>
  <c r="Y11" i="20"/>
  <c r="Z11" i="20" s="1"/>
  <c r="AA11" i="20" s="1"/>
  <c r="X11" i="20"/>
  <c r="W11" i="20"/>
  <c r="V11" i="20"/>
  <c r="S11" i="20"/>
  <c r="R11" i="20"/>
  <c r="K11" i="20"/>
  <c r="J11" i="20"/>
  <c r="L64" i="20" s="1"/>
  <c r="I11" i="20"/>
  <c r="H11" i="20"/>
  <c r="K64" i="20" s="1"/>
  <c r="E11" i="20"/>
  <c r="D11" i="20"/>
  <c r="G64" i="20" s="1"/>
  <c r="Y10" i="20"/>
  <c r="Z10" i="20" s="1"/>
  <c r="AA10" i="20" s="1"/>
  <c r="X10" i="20"/>
  <c r="W10" i="20"/>
  <c r="V10" i="20"/>
  <c r="S10" i="20"/>
  <c r="R10" i="20"/>
  <c r="M10" i="20"/>
  <c r="K10" i="20"/>
  <c r="L10" i="20" s="1"/>
  <c r="J10" i="20"/>
  <c r="I10" i="20"/>
  <c r="H10" i="20"/>
  <c r="E10" i="20"/>
  <c r="D10" i="20"/>
  <c r="Y9" i="20"/>
  <c r="Z9" i="20" s="1"/>
  <c r="AA9" i="20" s="1"/>
  <c r="X9" i="20"/>
  <c r="W9" i="20"/>
  <c r="V9" i="20"/>
  <c r="S9" i="20"/>
  <c r="R9" i="20"/>
  <c r="M9" i="20"/>
  <c r="K9" i="20"/>
  <c r="L9" i="20" s="1"/>
  <c r="J9" i="20"/>
  <c r="I9" i="20"/>
  <c r="H9" i="20"/>
  <c r="E9" i="20"/>
  <c r="D9" i="20"/>
  <c r="Y8" i="20"/>
  <c r="Z8" i="20" s="1"/>
  <c r="AA8" i="20" s="1"/>
  <c r="X8" i="20"/>
  <c r="W8" i="20"/>
  <c r="V8" i="20"/>
  <c r="S8" i="20"/>
  <c r="R8" i="20"/>
  <c r="M8" i="20"/>
  <c r="K8" i="20"/>
  <c r="L8" i="20" s="1"/>
  <c r="J8" i="20"/>
  <c r="I8" i="20"/>
  <c r="H8" i="20"/>
  <c r="E8" i="20"/>
  <c r="D8" i="20"/>
  <c r="Y7" i="20"/>
  <c r="Z7" i="20" s="1"/>
  <c r="AA7" i="20" s="1"/>
  <c r="X7" i="20"/>
  <c r="W7" i="20"/>
  <c r="V7" i="20"/>
  <c r="S7" i="20"/>
  <c r="R7" i="20"/>
  <c r="M7" i="20"/>
  <c r="K7" i="20"/>
  <c r="L7" i="20" s="1"/>
  <c r="J7" i="20"/>
  <c r="I7" i="20"/>
  <c r="H7" i="20"/>
  <c r="E7" i="20"/>
  <c r="D7" i="20"/>
  <c r="Y6" i="20"/>
  <c r="Z6" i="20" s="1"/>
  <c r="AA6" i="20" s="1"/>
  <c r="X6" i="20"/>
  <c r="W6" i="20"/>
  <c r="V6" i="20"/>
  <c r="S6" i="20"/>
  <c r="R6" i="20"/>
  <c r="M6" i="20"/>
  <c r="K6" i="20"/>
  <c r="L6" i="20" s="1"/>
  <c r="J6" i="20"/>
  <c r="I6" i="20"/>
  <c r="H6" i="20"/>
  <c r="E6" i="20"/>
  <c r="D6" i="20"/>
  <c r="Y5" i="20"/>
  <c r="Z5" i="20" s="1"/>
  <c r="AA5" i="20" s="1"/>
  <c r="X5" i="20"/>
  <c r="L67" i="20" s="1"/>
  <c r="W5" i="20"/>
  <c r="V5" i="20"/>
  <c r="S5" i="20"/>
  <c r="R5" i="20"/>
  <c r="K5" i="20"/>
  <c r="J5" i="20"/>
  <c r="I5" i="20"/>
  <c r="I59" i="20" s="1"/>
  <c r="H5" i="20"/>
  <c r="E5" i="20"/>
  <c r="D5" i="20"/>
  <c r="X1" i="20"/>
  <c r="M69" i="20" l="1"/>
  <c r="M68" i="20"/>
  <c r="Z19" i="20"/>
  <c r="N68" i="20"/>
  <c r="N69" i="20"/>
  <c r="M70" i="20"/>
  <c r="N70" i="20"/>
  <c r="P67" i="20"/>
  <c r="S59" i="20"/>
  <c r="G70" i="20"/>
  <c r="G69" i="20"/>
  <c r="Z59" i="20"/>
  <c r="AA59" i="20" s="1"/>
  <c r="E59" i="20"/>
  <c r="M66" i="20"/>
  <c r="M63" i="20"/>
  <c r="N66" i="20"/>
  <c r="K59" i="20"/>
  <c r="L5" i="20"/>
  <c r="N63" i="20"/>
  <c r="N64" i="20"/>
  <c r="L11" i="20"/>
  <c r="M65" i="20"/>
  <c r="L17" i="20"/>
  <c r="N67" i="20"/>
  <c r="L69" i="20"/>
  <c r="L66" i="20"/>
  <c r="D59" i="20"/>
  <c r="J59" i="20"/>
  <c r="Z23" i="20"/>
  <c r="AA23" i="20" s="1"/>
  <c r="Z25" i="20"/>
  <c r="AA25" i="20" s="1"/>
  <c r="Z27" i="20"/>
  <c r="AA27" i="20" s="1"/>
  <c r="Z29" i="20"/>
  <c r="Z31" i="20"/>
  <c r="AA31" i="20" s="1"/>
  <c r="Z33" i="20"/>
  <c r="AA33" i="20" s="1"/>
  <c r="Z35" i="20"/>
  <c r="AA35" i="20" s="1"/>
  <c r="Z37" i="20"/>
  <c r="AA37" i="20" s="1"/>
  <c r="Z39" i="20"/>
  <c r="AA39" i="20" s="1"/>
  <c r="Z41" i="20"/>
  <c r="AA41" i="20" s="1"/>
  <c r="Z43" i="20"/>
  <c r="AA43" i="20" s="1"/>
  <c r="Z45" i="20"/>
  <c r="AA45" i="20" s="1"/>
  <c r="Z47" i="20"/>
  <c r="AA47" i="20" s="1"/>
  <c r="Z49" i="20"/>
  <c r="AA49" i="20" s="1"/>
  <c r="Z51" i="20"/>
  <c r="AA51" i="20" s="1"/>
  <c r="Z53" i="20"/>
  <c r="AA53" i="20" s="1"/>
  <c r="Z55" i="20"/>
  <c r="AA55" i="20" s="1"/>
  <c r="G63" i="20"/>
  <c r="K66" i="20"/>
  <c r="K63" i="20"/>
  <c r="H59" i="20"/>
  <c r="W60" i="20" s="1"/>
  <c r="X63" i="20" s="1"/>
  <c r="K68" i="20"/>
  <c r="K69" i="20"/>
  <c r="Z24" i="20"/>
  <c r="AA24" i="20" s="1"/>
  <c r="Z26" i="20"/>
  <c r="AA26" i="20" s="1"/>
  <c r="Z28" i="20"/>
  <c r="AA28" i="20" s="1"/>
  <c r="Z30" i="20"/>
  <c r="AA30" i="20" s="1"/>
  <c r="Z32" i="20"/>
  <c r="AA32" i="20" s="1"/>
  <c r="Z34" i="20"/>
  <c r="AA34" i="20" s="1"/>
  <c r="Z36" i="20"/>
  <c r="AA36" i="20" s="1"/>
  <c r="Z38" i="20"/>
  <c r="AA38" i="20" s="1"/>
  <c r="Z40" i="20"/>
  <c r="AA40" i="20" s="1"/>
  <c r="Z42" i="20"/>
  <c r="AA42" i="20" s="1"/>
  <c r="Z44" i="20"/>
  <c r="AA44" i="20" s="1"/>
  <c r="M67" i="20"/>
  <c r="Z46" i="20"/>
  <c r="AA46" i="20" s="1"/>
  <c r="Z48" i="20"/>
  <c r="AA48" i="20" s="1"/>
  <c r="Z50" i="20"/>
  <c r="AA50" i="20" s="1"/>
  <c r="Z52" i="20"/>
  <c r="AA52" i="20" s="1"/>
  <c r="Z54" i="20"/>
  <c r="AA54" i="20" s="1"/>
  <c r="Z57" i="20"/>
  <c r="AA57" i="20" s="1"/>
  <c r="G66" i="20"/>
  <c r="J70" i="19"/>
  <c r="H70" i="19"/>
  <c r="F70" i="19"/>
  <c r="D70" i="19"/>
  <c r="J69" i="19"/>
  <c r="H69" i="19"/>
  <c r="G69" i="19"/>
  <c r="F69" i="19"/>
  <c r="D69" i="19"/>
  <c r="L68" i="19"/>
  <c r="J68" i="19"/>
  <c r="H68" i="19"/>
  <c r="F68" i="19"/>
  <c r="D68" i="19"/>
  <c r="N67" i="19"/>
  <c r="J67" i="19"/>
  <c r="H67" i="19"/>
  <c r="G67" i="19"/>
  <c r="F67" i="19"/>
  <c r="D67" i="19"/>
  <c r="L66" i="19"/>
  <c r="J66" i="19"/>
  <c r="H66" i="19"/>
  <c r="F66" i="19"/>
  <c r="D66" i="19"/>
  <c r="J65" i="19"/>
  <c r="H65" i="19"/>
  <c r="G65" i="19"/>
  <c r="F65" i="19"/>
  <c r="D65" i="19"/>
  <c r="J64" i="19"/>
  <c r="H64" i="19"/>
  <c r="F64" i="19"/>
  <c r="D64" i="19"/>
  <c r="L63" i="19"/>
  <c r="J63" i="19"/>
  <c r="H63" i="19"/>
  <c r="F63" i="19"/>
  <c r="D63" i="19"/>
  <c r="Y59" i="19"/>
  <c r="X59" i="19"/>
  <c r="L70" i="19" s="1"/>
  <c r="V59" i="19"/>
  <c r="W59" i="19" s="1"/>
  <c r="R59" i="19"/>
  <c r="G59" i="19"/>
  <c r="F59" i="19"/>
  <c r="C59" i="19"/>
  <c r="B59" i="19"/>
  <c r="Y58" i="19"/>
  <c r="X58" i="19"/>
  <c r="Z58" i="19" s="1"/>
  <c r="AA58" i="19" s="1"/>
  <c r="W58" i="19"/>
  <c r="V58" i="19"/>
  <c r="S58" i="19"/>
  <c r="R58" i="19"/>
  <c r="Y57" i="19"/>
  <c r="X57" i="19"/>
  <c r="V57" i="19"/>
  <c r="S57" i="19"/>
  <c r="W57" i="19" s="1"/>
  <c r="R57" i="19"/>
  <c r="Y56" i="19"/>
  <c r="X56" i="19"/>
  <c r="Z56" i="19" s="1"/>
  <c r="AA56" i="19" s="1"/>
  <c r="W56" i="19"/>
  <c r="V56" i="19"/>
  <c r="S56" i="19"/>
  <c r="R56" i="19"/>
  <c r="Y55" i="19"/>
  <c r="X55" i="19"/>
  <c r="W55" i="19"/>
  <c r="V55" i="19"/>
  <c r="S55" i="19"/>
  <c r="R55" i="19"/>
  <c r="M55" i="19"/>
  <c r="K55" i="19"/>
  <c r="J55" i="19"/>
  <c r="L55" i="19" s="1"/>
  <c r="I55" i="19"/>
  <c r="H55" i="19"/>
  <c r="E55" i="19"/>
  <c r="D55" i="19"/>
  <c r="Y54" i="19"/>
  <c r="X54" i="19"/>
  <c r="W54" i="19"/>
  <c r="V54" i="19"/>
  <c r="S54" i="19"/>
  <c r="R54" i="19"/>
  <c r="M54" i="19"/>
  <c r="K54" i="19"/>
  <c r="J54" i="19"/>
  <c r="L54" i="19" s="1"/>
  <c r="I54" i="19"/>
  <c r="H54" i="19"/>
  <c r="E54" i="19"/>
  <c r="D54" i="19"/>
  <c r="Y53" i="19"/>
  <c r="X53" i="19"/>
  <c r="W53" i="19"/>
  <c r="V53" i="19"/>
  <c r="S53" i="19"/>
  <c r="R53" i="19"/>
  <c r="K53" i="19"/>
  <c r="J53" i="19"/>
  <c r="L53" i="19" s="1"/>
  <c r="M53" i="19" s="1"/>
  <c r="I53" i="19"/>
  <c r="H53" i="19"/>
  <c r="E53" i="19"/>
  <c r="D53" i="19"/>
  <c r="Y52" i="19"/>
  <c r="X52" i="19"/>
  <c r="W52" i="19"/>
  <c r="V52" i="19"/>
  <c r="S52" i="19"/>
  <c r="R52" i="19"/>
  <c r="K52" i="19"/>
  <c r="J52" i="19"/>
  <c r="L52" i="19" s="1"/>
  <c r="M52" i="19" s="1"/>
  <c r="I52" i="19"/>
  <c r="H52" i="19"/>
  <c r="E52" i="19"/>
  <c r="D52" i="19"/>
  <c r="Y51" i="19"/>
  <c r="X51" i="19"/>
  <c r="W51" i="19"/>
  <c r="V51" i="19"/>
  <c r="S51" i="19"/>
  <c r="R51" i="19"/>
  <c r="M51" i="19"/>
  <c r="K51" i="19"/>
  <c r="J51" i="19"/>
  <c r="L51" i="19" s="1"/>
  <c r="I51" i="19"/>
  <c r="H51" i="19"/>
  <c r="E51" i="19"/>
  <c r="D51" i="19"/>
  <c r="Y50" i="19"/>
  <c r="X50" i="19"/>
  <c r="W50" i="19"/>
  <c r="V50" i="19"/>
  <c r="S50" i="19"/>
  <c r="R50" i="19"/>
  <c r="M50" i="19"/>
  <c r="K50" i="19"/>
  <c r="J50" i="19"/>
  <c r="L50" i="19" s="1"/>
  <c r="I50" i="19"/>
  <c r="H50" i="19"/>
  <c r="E50" i="19"/>
  <c r="D50" i="19"/>
  <c r="Y49" i="19"/>
  <c r="X49" i="19"/>
  <c r="W49" i="19"/>
  <c r="V49" i="19"/>
  <c r="S49" i="19"/>
  <c r="R49" i="19"/>
  <c r="K49" i="19"/>
  <c r="J49" i="19"/>
  <c r="L49" i="19" s="1"/>
  <c r="M49" i="19" s="1"/>
  <c r="I49" i="19"/>
  <c r="H49" i="19"/>
  <c r="E49" i="19"/>
  <c r="D49" i="19"/>
  <c r="Y48" i="19"/>
  <c r="X48" i="19"/>
  <c r="W48" i="19"/>
  <c r="V48" i="19"/>
  <c r="S48" i="19"/>
  <c r="R48" i="19"/>
  <c r="K48" i="19"/>
  <c r="J48" i="19"/>
  <c r="L48" i="19" s="1"/>
  <c r="M48" i="19" s="1"/>
  <c r="I48" i="19"/>
  <c r="H48" i="19"/>
  <c r="E48" i="19"/>
  <c r="D48" i="19"/>
  <c r="Y47" i="19"/>
  <c r="X47" i="19"/>
  <c r="W47" i="19"/>
  <c r="V47" i="19"/>
  <c r="S47" i="19"/>
  <c r="R47" i="19"/>
  <c r="M47" i="19"/>
  <c r="K47" i="19"/>
  <c r="J47" i="19"/>
  <c r="L47" i="19" s="1"/>
  <c r="I47" i="19"/>
  <c r="H47" i="19"/>
  <c r="E47" i="19"/>
  <c r="D47" i="19"/>
  <c r="Y46" i="19"/>
  <c r="X46" i="19"/>
  <c r="W46" i="19"/>
  <c r="V46" i="19"/>
  <c r="S46" i="19"/>
  <c r="R46" i="19"/>
  <c r="M46" i="19"/>
  <c r="K46" i="19"/>
  <c r="J46" i="19"/>
  <c r="L46" i="19" s="1"/>
  <c r="I46" i="19"/>
  <c r="H46" i="19"/>
  <c r="E46" i="19"/>
  <c r="D46" i="19"/>
  <c r="Y45" i="19"/>
  <c r="X45" i="19"/>
  <c r="W45" i="19"/>
  <c r="V45" i="19"/>
  <c r="S45" i="19"/>
  <c r="R45" i="19"/>
  <c r="K45" i="19"/>
  <c r="J45" i="19"/>
  <c r="L45" i="19" s="1"/>
  <c r="M45" i="19" s="1"/>
  <c r="I45" i="19"/>
  <c r="H45" i="19"/>
  <c r="K67" i="19" s="1"/>
  <c r="E45" i="19"/>
  <c r="D45" i="19"/>
  <c r="Y44" i="19"/>
  <c r="X44" i="19"/>
  <c r="W44" i="19"/>
  <c r="V44" i="19"/>
  <c r="S44" i="19"/>
  <c r="R44" i="19"/>
  <c r="K44" i="19"/>
  <c r="J44" i="19"/>
  <c r="L44" i="19" s="1"/>
  <c r="M44" i="19" s="1"/>
  <c r="I44" i="19"/>
  <c r="H44" i="19"/>
  <c r="E44" i="19"/>
  <c r="D44" i="19"/>
  <c r="Y43" i="19"/>
  <c r="X43" i="19"/>
  <c r="W43" i="19"/>
  <c r="V43" i="19"/>
  <c r="S43" i="19"/>
  <c r="R43" i="19"/>
  <c r="K43" i="19"/>
  <c r="J43" i="19"/>
  <c r="L43" i="19" s="1"/>
  <c r="M43" i="19" s="1"/>
  <c r="I43" i="19"/>
  <c r="H43" i="19"/>
  <c r="E43" i="19"/>
  <c r="D43" i="19"/>
  <c r="Y42" i="19"/>
  <c r="X42" i="19"/>
  <c r="W42" i="19"/>
  <c r="V42" i="19"/>
  <c r="S42" i="19"/>
  <c r="R42" i="19"/>
  <c r="M42" i="19"/>
  <c r="K42" i="19"/>
  <c r="J42" i="19"/>
  <c r="L42" i="19" s="1"/>
  <c r="I42" i="19"/>
  <c r="H42" i="19"/>
  <c r="E42" i="19"/>
  <c r="D42" i="19"/>
  <c r="Y41" i="19"/>
  <c r="X41" i="19"/>
  <c r="W41" i="19"/>
  <c r="V41" i="19"/>
  <c r="S41" i="19"/>
  <c r="R41" i="19"/>
  <c r="K41" i="19"/>
  <c r="J41" i="19"/>
  <c r="L41" i="19" s="1"/>
  <c r="M41" i="19" s="1"/>
  <c r="I41" i="19"/>
  <c r="H41" i="19"/>
  <c r="E41" i="19"/>
  <c r="D41" i="19"/>
  <c r="Y40" i="19"/>
  <c r="X40" i="19"/>
  <c r="W40" i="19"/>
  <c r="V40" i="19"/>
  <c r="S40" i="19"/>
  <c r="R40" i="19"/>
  <c r="K40" i="19"/>
  <c r="J40" i="19"/>
  <c r="L40" i="19" s="1"/>
  <c r="M40" i="19" s="1"/>
  <c r="I40" i="19"/>
  <c r="H40" i="19"/>
  <c r="E40" i="19"/>
  <c r="D40" i="19"/>
  <c r="Y39" i="19"/>
  <c r="X39" i="19"/>
  <c r="W39" i="19"/>
  <c r="V39" i="19"/>
  <c r="S39" i="19"/>
  <c r="R39" i="19"/>
  <c r="K39" i="19"/>
  <c r="J39" i="19"/>
  <c r="L39" i="19" s="1"/>
  <c r="M39" i="19" s="1"/>
  <c r="I39" i="19"/>
  <c r="H39" i="19"/>
  <c r="E39" i="19"/>
  <c r="D39" i="19"/>
  <c r="Y38" i="19"/>
  <c r="X38" i="19"/>
  <c r="W38" i="19"/>
  <c r="V38" i="19"/>
  <c r="S38" i="19"/>
  <c r="R38" i="19"/>
  <c r="M38" i="19"/>
  <c r="K38" i="19"/>
  <c r="J38" i="19"/>
  <c r="L38" i="19" s="1"/>
  <c r="I38" i="19"/>
  <c r="H38" i="19"/>
  <c r="E38" i="19"/>
  <c r="D38" i="19"/>
  <c r="Y37" i="19"/>
  <c r="X37" i="19"/>
  <c r="W37" i="19"/>
  <c r="V37" i="19"/>
  <c r="S37" i="19"/>
  <c r="R37" i="19"/>
  <c r="K37" i="19"/>
  <c r="J37" i="19"/>
  <c r="L37" i="19" s="1"/>
  <c r="M37" i="19" s="1"/>
  <c r="I37" i="19"/>
  <c r="H37" i="19"/>
  <c r="E37" i="19"/>
  <c r="D37" i="19"/>
  <c r="Y36" i="19"/>
  <c r="X36" i="19"/>
  <c r="W36" i="19"/>
  <c r="V36" i="19"/>
  <c r="S36" i="19"/>
  <c r="R36" i="19"/>
  <c r="K36" i="19"/>
  <c r="J36" i="19"/>
  <c r="L36" i="19" s="1"/>
  <c r="M36" i="19" s="1"/>
  <c r="I36" i="19"/>
  <c r="H36" i="19"/>
  <c r="E36" i="19"/>
  <c r="D36" i="19"/>
  <c r="Y35" i="19"/>
  <c r="X35" i="19"/>
  <c r="W35" i="19"/>
  <c r="V35" i="19"/>
  <c r="S35" i="19"/>
  <c r="R35" i="19"/>
  <c r="M35" i="19"/>
  <c r="K35" i="19"/>
  <c r="J35" i="19"/>
  <c r="L35" i="19" s="1"/>
  <c r="I35" i="19"/>
  <c r="H35" i="19"/>
  <c r="E35" i="19"/>
  <c r="D35" i="19"/>
  <c r="Y34" i="19"/>
  <c r="X34" i="19"/>
  <c r="W34" i="19"/>
  <c r="V34" i="19"/>
  <c r="S34" i="19"/>
  <c r="R34" i="19"/>
  <c r="M34" i="19"/>
  <c r="K34" i="19"/>
  <c r="J34" i="19"/>
  <c r="L34" i="19" s="1"/>
  <c r="I34" i="19"/>
  <c r="H34" i="19"/>
  <c r="E34" i="19"/>
  <c r="D34" i="19"/>
  <c r="Y33" i="19"/>
  <c r="X33" i="19"/>
  <c r="W33" i="19"/>
  <c r="V33" i="19"/>
  <c r="S33" i="19"/>
  <c r="R33" i="19"/>
  <c r="K33" i="19"/>
  <c r="J33" i="19"/>
  <c r="L33" i="19" s="1"/>
  <c r="M33" i="19" s="1"/>
  <c r="I33" i="19"/>
  <c r="H33" i="19"/>
  <c r="E33" i="19"/>
  <c r="D33" i="19"/>
  <c r="Y32" i="19"/>
  <c r="X32" i="19"/>
  <c r="W32" i="19"/>
  <c r="V32" i="19"/>
  <c r="S32" i="19"/>
  <c r="R32" i="19"/>
  <c r="K32" i="19"/>
  <c r="J32" i="19"/>
  <c r="L32" i="19" s="1"/>
  <c r="M32" i="19" s="1"/>
  <c r="I32" i="19"/>
  <c r="H32" i="19"/>
  <c r="E32" i="19"/>
  <c r="D32" i="19"/>
  <c r="Y31" i="19"/>
  <c r="X31" i="19"/>
  <c r="W31" i="19"/>
  <c r="V31" i="19"/>
  <c r="S31" i="19"/>
  <c r="R31" i="19"/>
  <c r="K31" i="19"/>
  <c r="J31" i="19"/>
  <c r="L31" i="19" s="1"/>
  <c r="M31" i="19" s="1"/>
  <c r="I31" i="19"/>
  <c r="H31" i="19"/>
  <c r="E31" i="19"/>
  <c r="D31" i="19"/>
  <c r="Y30" i="19"/>
  <c r="X30" i="19"/>
  <c r="W30" i="19"/>
  <c r="V30" i="19"/>
  <c r="S30" i="19"/>
  <c r="R30" i="19"/>
  <c r="M30" i="19"/>
  <c r="K30" i="19"/>
  <c r="J30" i="19"/>
  <c r="L30" i="19" s="1"/>
  <c r="I30" i="19"/>
  <c r="H30" i="19"/>
  <c r="E30" i="19"/>
  <c r="D30" i="19"/>
  <c r="Y29" i="19"/>
  <c r="X29" i="19"/>
  <c r="W29" i="19"/>
  <c r="V29" i="19"/>
  <c r="K70" i="19" s="1"/>
  <c r="S29" i="19"/>
  <c r="R29" i="19"/>
  <c r="K29" i="19"/>
  <c r="J29" i="19"/>
  <c r="L29" i="19" s="1"/>
  <c r="M29" i="19" s="1"/>
  <c r="I29" i="19"/>
  <c r="H29" i="19"/>
  <c r="E29" i="19"/>
  <c r="D29" i="19"/>
  <c r="Y28" i="19"/>
  <c r="X28" i="19"/>
  <c r="W28" i="19"/>
  <c r="V28" i="19"/>
  <c r="S28" i="19"/>
  <c r="R28" i="19"/>
  <c r="K28" i="19"/>
  <c r="J28" i="19"/>
  <c r="L28" i="19" s="1"/>
  <c r="M28" i="19" s="1"/>
  <c r="I28" i="19"/>
  <c r="H28" i="19"/>
  <c r="E28" i="19"/>
  <c r="D28" i="19"/>
  <c r="Y27" i="19"/>
  <c r="X27" i="19"/>
  <c r="W27" i="19"/>
  <c r="V27" i="19"/>
  <c r="S27" i="19"/>
  <c r="R27" i="19"/>
  <c r="M27" i="19"/>
  <c r="K27" i="19"/>
  <c r="J27" i="19"/>
  <c r="L27" i="19" s="1"/>
  <c r="I27" i="19"/>
  <c r="H27" i="19"/>
  <c r="D27" i="19"/>
  <c r="E27" i="19" s="1"/>
  <c r="Y26" i="19"/>
  <c r="X26" i="19"/>
  <c r="W26" i="19"/>
  <c r="V26" i="19"/>
  <c r="S26" i="19"/>
  <c r="R26" i="19"/>
  <c r="K26" i="19"/>
  <c r="J26" i="19"/>
  <c r="L26" i="19" s="1"/>
  <c r="M26" i="19" s="1"/>
  <c r="I26" i="19"/>
  <c r="H26" i="19"/>
  <c r="D26" i="19"/>
  <c r="E26" i="19" s="1"/>
  <c r="Y25" i="19"/>
  <c r="X25" i="19"/>
  <c r="W25" i="19"/>
  <c r="V25" i="19"/>
  <c r="S25" i="19"/>
  <c r="R25" i="19"/>
  <c r="K25" i="19"/>
  <c r="J25" i="19"/>
  <c r="L25" i="19" s="1"/>
  <c r="M25" i="19" s="1"/>
  <c r="I25" i="19"/>
  <c r="H25" i="19"/>
  <c r="D25" i="19"/>
  <c r="E25" i="19" s="1"/>
  <c r="Y24" i="19"/>
  <c r="X24" i="19"/>
  <c r="W24" i="19"/>
  <c r="V24" i="19"/>
  <c r="S24" i="19"/>
  <c r="R24" i="19"/>
  <c r="K24" i="19"/>
  <c r="J24" i="19"/>
  <c r="L24" i="19" s="1"/>
  <c r="M24" i="19" s="1"/>
  <c r="I24" i="19"/>
  <c r="H24" i="19"/>
  <c r="D24" i="19"/>
  <c r="E24" i="19" s="1"/>
  <c r="Y23" i="19"/>
  <c r="X23" i="19"/>
  <c r="W23" i="19"/>
  <c r="V23" i="19"/>
  <c r="S23" i="19"/>
  <c r="R23" i="19"/>
  <c r="K23" i="19"/>
  <c r="J23" i="19"/>
  <c r="I23" i="19"/>
  <c r="H23" i="19"/>
  <c r="E23" i="19"/>
  <c r="D23" i="19"/>
  <c r="Y22" i="19"/>
  <c r="X22" i="19"/>
  <c r="Z22" i="19" s="1"/>
  <c r="AA22" i="19" s="1"/>
  <c r="W22" i="19"/>
  <c r="V22" i="19"/>
  <c r="S22" i="19"/>
  <c r="R22" i="19"/>
  <c r="K22" i="19"/>
  <c r="J22" i="19"/>
  <c r="I22" i="19"/>
  <c r="H22" i="19"/>
  <c r="E22" i="19"/>
  <c r="D22" i="19"/>
  <c r="AA21" i="19"/>
  <c r="Y21" i="19"/>
  <c r="X21" i="19"/>
  <c r="Z21" i="19" s="1"/>
  <c r="W21" i="19"/>
  <c r="V21" i="19"/>
  <c r="S21" i="19"/>
  <c r="R21" i="19"/>
  <c r="K21" i="19"/>
  <c r="J21" i="19"/>
  <c r="I21" i="19"/>
  <c r="H21" i="19"/>
  <c r="E21" i="19"/>
  <c r="D21" i="19"/>
  <c r="Y20" i="19"/>
  <c r="X20" i="19"/>
  <c r="Z20" i="19" s="1"/>
  <c r="AA20" i="19" s="1"/>
  <c r="W20" i="19"/>
  <c r="V20" i="19"/>
  <c r="S20" i="19"/>
  <c r="R20" i="19"/>
  <c r="K20" i="19"/>
  <c r="J20" i="19"/>
  <c r="I20" i="19"/>
  <c r="H20" i="19"/>
  <c r="E20" i="19"/>
  <c r="D20" i="19"/>
  <c r="Y19" i="19"/>
  <c r="X19" i="19"/>
  <c r="L69" i="19" s="1"/>
  <c r="W19" i="19"/>
  <c r="V19" i="19"/>
  <c r="S19" i="19"/>
  <c r="R19" i="19"/>
  <c r="G68" i="19" s="1"/>
  <c r="K19" i="19"/>
  <c r="J19" i="19"/>
  <c r="I19" i="19"/>
  <c r="H19" i="19"/>
  <c r="E19" i="19"/>
  <c r="D19" i="19"/>
  <c r="Y18" i="19"/>
  <c r="X18" i="19"/>
  <c r="Z18" i="19" s="1"/>
  <c r="AA18" i="19" s="1"/>
  <c r="W18" i="19"/>
  <c r="V18" i="19"/>
  <c r="S18" i="19"/>
  <c r="R18" i="19"/>
  <c r="K18" i="19"/>
  <c r="J18" i="19"/>
  <c r="I18" i="19"/>
  <c r="H18" i="19"/>
  <c r="E18" i="19"/>
  <c r="D18" i="19"/>
  <c r="AA17" i="19"/>
  <c r="Y17" i="19"/>
  <c r="X17" i="19"/>
  <c r="Z17" i="19" s="1"/>
  <c r="W17" i="19"/>
  <c r="V17" i="19"/>
  <c r="S17" i="19"/>
  <c r="R17" i="19"/>
  <c r="K17" i="19"/>
  <c r="M65" i="19" s="1"/>
  <c r="J17" i="19"/>
  <c r="L65" i="19" s="1"/>
  <c r="I17" i="19"/>
  <c r="H17" i="19"/>
  <c r="K65" i="19" s="1"/>
  <c r="E17" i="19"/>
  <c r="D17" i="19"/>
  <c r="Y16" i="19"/>
  <c r="X16" i="19"/>
  <c r="Z16" i="19" s="1"/>
  <c r="AA16" i="19" s="1"/>
  <c r="W16" i="19"/>
  <c r="V16" i="19"/>
  <c r="S16" i="19"/>
  <c r="R16" i="19"/>
  <c r="K16" i="19"/>
  <c r="J16" i="19"/>
  <c r="I16" i="19"/>
  <c r="H16" i="19"/>
  <c r="E16" i="19"/>
  <c r="D16" i="19"/>
  <c r="AA15" i="19"/>
  <c r="Y15" i="19"/>
  <c r="X15" i="19"/>
  <c r="Z15" i="19" s="1"/>
  <c r="W15" i="19"/>
  <c r="V15" i="19"/>
  <c r="S15" i="19"/>
  <c r="R15" i="19"/>
  <c r="K15" i="19"/>
  <c r="J15" i="19"/>
  <c r="I15" i="19"/>
  <c r="H15" i="19"/>
  <c r="E15" i="19"/>
  <c r="D15" i="19"/>
  <c r="Y14" i="19"/>
  <c r="X14" i="19"/>
  <c r="Z14" i="19" s="1"/>
  <c r="AA14" i="19" s="1"/>
  <c r="W14" i="19"/>
  <c r="V14" i="19"/>
  <c r="S14" i="19"/>
  <c r="R14" i="19"/>
  <c r="K14" i="19"/>
  <c r="J14" i="19"/>
  <c r="I14" i="19"/>
  <c r="H14" i="19"/>
  <c r="E14" i="19"/>
  <c r="D14" i="19"/>
  <c r="AA13" i="19"/>
  <c r="Y13" i="19"/>
  <c r="X13" i="19"/>
  <c r="Z13" i="19" s="1"/>
  <c r="W13" i="19"/>
  <c r="V13" i="19"/>
  <c r="S13" i="19"/>
  <c r="R13" i="19"/>
  <c r="K13" i="19"/>
  <c r="J13" i="19"/>
  <c r="I13" i="19"/>
  <c r="H13" i="19"/>
  <c r="E13" i="19"/>
  <c r="D13" i="19"/>
  <c r="Y12" i="19"/>
  <c r="X12" i="19"/>
  <c r="Z12" i="19" s="1"/>
  <c r="AA12" i="19" s="1"/>
  <c r="W12" i="19"/>
  <c r="V12" i="19"/>
  <c r="S12" i="19"/>
  <c r="R12" i="19"/>
  <c r="K12" i="19"/>
  <c r="J12" i="19"/>
  <c r="I12" i="19"/>
  <c r="H12" i="19"/>
  <c r="E12" i="19"/>
  <c r="D12" i="19"/>
  <c r="AA11" i="19"/>
  <c r="Y11" i="19"/>
  <c r="X11" i="19"/>
  <c r="Z11" i="19" s="1"/>
  <c r="W11" i="19"/>
  <c r="V11" i="19"/>
  <c r="S11" i="19"/>
  <c r="R11" i="19"/>
  <c r="K11" i="19"/>
  <c r="N64" i="19" s="1"/>
  <c r="J11" i="19"/>
  <c r="L64" i="19" s="1"/>
  <c r="I11" i="19"/>
  <c r="H11" i="19"/>
  <c r="K64" i="19" s="1"/>
  <c r="E11" i="19"/>
  <c r="D11" i="19"/>
  <c r="G64" i="19" s="1"/>
  <c r="Y10" i="19"/>
  <c r="X10" i="19"/>
  <c r="Z10" i="19" s="1"/>
  <c r="AA10" i="19" s="1"/>
  <c r="W10" i="19"/>
  <c r="V10" i="19"/>
  <c r="S10" i="19"/>
  <c r="R10" i="19"/>
  <c r="K10" i="19"/>
  <c r="J10" i="19"/>
  <c r="I10" i="19"/>
  <c r="H10" i="19"/>
  <c r="E10" i="19"/>
  <c r="D10" i="19"/>
  <c r="AA9" i="19"/>
  <c r="Y9" i="19"/>
  <c r="X9" i="19"/>
  <c r="Z9" i="19" s="1"/>
  <c r="W9" i="19"/>
  <c r="V9" i="19"/>
  <c r="S9" i="19"/>
  <c r="R9" i="19"/>
  <c r="K9" i="19"/>
  <c r="J9" i="19"/>
  <c r="I9" i="19"/>
  <c r="H9" i="19"/>
  <c r="E9" i="19"/>
  <c r="D9" i="19"/>
  <c r="Y8" i="19"/>
  <c r="X8" i="19"/>
  <c r="Z8" i="19" s="1"/>
  <c r="AA8" i="19" s="1"/>
  <c r="W8" i="19"/>
  <c r="V8" i="19"/>
  <c r="S8" i="19"/>
  <c r="R8" i="19"/>
  <c r="K8" i="19"/>
  <c r="J8" i="19"/>
  <c r="I8" i="19"/>
  <c r="H8" i="19"/>
  <c r="E8" i="19"/>
  <c r="D8" i="19"/>
  <c r="AA7" i="19"/>
  <c r="Y7" i="19"/>
  <c r="X7" i="19"/>
  <c r="Z7" i="19" s="1"/>
  <c r="W7" i="19"/>
  <c r="V7" i="19"/>
  <c r="S7" i="19"/>
  <c r="R7" i="19"/>
  <c r="K7" i="19"/>
  <c r="J7" i="19"/>
  <c r="I7" i="19"/>
  <c r="H7" i="19"/>
  <c r="E7" i="19"/>
  <c r="D7" i="19"/>
  <c r="Y6" i="19"/>
  <c r="X6" i="19"/>
  <c r="Z6" i="19" s="1"/>
  <c r="AA6" i="19" s="1"/>
  <c r="W6" i="19"/>
  <c r="V6" i="19"/>
  <c r="S6" i="19"/>
  <c r="R6" i="19"/>
  <c r="K6" i="19"/>
  <c r="J6" i="19"/>
  <c r="I6" i="19"/>
  <c r="H6" i="19"/>
  <c r="E6" i="19"/>
  <c r="D6" i="19"/>
  <c r="AA5" i="19"/>
  <c r="Y5" i="19"/>
  <c r="X5" i="19"/>
  <c r="Z5" i="19" s="1"/>
  <c r="W5" i="19"/>
  <c r="V5" i="19"/>
  <c r="S5" i="19"/>
  <c r="R5" i="19"/>
  <c r="K5" i="19"/>
  <c r="J5" i="19"/>
  <c r="I5" i="19"/>
  <c r="I59" i="19" s="1"/>
  <c r="H5" i="19"/>
  <c r="E5" i="19"/>
  <c r="D5" i="19"/>
  <c r="P70" i="20" l="1"/>
  <c r="AA29" i="20"/>
  <c r="S60" i="20"/>
  <c r="X62" i="20" s="1"/>
  <c r="P65" i="20"/>
  <c r="M17" i="20"/>
  <c r="P68" i="20"/>
  <c r="P69" i="20"/>
  <c r="AA19" i="20"/>
  <c r="P66" i="20"/>
  <c r="P63" i="20"/>
  <c r="L59" i="20"/>
  <c r="M5" i="20"/>
  <c r="P64" i="20"/>
  <c r="M11" i="20"/>
  <c r="L7" i="19"/>
  <c r="M7" i="19" s="1"/>
  <c r="L9" i="19"/>
  <c r="M9" i="19" s="1"/>
  <c r="L13" i="19"/>
  <c r="M13" i="19" s="1"/>
  <c r="L15" i="19"/>
  <c r="M15" i="19" s="1"/>
  <c r="L19" i="19"/>
  <c r="M19" i="19" s="1"/>
  <c r="M69" i="19"/>
  <c r="M68" i="19"/>
  <c r="N68" i="19"/>
  <c r="L21" i="19"/>
  <c r="M21" i="19" s="1"/>
  <c r="L23" i="19"/>
  <c r="M23" i="19" s="1"/>
  <c r="N65" i="19"/>
  <c r="E59" i="19"/>
  <c r="M66" i="19"/>
  <c r="M63" i="19"/>
  <c r="N66" i="19"/>
  <c r="K59" i="19"/>
  <c r="N63" i="19"/>
  <c r="L6" i="19"/>
  <c r="M6" i="19" s="1"/>
  <c r="L8" i="19"/>
  <c r="M8" i="19" s="1"/>
  <c r="L10" i="19"/>
  <c r="M10" i="19" s="1"/>
  <c r="L12" i="19"/>
  <c r="M12" i="19" s="1"/>
  <c r="L14" i="19"/>
  <c r="M14" i="19" s="1"/>
  <c r="L16" i="19"/>
  <c r="M16" i="19" s="1"/>
  <c r="L18" i="19"/>
  <c r="M18" i="19" s="1"/>
  <c r="L20" i="19"/>
  <c r="M20" i="19" s="1"/>
  <c r="L22" i="19"/>
  <c r="M22" i="19" s="1"/>
  <c r="M70" i="19"/>
  <c r="N70" i="19"/>
  <c r="P67" i="19"/>
  <c r="S59" i="19"/>
  <c r="G70" i="19"/>
  <c r="Z59" i="19"/>
  <c r="AA59" i="19" s="1"/>
  <c r="M64" i="19"/>
  <c r="N69" i="19"/>
  <c r="D59" i="19"/>
  <c r="J59" i="19"/>
  <c r="Z23" i="19"/>
  <c r="AA23" i="19" s="1"/>
  <c r="Z25" i="19"/>
  <c r="AA25" i="19" s="1"/>
  <c r="Z27" i="19"/>
  <c r="AA27" i="19" s="1"/>
  <c r="Z29" i="19"/>
  <c r="Z31" i="19"/>
  <c r="AA31" i="19" s="1"/>
  <c r="Z33" i="19"/>
  <c r="AA33" i="19" s="1"/>
  <c r="Z35" i="19"/>
  <c r="AA35" i="19" s="1"/>
  <c r="Z37" i="19"/>
  <c r="AA37" i="19" s="1"/>
  <c r="Z39" i="19"/>
  <c r="AA39" i="19" s="1"/>
  <c r="Z41" i="19"/>
  <c r="AA41" i="19" s="1"/>
  <c r="Z43" i="19"/>
  <c r="AA43" i="19" s="1"/>
  <c r="Z45" i="19"/>
  <c r="AA45" i="19" s="1"/>
  <c r="Z47" i="19"/>
  <c r="AA47" i="19" s="1"/>
  <c r="Z49" i="19"/>
  <c r="AA49" i="19" s="1"/>
  <c r="Z51" i="19"/>
  <c r="AA51" i="19" s="1"/>
  <c r="Z53" i="19"/>
  <c r="AA53" i="19" s="1"/>
  <c r="Z55" i="19"/>
  <c r="AA55" i="19" s="1"/>
  <c r="G63" i="19"/>
  <c r="L67" i="19"/>
  <c r="K66" i="19"/>
  <c r="K63" i="19"/>
  <c r="H59" i="19"/>
  <c r="W60" i="19" s="1"/>
  <c r="X63" i="19" s="1"/>
  <c r="L5" i="19"/>
  <c r="L11" i="19"/>
  <c r="L17" i="19"/>
  <c r="K68" i="19"/>
  <c r="K69" i="19"/>
  <c r="Z19" i="19"/>
  <c r="Z24" i="19"/>
  <c r="AA24" i="19" s="1"/>
  <c r="Z26" i="19"/>
  <c r="AA26" i="19" s="1"/>
  <c r="Z28" i="19"/>
  <c r="AA28" i="19" s="1"/>
  <c r="Z30" i="19"/>
  <c r="AA30" i="19" s="1"/>
  <c r="Z32" i="19"/>
  <c r="AA32" i="19" s="1"/>
  <c r="Z34" i="19"/>
  <c r="AA34" i="19" s="1"/>
  <c r="Z36" i="19"/>
  <c r="AA36" i="19" s="1"/>
  <c r="Z38" i="19"/>
  <c r="AA38" i="19" s="1"/>
  <c r="Z40" i="19"/>
  <c r="AA40" i="19" s="1"/>
  <c r="Z42" i="19"/>
  <c r="AA42" i="19" s="1"/>
  <c r="Z44" i="19"/>
  <c r="AA44" i="19" s="1"/>
  <c r="M67" i="19"/>
  <c r="Z46" i="19"/>
  <c r="AA46" i="19" s="1"/>
  <c r="Z48" i="19"/>
  <c r="AA48" i="19" s="1"/>
  <c r="Z50" i="19"/>
  <c r="AA50" i="19" s="1"/>
  <c r="Z52" i="19"/>
  <c r="AA52" i="19" s="1"/>
  <c r="Z54" i="19"/>
  <c r="AA54" i="19" s="1"/>
  <c r="Z57" i="19"/>
  <c r="AA57" i="19" s="1"/>
  <c r="G66" i="19"/>
  <c r="AA60" i="20" l="1"/>
  <c r="X64" i="20" s="1"/>
  <c r="P68" i="19"/>
  <c r="P69" i="19"/>
  <c r="AA19" i="19"/>
  <c r="P64" i="19"/>
  <c r="M11" i="19"/>
  <c r="P70" i="19"/>
  <c r="AA29" i="19"/>
  <c r="P66" i="19"/>
  <c r="P63" i="19"/>
  <c r="L59" i="19"/>
  <c r="M5" i="19"/>
  <c r="S60" i="19"/>
  <c r="X62" i="19" s="1"/>
  <c r="P65" i="19"/>
  <c r="M17" i="19"/>
  <c r="AA60" i="19" l="1"/>
  <c r="X64" i="19" s="1"/>
  <c r="L70" i="18" l="1"/>
  <c r="J70" i="18"/>
  <c r="H70" i="18"/>
  <c r="G70" i="18"/>
  <c r="F70" i="18"/>
  <c r="D70" i="18"/>
  <c r="J69" i="18"/>
  <c r="H69" i="18"/>
  <c r="F69" i="18"/>
  <c r="D69" i="18"/>
  <c r="L68" i="18"/>
  <c r="J68" i="18"/>
  <c r="H68" i="18"/>
  <c r="G68" i="18"/>
  <c r="F68" i="18"/>
  <c r="D68" i="18"/>
  <c r="L67" i="18"/>
  <c r="J67" i="18"/>
  <c r="H67" i="18"/>
  <c r="G67" i="18"/>
  <c r="F67" i="18"/>
  <c r="D67" i="18"/>
  <c r="L66" i="18"/>
  <c r="J66" i="18"/>
  <c r="H66" i="18"/>
  <c r="G66" i="18"/>
  <c r="F66" i="18"/>
  <c r="D66" i="18"/>
  <c r="P65" i="18"/>
  <c r="L65" i="18"/>
  <c r="J65" i="18"/>
  <c r="H65" i="18"/>
  <c r="G65" i="18"/>
  <c r="F65" i="18"/>
  <c r="D65" i="18"/>
  <c r="M64" i="18"/>
  <c r="J64" i="18"/>
  <c r="H64" i="18"/>
  <c r="F64" i="18"/>
  <c r="D64" i="18"/>
  <c r="M63" i="18"/>
  <c r="L63" i="18"/>
  <c r="J63" i="18"/>
  <c r="H63" i="18"/>
  <c r="G63" i="18"/>
  <c r="F63" i="18"/>
  <c r="D63" i="18"/>
  <c r="Z59" i="18"/>
  <c r="AA59" i="18" s="1"/>
  <c r="Y59" i="18"/>
  <c r="X59" i="18"/>
  <c r="L69" i="18" s="1"/>
  <c r="V59" i="18"/>
  <c r="W59" i="18" s="1"/>
  <c r="R59" i="18"/>
  <c r="S59" i="18" s="1"/>
  <c r="G59" i="18"/>
  <c r="F59" i="18"/>
  <c r="D59" i="18"/>
  <c r="C59" i="18"/>
  <c r="B59" i="18"/>
  <c r="Z58" i="18"/>
  <c r="AA58" i="18" s="1"/>
  <c r="Y58" i="18"/>
  <c r="X58" i="18"/>
  <c r="V58" i="18"/>
  <c r="S58" i="18"/>
  <c r="W58" i="18" s="1"/>
  <c r="R58" i="18"/>
  <c r="Y57" i="18"/>
  <c r="Z57" i="18" s="1"/>
  <c r="AA57" i="18" s="1"/>
  <c r="X57" i="18"/>
  <c r="V57" i="18"/>
  <c r="S57" i="18"/>
  <c r="W57" i="18" s="1"/>
  <c r="R57" i="18"/>
  <c r="Z56" i="18"/>
  <c r="AA56" i="18" s="1"/>
  <c r="Y56" i="18"/>
  <c r="X56" i="18"/>
  <c r="V56" i="18"/>
  <c r="W56" i="18" s="1"/>
  <c r="S56" i="18"/>
  <c r="R56" i="18"/>
  <c r="Y55" i="18"/>
  <c r="Z55" i="18" s="1"/>
  <c r="AA55" i="18" s="1"/>
  <c r="X55" i="18"/>
  <c r="V55" i="18"/>
  <c r="W55" i="18" s="1"/>
  <c r="S55" i="18"/>
  <c r="R55" i="18"/>
  <c r="L55" i="18"/>
  <c r="M55" i="18" s="1"/>
  <c r="K55" i="18"/>
  <c r="J55" i="18"/>
  <c r="H55" i="18"/>
  <c r="I55" i="18" s="1"/>
  <c r="E55" i="18"/>
  <c r="D55" i="18"/>
  <c r="Y54" i="18"/>
  <c r="Z54" i="18" s="1"/>
  <c r="AA54" i="18" s="1"/>
  <c r="X54" i="18"/>
  <c r="V54" i="18"/>
  <c r="W54" i="18" s="1"/>
  <c r="S54" i="18"/>
  <c r="R54" i="18"/>
  <c r="L54" i="18"/>
  <c r="M54" i="18" s="1"/>
  <c r="K54" i="18"/>
  <c r="J54" i="18"/>
  <c r="H54" i="18"/>
  <c r="I54" i="18" s="1"/>
  <c r="E54" i="18"/>
  <c r="D54" i="18"/>
  <c r="Y53" i="18"/>
  <c r="Z53" i="18" s="1"/>
  <c r="AA53" i="18" s="1"/>
  <c r="X53" i="18"/>
  <c r="V53" i="18"/>
  <c r="W53" i="18" s="1"/>
  <c r="S53" i="18"/>
  <c r="R53" i="18"/>
  <c r="L53" i="18"/>
  <c r="M53" i="18" s="1"/>
  <c r="K53" i="18"/>
  <c r="J53" i="18"/>
  <c r="H53" i="18"/>
  <c r="I53" i="18" s="1"/>
  <c r="E53" i="18"/>
  <c r="D53" i="18"/>
  <c r="Y52" i="18"/>
  <c r="Z52" i="18" s="1"/>
  <c r="AA52" i="18" s="1"/>
  <c r="X52" i="18"/>
  <c r="V52" i="18"/>
  <c r="W52" i="18" s="1"/>
  <c r="S52" i="18"/>
  <c r="R52" i="18"/>
  <c r="L52" i="18"/>
  <c r="M52" i="18" s="1"/>
  <c r="K52" i="18"/>
  <c r="J52" i="18"/>
  <c r="H52" i="18"/>
  <c r="I52" i="18" s="1"/>
  <c r="E52" i="18"/>
  <c r="D52" i="18"/>
  <c r="Y51" i="18"/>
  <c r="Z51" i="18" s="1"/>
  <c r="AA51" i="18" s="1"/>
  <c r="X51" i="18"/>
  <c r="V51" i="18"/>
  <c r="W51" i="18" s="1"/>
  <c r="S51" i="18"/>
  <c r="R51" i="18"/>
  <c r="L51" i="18"/>
  <c r="M51" i="18" s="1"/>
  <c r="K51" i="18"/>
  <c r="J51" i="18"/>
  <c r="H51" i="18"/>
  <c r="I51" i="18" s="1"/>
  <c r="E51" i="18"/>
  <c r="D51" i="18"/>
  <c r="Y50" i="18"/>
  <c r="Z50" i="18" s="1"/>
  <c r="AA50" i="18" s="1"/>
  <c r="X50" i="18"/>
  <c r="V50" i="18"/>
  <c r="W50" i="18" s="1"/>
  <c r="S50" i="18"/>
  <c r="R50" i="18"/>
  <c r="L50" i="18"/>
  <c r="M50" i="18" s="1"/>
  <c r="K50" i="18"/>
  <c r="J50" i="18"/>
  <c r="H50" i="18"/>
  <c r="I50" i="18" s="1"/>
  <c r="E50" i="18"/>
  <c r="D50" i="18"/>
  <c r="Y49" i="18"/>
  <c r="Z49" i="18" s="1"/>
  <c r="AA49" i="18" s="1"/>
  <c r="X49" i="18"/>
  <c r="V49" i="18"/>
  <c r="W49" i="18" s="1"/>
  <c r="S49" i="18"/>
  <c r="R49" i="18"/>
  <c r="L49" i="18"/>
  <c r="M49" i="18" s="1"/>
  <c r="K49" i="18"/>
  <c r="J49" i="18"/>
  <c r="H49" i="18"/>
  <c r="I49" i="18" s="1"/>
  <c r="E49" i="18"/>
  <c r="D49" i="18"/>
  <c r="Y48" i="18"/>
  <c r="Z48" i="18" s="1"/>
  <c r="AA48" i="18" s="1"/>
  <c r="X48" i="18"/>
  <c r="V48" i="18"/>
  <c r="W48" i="18" s="1"/>
  <c r="S48" i="18"/>
  <c r="R48" i="18"/>
  <c r="L48" i="18"/>
  <c r="M48" i="18" s="1"/>
  <c r="K48" i="18"/>
  <c r="J48" i="18"/>
  <c r="H48" i="18"/>
  <c r="I48" i="18" s="1"/>
  <c r="E48" i="18"/>
  <c r="D48" i="18"/>
  <c r="Y47" i="18"/>
  <c r="Z47" i="18" s="1"/>
  <c r="AA47" i="18" s="1"/>
  <c r="X47" i="18"/>
  <c r="V47" i="18"/>
  <c r="W47" i="18" s="1"/>
  <c r="S47" i="18"/>
  <c r="R47" i="18"/>
  <c r="L47" i="18"/>
  <c r="M47" i="18" s="1"/>
  <c r="K47" i="18"/>
  <c r="J47" i="18"/>
  <c r="H47" i="18"/>
  <c r="I47" i="18" s="1"/>
  <c r="E47" i="18"/>
  <c r="D47" i="18"/>
  <c r="Y46" i="18"/>
  <c r="Z46" i="18" s="1"/>
  <c r="AA46" i="18" s="1"/>
  <c r="X46" i="18"/>
  <c r="V46" i="18"/>
  <c r="W46" i="18" s="1"/>
  <c r="S46" i="18"/>
  <c r="R46" i="18"/>
  <c r="L46" i="18"/>
  <c r="M46" i="18" s="1"/>
  <c r="K46" i="18"/>
  <c r="J46" i="18"/>
  <c r="H46" i="18"/>
  <c r="I46" i="18" s="1"/>
  <c r="E46" i="18"/>
  <c r="D46" i="18"/>
  <c r="Y45" i="18"/>
  <c r="Z45" i="18" s="1"/>
  <c r="AA45" i="18" s="1"/>
  <c r="X45" i="18"/>
  <c r="V45" i="18"/>
  <c r="W45" i="18" s="1"/>
  <c r="S45" i="18"/>
  <c r="R45" i="18"/>
  <c r="L45" i="18"/>
  <c r="M45" i="18" s="1"/>
  <c r="K45" i="18"/>
  <c r="J45" i="18"/>
  <c r="H45" i="18"/>
  <c r="I45" i="18" s="1"/>
  <c r="E45" i="18"/>
  <c r="D45" i="18"/>
  <c r="Y44" i="18"/>
  <c r="Z44" i="18" s="1"/>
  <c r="AA44" i="18" s="1"/>
  <c r="X44" i="18"/>
  <c r="V44" i="18"/>
  <c r="W44" i="18" s="1"/>
  <c r="S44" i="18"/>
  <c r="R44" i="18"/>
  <c r="L44" i="18"/>
  <c r="M44" i="18" s="1"/>
  <c r="K44" i="18"/>
  <c r="J44" i="18"/>
  <c r="H44" i="18"/>
  <c r="I44" i="18" s="1"/>
  <c r="E44" i="18"/>
  <c r="D44" i="18"/>
  <c r="Y43" i="18"/>
  <c r="Z43" i="18" s="1"/>
  <c r="AA43" i="18" s="1"/>
  <c r="X43" i="18"/>
  <c r="V43" i="18"/>
  <c r="W43" i="18" s="1"/>
  <c r="S43" i="18"/>
  <c r="R43" i="18"/>
  <c r="L43" i="18"/>
  <c r="M43" i="18" s="1"/>
  <c r="K43" i="18"/>
  <c r="J43" i="18"/>
  <c r="H43" i="18"/>
  <c r="I43" i="18" s="1"/>
  <c r="E43" i="18"/>
  <c r="D43" i="18"/>
  <c r="Z42" i="18"/>
  <c r="AA42" i="18" s="1"/>
  <c r="Y42" i="18"/>
  <c r="X42" i="18"/>
  <c r="V42" i="18"/>
  <c r="W42" i="18" s="1"/>
  <c r="S42" i="18"/>
  <c r="R42" i="18"/>
  <c r="L42" i="18"/>
  <c r="M42" i="18" s="1"/>
  <c r="K42" i="18"/>
  <c r="J42" i="18"/>
  <c r="H42" i="18"/>
  <c r="I42" i="18" s="1"/>
  <c r="E42" i="18"/>
  <c r="D42" i="18"/>
  <c r="Z41" i="18"/>
  <c r="AA41" i="18" s="1"/>
  <c r="Y41" i="18"/>
  <c r="X41" i="18"/>
  <c r="V41" i="18"/>
  <c r="W41" i="18" s="1"/>
  <c r="S41" i="18"/>
  <c r="R41" i="18"/>
  <c r="L41" i="18"/>
  <c r="M41" i="18" s="1"/>
  <c r="K41" i="18"/>
  <c r="J41" i="18"/>
  <c r="H41" i="18"/>
  <c r="I41" i="18" s="1"/>
  <c r="E41" i="18"/>
  <c r="D41" i="18"/>
  <c r="Z40" i="18"/>
  <c r="AA40" i="18" s="1"/>
  <c r="Y40" i="18"/>
  <c r="X40" i="18"/>
  <c r="V40" i="18"/>
  <c r="W40" i="18" s="1"/>
  <c r="S40" i="18"/>
  <c r="R40" i="18"/>
  <c r="L40" i="18"/>
  <c r="M40" i="18" s="1"/>
  <c r="K40" i="18"/>
  <c r="J40" i="18"/>
  <c r="H40" i="18"/>
  <c r="I40" i="18" s="1"/>
  <c r="E40" i="18"/>
  <c r="D40" i="18"/>
  <c r="Z39" i="18"/>
  <c r="AA39" i="18" s="1"/>
  <c r="Y39" i="18"/>
  <c r="X39" i="18"/>
  <c r="V39" i="18"/>
  <c r="W39" i="18" s="1"/>
  <c r="S39" i="18"/>
  <c r="R39" i="18"/>
  <c r="L39" i="18"/>
  <c r="M39" i="18" s="1"/>
  <c r="K39" i="18"/>
  <c r="J39" i="18"/>
  <c r="H39" i="18"/>
  <c r="I39" i="18" s="1"/>
  <c r="E39" i="18"/>
  <c r="D39" i="18"/>
  <c r="Z38" i="18"/>
  <c r="AA38" i="18" s="1"/>
  <c r="Y38" i="18"/>
  <c r="X38" i="18"/>
  <c r="V38" i="18"/>
  <c r="W38" i="18" s="1"/>
  <c r="S38" i="18"/>
  <c r="R38" i="18"/>
  <c r="L38" i="18"/>
  <c r="M38" i="18" s="1"/>
  <c r="K38" i="18"/>
  <c r="J38" i="18"/>
  <c r="H38" i="18"/>
  <c r="I38" i="18" s="1"/>
  <c r="E38" i="18"/>
  <c r="D38" i="18"/>
  <c r="Z37" i="18"/>
  <c r="AA37" i="18" s="1"/>
  <c r="Y37" i="18"/>
  <c r="X37" i="18"/>
  <c r="V37" i="18"/>
  <c r="W37" i="18" s="1"/>
  <c r="S37" i="18"/>
  <c r="R37" i="18"/>
  <c r="L37" i="18"/>
  <c r="M37" i="18" s="1"/>
  <c r="K37" i="18"/>
  <c r="J37" i="18"/>
  <c r="H37" i="18"/>
  <c r="I37" i="18" s="1"/>
  <c r="E37" i="18"/>
  <c r="D37" i="18"/>
  <c r="Z36" i="18"/>
  <c r="AA36" i="18" s="1"/>
  <c r="Y36" i="18"/>
  <c r="X36" i="18"/>
  <c r="V36" i="18"/>
  <c r="W36" i="18" s="1"/>
  <c r="S36" i="18"/>
  <c r="R36" i="18"/>
  <c r="L36" i="18"/>
  <c r="M36" i="18" s="1"/>
  <c r="K36" i="18"/>
  <c r="J36" i="18"/>
  <c r="H36" i="18"/>
  <c r="I36" i="18" s="1"/>
  <c r="E36" i="18"/>
  <c r="D36" i="18"/>
  <c r="Z35" i="18"/>
  <c r="AA35" i="18" s="1"/>
  <c r="Y35" i="18"/>
  <c r="X35" i="18"/>
  <c r="V35" i="18"/>
  <c r="W35" i="18" s="1"/>
  <c r="S35" i="18"/>
  <c r="R35" i="18"/>
  <c r="L35" i="18"/>
  <c r="M35" i="18" s="1"/>
  <c r="K35" i="18"/>
  <c r="J35" i="18"/>
  <c r="H35" i="18"/>
  <c r="I35" i="18" s="1"/>
  <c r="E35" i="18"/>
  <c r="D35" i="18"/>
  <c r="Z34" i="18"/>
  <c r="AA34" i="18" s="1"/>
  <c r="Y34" i="18"/>
  <c r="X34" i="18"/>
  <c r="V34" i="18"/>
  <c r="W34" i="18" s="1"/>
  <c r="S34" i="18"/>
  <c r="R34" i="18"/>
  <c r="L34" i="18"/>
  <c r="M34" i="18" s="1"/>
  <c r="K34" i="18"/>
  <c r="J34" i="18"/>
  <c r="H34" i="18"/>
  <c r="I34" i="18" s="1"/>
  <c r="E34" i="18"/>
  <c r="D34" i="18"/>
  <c r="Z33" i="18"/>
  <c r="AA33" i="18" s="1"/>
  <c r="Y33" i="18"/>
  <c r="X33" i="18"/>
  <c r="V33" i="18"/>
  <c r="W33" i="18" s="1"/>
  <c r="S33" i="18"/>
  <c r="R33" i="18"/>
  <c r="L33" i="18"/>
  <c r="M33" i="18" s="1"/>
  <c r="K33" i="18"/>
  <c r="J33" i="18"/>
  <c r="H33" i="18"/>
  <c r="I33" i="18" s="1"/>
  <c r="E33" i="18"/>
  <c r="D33" i="18"/>
  <c r="Z32" i="18"/>
  <c r="AA32" i="18" s="1"/>
  <c r="Y32" i="18"/>
  <c r="X32" i="18"/>
  <c r="V32" i="18"/>
  <c r="W32" i="18" s="1"/>
  <c r="S32" i="18"/>
  <c r="R32" i="18"/>
  <c r="L32" i="18"/>
  <c r="M32" i="18" s="1"/>
  <c r="K32" i="18"/>
  <c r="J32" i="18"/>
  <c r="H32" i="18"/>
  <c r="I32" i="18" s="1"/>
  <c r="E32" i="18"/>
  <c r="D32" i="18"/>
  <c r="Z31" i="18"/>
  <c r="AA31" i="18" s="1"/>
  <c r="Y31" i="18"/>
  <c r="X31" i="18"/>
  <c r="V31" i="18"/>
  <c r="W31" i="18" s="1"/>
  <c r="S31" i="18"/>
  <c r="R31" i="18"/>
  <c r="L31" i="18"/>
  <c r="M31" i="18" s="1"/>
  <c r="K31" i="18"/>
  <c r="J31" i="18"/>
  <c r="H31" i="18"/>
  <c r="I31" i="18" s="1"/>
  <c r="E31" i="18"/>
  <c r="D31" i="18"/>
  <c r="Z30" i="18"/>
  <c r="AA30" i="18" s="1"/>
  <c r="Y30" i="18"/>
  <c r="X30" i="18"/>
  <c r="W30" i="18"/>
  <c r="V30" i="18"/>
  <c r="S30" i="18"/>
  <c r="R30" i="18"/>
  <c r="M30" i="18"/>
  <c r="L30" i="18"/>
  <c r="K30" i="18"/>
  <c r="J30" i="18"/>
  <c r="I30" i="18"/>
  <c r="H30" i="18"/>
  <c r="E30" i="18"/>
  <c r="D30" i="18"/>
  <c r="AA29" i="18"/>
  <c r="Z29" i="18"/>
  <c r="Y29" i="18"/>
  <c r="X29" i="18"/>
  <c r="W29" i="18"/>
  <c r="V29" i="18"/>
  <c r="S29" i="18"/>
  <c r="R29" i="18"/>
  <c r="M29" i="18"/>
  <c r="L29" i="18"/>
  <c r="K29" i="18"/>
  <c r="J29" i="18"/>
  <c r="I29" i="18"/>
  <c r="H29" i="18"/>
  <c r="E29" i="18"/>
  <c r="D29" i="18"/>
  <c r="AA28" i="18"/>
  <c r="Z28" i="18"/>
  <c r="Y28" i="18"/>
  <c r="X28" i="18"/>
  <c r="W28" i="18"/>
  <c r="V28" i="18"/>
  <c r="S28" i="18"/>
  <c r="R28" i="18"/>
  <c r="M28" i="18"/>
  <c r="L28" i="18"/>
  <c r="K28" i="18"/>
  <c r="J28" i="18"/>
  <c r="I28" i="18"/>
  <c r="H28" i="18"/>
  <c r="E28" i="18"/>
  <c r="D28" i="18"/>
  <c r="AA27" i="18"/>
  <c r="Z27" i="18"/>
  <c r="Y27" i="18"/>
  <c r="X27" i="18"/>
  <c r="W27" i="18"/>
  <c r="V27" i="18"/>
  <c r="S27" i="18"/>
  <c r="R27" i="18"/>
  <c r="M27" i="18"/>
  <c r="L27" i="18"/>
  <c r="K27" i="18"/>
  <c r="J27" i="18"/>
  <c r="I27" i="18"/>
  <c r="H27" i="18"/>
  <c r="E27" i="18"/>
  <c r="D27" i="18"/>
  <c r="AA26" i="18"/>
  <c r="Z26" i="18"/>
  <c r="Y26" i="18"/>
  <c r="X26" i="18"/>
  <c r="W26" i="18"/>
  <c r="V26" i="18"/>
  <c r="S26" i="18"/>
  <c r="R26" i="18"/>
  <c r="M26" i="18"/>
  <c r="L26" i="18"/>
  <c r="K26" i="18"/>
  <c r="J26" i="18"/>
  <c r="I26" i="18"/>
  <c r="H26" i="18"/>
  <c r="E26" i="18"/>
  <c r="D26" i="18"/>
  <c r="AA25" i="18"/>
  <c r="Z25" i="18"/>
  <c r="Y25" i="18"/>
  <c r="X25" i="18"/>
  <c r="W25" i="18"/>
  <c r="V25" i="18"/>
  <c r="S25" i="18"/>
  <c r="R25" i="18"/>
  <c r="M25" i="18"/>
  <c r="L25" i="18"/>
  <c r="K25" i="18"/>
  <c r="J25" i="18"/>
  <c r="I25" i="18"/>
  <c r="H25" i="18"/>
  <c r="E25" i="18"/>
  <c r="D25" i="18"/>
  <c r="AA24" i="18"/>
  <c r="Z24" i="18"/>
  <c r="Y24" i="18"/>
  <c r="X24" i="18"/>
  <c r="W24" i="18"/>
  <c r="V24" i="18"/>
  <c r="S24" i="18"/>
  <c r="R24" i="18"/>
  <c r="M24" i="18"/>
  <c r="L24" i="18"/>
  <c r="K24" i="18"/>
  <c r="J24" i="18"/>
  <c r="I24" i="18"/>
  <c r="H24" i="18"/>
  <c r="E24" i="18"/>
  <c r="D24" i="18"/>
  <c r="AA23" i="18"/>
  <c r="Z23" i="18"/>
  <c r="Y23" i="18"/>
  <c r="X23" i="18"/>
  <c r="W23" i="18"/>
  <c r="V23" i="18"/>
  <c r="S23" i="18"/>
  <c r="R23" i="18"/>
  <c r="M23" i="18"/>
  <c r="L23" i="18"/>
  <c r="K23" i="18"/>
  <c r="J23" i="18"/>
  <c r="I23" i="18"/>
  <c r="H23" i="18"/>
  <c r="E23" i="18"/>
  <c r="D23" i="18"/>
  <c r="AA22" i="18"/>
  <c r="Z22" i="18"/>
  <c r="Y22" i="18"/>
  <c r="X22" i="18"/>
  <c r="W22" i="18"/>
  <c r="V22" i="18"/>
  <c r="S22" i="18"/>
  <c r="R22" i="18"/>
  <c r="M22" i="18"/>
  <c r="L22" i="18"/>
  <c r="K22" i="18"/>
  <c r="J22" i="18"/>
  <c r="I22" i="18"/>
  <c r="H22" i="18"/>
  <c r="E22" i="18"/>
  <c r="D22" i="18"/>
  <c r="AA21" i="18"/>
  <c r="Z21" i="18"/>
  <c r="Y21" i="18"/>
  <c r="X21" i="18"/>
  <c r="W21" i="18"/>
  <c r="V21" i="18"/>
  <c r="S21" i="18"/>
  <c r="R21" i="18"/>
  <c r="M21" i="18"/>
  <c r="L21" i="18"/>
  <c r="K21" i="18"/>
  <c r="J21" i="18"/>
  <c r="I21" i="18"/>
  <c r="H21" i="18"/>
  <c r="E21" i="18"/>
  <c r="D21" i="18"/>
  <c r="AA20" i="18"/>
  <c r="Z20" i="18"/>
  <c r="Y20" i="18"/>
  <c r="X20" i="18"/>
  <c r="W20" i="18"/>
  <c r="V20" i="18"/>
  <c r="S20" i="18"/>
  <c r="R20" i="18"/>
  <c r="M20" i="18"/>
  <c r="L20" i="18"/>
  <c r="K20" i="18"/>
  <c r="J20" i="18"/>
  <c r="I20" i="18"/>
  <c r="H20" i="18"/>
  <c r="E20" i="18"/>
  <c r="D20" i="18"/>
  <c r="AA19" i="18"/>
  <c r="Z19" i="18"/>
  <c r="Y19" i="18"/>
  <c r="X19" i="18"/>
  <c r="W19" i="18"/>
  <c r="V19" i="18"/>
  <c r="K68" i="18" s="1"/>
  <c r="S19" i="18"/>
  <c r="R19" i="18"/>
  <c r="M19" i="18"/>
  <c r="L19" i="18"/>
  <c r="K19" i="18"/>
  <c r="J19" i="18"/>
  <c r="I19" i="18"/>
  <c r="H19" i="18"/>
  <c r="E19" i="18"/>
  <c r="D19" i="18"/>
  <c r="AA18" i="18"/>
  <c r="Z18" i="18"/>
  <c r="Y18" i="18"/>
  <c r="X18" i="18"/>
  <c r="W18" i="18"/>
  <c r="V18" i="18"/>
  <c r="S18" i="18"/>
  <c r="R18" i="18"/>
  <c r="M18" i="18"/>
  <c r="L18" i="18"/>
  <c r="K18" i="18"/>
  <c r="J18" i="18"/>
  <c r="I18" i="18"/>
  <c r="H18" i="18"/>
  <c r="E18" i="18"/>
  <c r="D18" i="18"/>
  <c r="AA17" i="18"/>
  <c r="Z17" i="18"/>
  <c r="Y17" i="18"/>
  <c r="X17" i="18"/>
  <c r="W17" i="18"/>
  <c r="V17" i="18"/>
  <c r="S17" i="18"/>
  <c r="R17" i="18"/>
  <c r="M17" i="18"/>
  <c r="L17" i="18"/>
  <c r="K17" i="18"/>
  <c r="M65" i="18" s="1"/>
  <c r="J17" i="18"/>
  <c r="I17" i="18"/>
  <c r="H17" i="18"/>
  <c r="K65" i="18" s="1"/>
  <c r="E17" i="18"/>
  <c r="D17" i="18"/>
  <c r="AA16" i="18"/>
  <c r="Z16" i="18"/>
  <c r="Y16" i="18"/>
  <c r="X16" i="18"/>
  <c r="W16" i="18"/>
  <c r="V16" i="18"/>
  <c r="S16" i="18"/>
  <c r="R16" i="18"/>
  <c r="M16" i="18"/>
  <c r="L16" i="18"/>
  <c r="K16" i="18"/>
  <c r="J16" i="18"/>
  <c r="I16" i="18"/>
  <c r="H16" i="18"/>
  <c r="E16" i="18"/>
  <c r="D16" i="18"/>
  <c r="AA15" i="18"/>
  <c r="Z15" i="18"/>
  <c r="Y15" i="18"/>
  <c r="X15" i="18"/>
  <c r="W15" i="18"/>
  <c r="V15" i="18"/>
  <c r="S15" i="18"/>
  <c r="R15" i="18"/>
  <c r="M15" i="18"/>
  <c r="L15" i="18"/>
  <c r="K15" i="18"/>
  <c r="J15" i="18"/>
  <c r="I15" i="18"/>
  <c r="H15" i="18"/>
  <c r="E15" i="18"/>
  <c r="D15" i="18"/>
  <c r="AA14" i="18"/>
  <c r="Z14" i="18"/>
  <c r="Y14" i="18"/>
  <c r="X14" i="18"/>
  <c r="W14" i="18"/>
  <c r="V14" i="18"/>
  <c r="S14" i="18"/>
  <c r="R14" i="18"/>
  <c r="M14" i="18"/>
  <c r="L14" i="18"/>
  <c r="K14" i="18"/>
  <c r="J14" i="18"/>
  <c r="I14" i="18"/>
  <c r="H14" i="18"/>
  <c r="E14" i="18"/>
  <c r="D14" i="18"/>
  <c r="AA13" i="18"/>
  <c r="Z13" i="18"/>
  <c r="Y13" i="18"/>
  <c r="X13" i="18"/>
  <c r="W13" i="18"/>
  <c r="V13" i="18"/>
  <c r="S13" i="18"/>
  <c r="R13" i="18"/>
  <c r="M13" i="18"/>
  <c r="L13" i="18"/>
  <c r="K13" i="18"/>
  <c r="J13" i="18"/>
  <c r="I13" i="18"/>
  <c r="H13" i="18"/>
  <c r="E13" i="18"/>
  <c r="D13" i="18"/>
  <c r="AA12" i="18"/>
  <c r="Z12" i="18"/>
  <c r="Y12" i="18"/>
  <c r="X12" i="18"/>
  <c r="W12" i="18"/>
  <c r="V12" i="18"/>
  <c r="S12" i="18"/>
  <c r="R12" i="18"/>
  <c r="M12" i="18"/>
  <c r="L12" i="18"/>
  <c r="K12" i="18"/>
  <c r="J12" i="18"/>
  <c r="I12" i="18"/>
  <c r="H12" i="18"/>
  <c r="E12" i="18"/>
  <c r="D12" i="18"/>
  <c r="AA11" i="18"/>
  <c r="Z11" i="18"/>
  <c r="Y11" i="18"/>
  <c r="X11" i="18"/>
  <c r="W11" i="18"/>
  <c r="V11" i="18"/>
  <c r="S11" i="18"/>
  <c r="R11" i="18"/>
  <c r="M11" i="18"/>
  <c r="L11" i="18"/>
  <c r="P64" i="18" s="1"/>
  <c r="K11" i="18"/>
  <c r="N64" i="18" s="1"/>
  <c r="J11" i="18"/>
  <c r="L64" i="18" s="1"/>
  <c r="I11" i="18"/>
  <c r="H11" i="18"/>
  <c r="K64" i="18" s="1"/>
  <c r="E11" i="18"/>
  <c r="D11" i="18"/>
  <c r="G64" i="18" s="1"/>
  <c r="AA10" i="18"/>
  <c r="Z10" i="18"/>
  <c r="Y10" i="18"/>
  <c r="X10" i="18"/>
  <c r="W10" i="18"/>
  <c r="V10" i="18"/>
  <c r="S10" i="18"/>
  <c r="R10" i="18"/>
  <c r="M10" i="18"/>
  <c r="L10" i="18"/>
  <c r="K10" i="18"/>
  <c r="J10" i="18"/>
  <c r="I10" i="18"/>
  <c r="H10" i="18"/>
  <c r="E10" i="18"/>
  <c r="D10" i="18"/>
  <c r="AA9" i="18"/>
  <c r="Z9" i="18"/>
  <c r="Y9" i="18"/>
  <c r="X9" i="18"/>
  <c r="W9" i="18"/>
  <c r="V9" i="18"/>
  <c r="S9" i="18"/>
  <c r="R9" i="18"/>
  <c r="M9" i="18"/>
  <c r="L9" i="18"/>
  <c r="K9" i="18"/>
  <c r="J9" i="18"/>
  <c r="I9" i="18"/>
  <c r="H9" i="18"/>
  <c r="E9" i="18"/>
  <c r="D9" i="18"/>
  <c r="AA8" i="18"/>
  <c r="Z8" i="18"/>
  <c r="Y8" i="18"/>
  <c r="X8" i="18"/>
  <c r="W8" i="18"/>
  <c r="V8" i="18"/>
  <c r="S8" i="18"/>
  <c r="R8" i="18"/>
  <c r="M8" i="18"/>
  <c r="L8" i="18"/>
  <c r="K8" i="18"/>
  <c r="J8" i="18"/>
  <c r="I8" i="18"/>
  <c r="H8" i="18"/>
  <c r="E8" i="18"/>
  <c r="D8" i="18"/>
  <c r="AA7" i="18"/>
  <c r="Z7" i="18"/>
  <c r="Y7" i="18"/>
  <c r="X7" i="18"/>
  <c r="W7" i="18"/>
  <c r="V7" i="18"/>
  <c r="S7" i="18"/>
  <c r="R7" i="18"/>
  <c r="M7" i="18"/>
  <c r="L7" i="18"/>
  <c r="K7" i="18"/>
  <c r="J7" i="18"/>
  <c r="I7" i="18"/>
  <c r="H7" i="18"/>
  <c r="E7" i="18"/>
  <c r="D7" i="18"/>
  <c r="AA6" i="18"/>
  <c r="Z6" i="18"/>
  <c r="Y6" i="18"/>
  <c r="X6" i="18"/>
  <c r="W6" i="18"/>
  <c r="V6" i="18"/>
  <c r="S6" i="18"/>
  <c r="R6" i="18"/>
  <c r="M6" i="18"/>
  <c r="L6" i="18"/>
  <c r="K6" i="18"/>
  <c r="J6" i="18"/>
  <c r="I6" i="18"/>
  <c r="H6" i="18"/>
  <c r="E6" i="18"/>
  <c r="D6" i="18"/>
  <c r="AA5" i="18"/>
  <c r="Z5" i="18"/>
  <c r="Y5" i="18"/>
  <c r="X5" i="18"/>
  <c r="W5" i="18"/>
  <c r="V5" i="18"/>
  <c r="S5" i="18"/>
  <c r="R5" i="18"/>
  <c r="M5" i="18"/>
  <c r="L5" i="18"/>
  <c r="K5" i="18"/>
  <c r="J5" i="18"/>
  <c r="J59" i="18" s="1"/>
  <c r="I5" i="18"/>
  <c r="I59" i="18" s="1"/>
  <c r="H5" i="18"/>
  <c r="E5" i="18"/>
  <c r="D5" i="18"/>
  <c r="X1" i="18"/>
  <c r="L59" i="18" l="1"/>
  <c r="AA60" i="18" s="1"/>
  <c r="X64" i="18" s="1"/>
  <c r="K69" i="18"/>
  <c r="K66" i="18"/>
  <c r="K63" i="18"/>
  <c r="H59" i="18"/>
  <c r="W60" i="18" s="1"/>
  <c r="X63" i="18" s="1"/>
  <c r="P66" i="18"/>
  <c r="P63" i="18"/>
  <c r="P68" i="18"/>
  <c r="P69" i="18"/>
  <c r="K70" i="18"/>
  <c r="P70" i="18"/>
  <c r="P67" i="18"/>
  <c r="K67" i="18"/>
  <c r="N69" i="18"/>
  <c r="M70" i="18"/>
  <c r="E59" i="18"/>
  <c r="N66" i="18"/>
  <c r="N63" i="18"/>
  <c r="M69" i="18"/>
  <c r="N68" i="18"/>
  <c r="N70" i="18"/>
  <c r="M67" i="18"/>
  <c r="S60" i="18"/>
  <c r="X62" i="18" s="1"/>
  <c r="K59" i="18"/>
  <c r="N65" i="18"/>
  <c r="M66" i="18"/>
  <c r="N67" i="18"/>
  <c r="M68" i="18"/>
  <c r="G69" i="18"/>
  <c r="N70" i="17"/>
  <c r="M70" i="17"/>
  <c r="J70" i="17"/>
  <c r="H70" i="17"/>
  <c r="F70" i="17"/>
  <c r="D70" i="17"/>
  <c r="J69" i="17"/>
  <c r="H69" i="17"/>
  <c r="F69" i="17"/>
  <c r="D69" i="17"/>
  <c r="J68" i="17"/>
  <c r="H68" i="17"/>
  <c r="F68" i="17"/>
  <c r="D68" i="17"/>
  <c r="J67" i="17"/>
  <c r="H67" i="17"/>
  <c r="F67" i="17"/>
  <c r="D67" i="17"/>
  <c r="M66" i="17"/>
  <c r="J66" i="17"/>
  <c r="H66" i="17"/>
  <c r="F66" i="17"/>
  <c r="D66" i="17"/>
  <c r="J65" i="17"/>
  <c r="H65" i="17"/>
  <c r="F65" i="17"/>
  <c r="D65" i="17"/>
  <c r="J64" i="17"/>
  <c r="H64" i="17"/>
  <c r="F64" i="17"/>
  <c r="D64" i="17"/>
  <c r="N63" i="17"/>
  <c r="J63" i="17"/>
  <c r="H63" i="17"/>
  <c r="F63" i="17"/>
  <c r="D63" i="17"/>
  <c r="AA59" i="17"/>
  <c r="Y59" i="17"/>
  <c r="X59" i="17"/>
  <c r="Z59" i="17" s="1"/>
  <c r="W59" i="17"/>
  <c r="V59" i="17"/>
  <c r="R59" i="17"/>
  <c r="S59" i="17" s="1"/>
  <c r="G59" i="17"/>
  <c r="F59" i="17"/>
  <c r="C59" i="17"/>
  <c r="B59" i="17"/>
  <c r="Z58" i="17"/>
  <c r="AA58" i="17" s="1"/>
  <c r="Y58" i="17"/>
  <c r="X58" i="17"/>
  <c r="V58" i="17"/>
  <c r="R58" i="17"/>
  <c r="S58" i="17" s="1"/>
  <c r="AA57" i="17"/>
  <c r="Z57" i="17"/>
  <c r="Y57" i="17"/>
  <c r="X57" i="17"/>
  <c r="V57" i="17"/>
  <c r="R57" i="17"/>
  <c r="S57" i="17" s="1"/>
  <c r="W57" i="17" s="1"/>
  <c r="Z56" i="17"/>
  <c r="AA56" i="17" s="1"/>
  <c r="Y56" i="17"/>
  <c r="X56" i="17"/>
  <c r="V56" i="17"/>
  <c r="W56" i="17" s="1"/>
  <c r="R56" i="17"/>
  <c r="S56" i="17" s="1"/>
  <c r="AA55" i="17"/>
  <c r="Z55" i="17"/>
  <c r="Y55" i="17"/>
  <c r="X55" i="17"/>
  <c r="W55" i="17"/>
  <c r="V55" i="17"/>
  <c r="R55" i="17"/>
  <c r="S55" i="17" s="1"/>
  <c r="L55" i="17"/>
  <c r="M55" i="17" s="1"/>
  <c r="K55" i="17"/>
  <c r="J55" i="17"/>
  <c r="H55" i="17"/>
  <c r="I55" i="17" s="1"/>
  <c r="D55" i="17"/>
  <c r="E55" i="17" s="1"/>
  <c r="AA54" i="17"/>
  <c r="Z54" i="17"/>
  <c r="Y54" i="17"/>
  <c r="X54" i="17"/>
  <c r="W54" i="17"/>
  <c r="V54" i="17"/>
  <c r="R54" i="17"/>
  <c r="S54" i="17" s="1"/>
  <c r="L54" i="17"/>
  <c r="M54" i="17" s="1"/>
  <c r="K54" i="17"/>
  <c r="J54" i="17"/>
  <c r="H54" i="17"/>
  <c r="I54" i="17" s="1"/>
  <c r="D54" i="17"/>
  <c r="E54" i="17" s="1"/>
  <c r="AA53" i="17"/>
  <c r="Z53" i="17"/>
  <c r="Y53" i="17"/>
  <c r="X53" i="17"/>
  <c r="W53" i="17"/>
  <c r="V53" i="17"/>
  <c r="R53" i="17"/>
  <c r="S53" i="17" s="1"/>
  <c r="L53" i="17"/>
  <c r="M53" i="17" s="1"/>
  <c r="K53" i="17"/>
  <c r="J53" i="17"/>
  <c r="H53" i="17"/>
  <c r="I53" i="17" s="1"/>
  <c r="D53" i="17"/>
  <c r="E53" i="17" s="1"/>
  <c r="AA52" i="17"/>
  <c r="Z52" i="17"/>
  <c r="Y52" i="17"/>
  <c r="X52" i="17"/>
  <c r="W52" i="17"/>
  <c r="V52" i="17"/>
  <c r="R52" i="17"/>
  <c r="S52" i="17" s="1"/>
  <c r="L52" i="17"/>
  <c r="M52" i="17" s="1"/>
  <c r="K52" i="17"/>
  <c r="J52" i="17"/>
  <c r="H52" i="17"/>
  <c r="I52" i="17" s="1"/>
  <c r="D52" i="17"/>
  <c r="E52" i="17" s="1"/>
  <c r="AA51" i="17"/>
  <c r="Z51" i="17"/>
  <c r="Y51" i="17"/>
  <c r="X51" i="17"/>
  <c r="W51" i="17"/>
  <c r="V51" i="17"/>
  <c r="R51" i="17"/>
  <c r="S51" i="17" s="1"/>
  <c r="L51" i="17"/>
  <c r="M51" i="17" s="1"/>
  <c r="K51" i="17"/>
  <c r="J51" i="17"/>
  <c r="H51" i="17"/>
  <c r="I51" i="17" s="1"/>
  <c r="D51" i="17"/>
  <c r="E51" i="17" s="1"/>
  <c r="AA50" i="17"/>
  <c r="Z50" i="17"/>
  <c r="Y50" i="17"/>
  <c r="X50" i="17"/>
  <c r="W50" i="17"/>
  <c r="V50" i="17"/>
  <c r="R50" i="17"/>
  <c r="S50" i="17" s="1"/>
  <c r="L50" i="17"/>
  <c r="M50" i="17" s="1"/>
  <c r="K50" i="17"/>
  <c r="J50" i="17"/>
  <c r="H50" i="17"/>
  <c r="I50" i="17" s="1"/>
  <c r="D50" i="17"/>
  <c r="E50" i="17" s="1"/>
  <c r="AA49" i="17"/>
  <c r="Z49" i="17"/>
  <c r="Y49" i="17"/>
  <c r="X49" i="17"/>
  <c r="W49" i="17"/>
  <c r="V49" i="17"/>
  <c r="R49" i="17"/>
  <c r="S49" i="17" s="1"/>
  <c r="L49" i="17"/>
  <c r="M49" i="17" s="1"/>
  <c r="K49" i="17"/>
  <c r="J49" i="17"/>
  <c r="H49" i="17"/>
  <c r="I49" i="17" s="1"/>
  <c r="D49" i="17"/>
  <c r="E49" i="17" s="1"/>
  <c r="AA48" i="17"/>
  <c r="Z48" i="17"/>
  <c r="Y48" i="17"/>
  <c r="X48" i="17"/>
  <c r="W48" i="17"/>
  <c r="V48" i="17"/>
  <c r="R48" i="17"/>
  <c r="S48" i="17" s="1"/>
  <c r="L48" i="17"/>
  <c r="M48" i="17" s="1"/>
  <c r="K48" i="17"/>
  <c r="J48" i="17"/>
  <c r="H48" i="17"/>
  <c r="I48" i="17" s="1"/>
  <c r="D48" i="17"/>
  <c r="E48" i="17" s="1"/>
  <c r="AA47" i="17"/>
  <c r="Z47" i="17"/>
  <c r="Y47" i="17"/>
  <c r="X47" i="17"/>
  <c r="W47" i="17"/>
  <c r="V47" i="17"/>
  <c r="R47" i="17"/>
  <c r="S47" i="17" s="1"/>
  <c r="L47" i="17"/>
  <c r="M47" i="17" s="1"/>
  <c r="K47" i="17"/>
  <c r="J47" i="17"/>
  <c r="H47" i="17"/>
  <c r="I47" i="17" s="1"/>
  <c r="D47" i="17"/>
  <c r="E47" i="17" s="1"/>
  <c r="AA46" i="17"/>
  <c r="Z46" i="17"/>
  <c r="Y46" i="17"/>
  <c r="X46" i="17"/>
  <c r="W46" i="17"/>
  <c r="V46" i="17"/>
  <c r="R46" i="17"/>
  <c r="S46" i="17" s="1"/>
  <c r="L46" i="17"/>
  <c r="M46" i="17" s="1"/>
  <c r="K46" i="17"/>
  <c r="J46" i="17"/>
  <c r="H46" i="17"/>
  <c r="I46" i="17" s="1"/>
  <c r="D46" i="17"/>
  <c r="E46" i="17" s="1"/>
  <c r="AA45" i="17"/>
  <c r="Z45" i="17"/>
  <c r="Y45" i="17"/>
  <c r="X45" i="17"/>
  <c r="W45" i="17"/>
  <c r="V45" i="17"/>
  <c r="R45" i="17"/>
  <c r="S45" i="17" s="1"/>
  <c r="L45" i="17"/>
  <c r="K45" i="17"/>
  <c r="J45" i="17"/>
  <c r="H45" i="17"/>
  <c r="D45" i="17"/>
  <c r="E45" i="17" s="1"/>
  <c r="AA44" i="17"/>
  <c r="Z44" i="17"/>
  <c r="Y44" i="17"/>
  <c r="X44" i="17"/>
  <c r="W44" i="17"/>
  <c r="V44" i="17"/>
  <c r="R44" i="17"/>
  <c r="S44" i="17" s="1"/>
  <c r="L44" i="17"/>
  <c r="M44" i="17" s="1"/>
  <c r="K44" i="17"/>
  <c r="J44" i="17"/>
  <c r="H44" i="17"/>
  <c r="I44" i="17" s="1"/>
  <c r="D44" i="17"/>
  <c r="E44" i="17" s="1"/>
  <c r="AA43" i="17"/>
  <c r="Z43" i="17"/>
  <c r="Y43" i="17"/>
  <c r="X43" i="17"/>
  <c r="W43" i="17"/>
  <c r="V43" i="17"/>
  <c r="R43" i="17"/>
  <c r="S43" i="17" s="1"/>
  <c r="L43" i="17"/>
  <c r="M43" i="17" s="1"/>
  <c r="K43" i="17"/>
  <c r="J43" i="17"/>
  <c r="H43" i="17"/>
  <c r="I43" i="17" s="1"/>
  <c r="D43" i="17"/>
  <c r="E43" i="17" s="1"/>
  <c r="AA42" i="17"/>
  <c r="Z42" i="17"/>
  <c r="Y42" i="17"/>
  <c r="X42" i="17"/>
  <c r="W42" i="17"/>
  <c r="V42" i="17"/>
  <c r="R42" i="17"/>
  <c r="S42" i="17" s="1"/>
  <c r="L42" i="17"/>
  <c r="M42" i="17" s="1"/>
  <c r="K42" i="17"/>
  <c r="J42" i="17"/>
  <c r="H42" i="17"/>
  <c r="I42" i="17" s="1"/>
  <c r="D42" i="17"/>
  <c r="E42" i="17" s="1"/>
  <c r="AA41" i="17"/>
  <c r="Z41" i="17"/>
  <c r="Y41" i="17"/>
  <c r="X41" i="17"/>
  <c r="W41" i="17"/>
  <c r="V41" i="17"/>
  <c r="R41" i="17"/>
  <c r="S41" i="17" s="1"/>
  <c r="L41" i="17"/>
  <c r="M41" i="17" s="1"/>
  <c r="K41" i="17"/>
  <c r="J41" i="17"/>
  <c r="H41" i="17"/>
  <c r="I41" i="17" s="1"/>
  <c r="D41" i="17"/>
  <c r="E41" i="17" s="1"/>
  <c r="AA40" i="17"/>
  <c r="Z40" i="17"/>
  <c r="Y40" i="17"/>
  <c r="X40" i="17"/>
  <c r="W40" i="17"/>
  <c r="V40" i="17"/>
  <c r="R40" i="17"/>
  <c r="S40" i="17" s="1"/>
  <c r="L40" i="17"/>
  <c r="M40" i="17" s="1"/>
  <c r="K40" i="17"/>
  <c r="J40" i="17"/>
  <c r="H40" i="17"/>
  <c r="I40" i="17" s="1"/>
  <c r="D40" i="17"/>
  <c r="E40" i="17" s="1"/>
  <c r="AA39" i="17"/>
  <c r="Z39" i="17"/>
  <c r="Y39" i="17"/>
  <c r="X39" i="17"/>
  <c r="W39" i="17"/>
  <c r="V39" i="17"/>
  <c r="R39" i="17"/>
  <c r="S39" i="17" s="1"/>
  <c r="L39" i="17"/>
  <c r="M39" i="17" s="1"/>
  <c r="K39" i="17"/>
  <c r="J39" i="17"/>
  <c r="H39" i="17"/>
  <c r="I39" i="17" s="1"/>
  <c r="D39" i="17"/>
  <c r="E39" i="17" s="1"/>
  <c r="AA38" i="17"/>
  <c r="Z38" i="17"/>
  <c r="Y38" i="17"/>
  <c r="X38" i="17"/>
  <c r="W38" i="17"/>
  <c r="V38" i="17"/>
  <c r="R38" i="17"/>
  <c r="S38" i="17" s="1"/>
  <c r="L38" i="17"/>
  <c r="M38" i="17" s="1"/>
  <c r="K38" i="17"/>
  <c r="J38" i="17"/>
  <c r="H38" i="17"/>
  <c r="I38" i="17" s="1"/>
  <c r="D38" i="17"/>
  <c r="E38" i="17" s="1"/>
  <c r="AA37" i="17"/>
  <c r="Z37" i="17"/>
  <c r="Y37" i="17"/>
  <c r="X37" i="17"/>
  <c r="W37" i="17"/>
  <c r="V37" i="17"/>
  <c r="R37" i="17"/>
  <c r="S37" i="17" s="1"/>
  <c r="L37" i="17"/>
  <c r="M37" i="17" s="1"/>
  <c r="K37" i="17"/>
  <c r="J37" i="17"/>
  <c r="H37" i="17"/>
  <c r="I37" i="17" s="1"/>
  <c r="D37" i="17"/>
  <c r="E37" i="17" s="1"/>
  <c r="AA36" i="17"/>
  <c r="Z36" i="17"/>
  <c r="Y36" i="17"/>
  <c r="X36" i="17"/>
  <c r="W36" i="17"/>
  <c r="V36" i="17"/>
  <c r="R36" i="17"/>
  <c r="S36" i="17" s="1"/>
  <c r="L36" i="17"/>
  <c r="M36" i="17" s="1"/>
  <c r="K36" i="17"/>
  <c r="J36" i="17"/>
  <c r="H36" i="17"/>
  <c r="I36" i="17" s="1"/>
  <c r="D36" i="17"/>
  <c r="E36" i="17" s="1"/>
  <c r="AA35" i="17"/>
  <c r="Z35" i="17"/>
  <c r="Y35" i="17"/>
  <c r="X35" i="17"/>
  <c r="W35" i="17"/>
  <c r="V35" i="17"/>
  <c r="R35" i="17"/>
  <c r="S35" i="17" s="1"/>
  <c r="L35" i="17"/>
  <c r="M35" i="17" s="1"/>
  <c r="K35" i="17"/>
  <c r="J35" i="17"/>
  <c r="H35" i="17"/>
  <c r="I35" i="17" s="1"/>
  <c r="D35" i="17"/>
  <c r="E35" i="17" s="1"/>
  <c r="AA34" i="17"/>
  <c r="Z34" i="17"/>
  <c r="Y34" i="17"/>
  <c r="X34" i="17"/>
  <c r="W34" i="17"/>
  <c r="V34" i="17"/>
  <c r="R34" i="17"/>
  <c r="S34" i="17" s="1"/>
  <c r="L34" i="17"/>
  <c r="M34" i="17" s="1"/>
  <c r="K34" i="17"/>
  <c r="J34" i="17"/>
  <c r="H34" i="17"/>
  <c r="I34" i="17" s="1"/>
  <c r="D34" i="17"/>
  <c r="E34" i="17" s="1"/>
  <c r="AA33" i="17"/>
  <c r="Z33" i="17"/>
  <c r="Y33" i="17"/>
  <c r="X33" i="17"/>
  <c r="W33" i="17"/>
  <c r="V33" i="17"/>
  <c r="R33" i="17"/>
  <c r="S33" i="17" s="1"/>
  <c r="L33" i="17"/>
  <c r="M33" i="17" s="1"/>
  <c r="K33" i="17"/>
  <c r="J33" i="17"/>
  <c r="H33" i="17"/>
  <c r="I33" i="17" s="1"/>
  <c r="D33" i="17"/>
  <c r="E33" i="17" s="1"/>
  <c r="Y32" i="17"/>
  <c r="X32" i="17"/>
  <c r="Z32" i="17" s="1"/>
  <c r="AA32" i="17" s="1"/>
  <c r="W32" i="17"/>
  <c r="V32" i="17"/>
  <c r="R32" i="17"/>
  <c r="S32" i="17" s="1"/>
  <c r="L32" i="17"/>
  <c r="M32" i="17" s="1"/>
  <c r="K32" i="17"/>
  <c r="J32" i="17"/>
  <c r="H32" i="17"/>
  <c r="I32" i="17" s="1"/>
  <c r="D32" i="17"/>
  <c r="E32" i="17" s="1"/>
  <c r="AA31" i="17"/>
  <c r="Z31" i="17"/>
  <c r="Y31" i="17"/>
  <c r="X31" i="17"/>
  <c r="W31" i="17"/>
  <c r="V31" i="17"/>
  <c r="R31" i="17"/>
  <c r="S31" i="17" s="1"/>
  <c r="L31" i="17"/>
  <c r="M31" i="17" s="1"/>
  <c r="K31" i="17"/>
  <c r="J31" i="17"/>
  <c r="H31" i="17"/>
  <c r="I31" i="17" s="1"/>
  <c r="D31" i="17"/>
  <c r="E31" i="17" s="1"/>
  <c r="AA30" i="17"/>
  <c r="Y30" i="17"/>
  <c r="X30" i="17"/>
  <c r="Z30" i="17" s="1"/>
  <c r="W30" i="17"/>
  <c r="V30" i="17"/>
  <c r="R30" i="17"/>
  <c r="S30" i="17" s="1"/>
  <c r="K30" i="17"/>
  <c r="J30" i="17"/>
  <c r="L30" i="17" s="1"/>
  <c r="M30" i="17" s="1"/>
  <c r="H30" i="17"/>
  <c r="I30" i="17" s="1"/>
  <c r="D30" i="17"/>
  <c r="E30" i="17" s="1"/>
  <c r="AA29" i="17"/>
  <c r="Z29" i="17"/>
  <c r="Y29" i="17"/>
  <c r="X29" i="17"/>
  <c r="W29" i="17"/>
  <c r="V29" i="17"/>
  <c r="R29" i="17"/>
  <c r="K29" i="17"/>
  <c r="J29" i="17"/>
  <c r="L29" i="17" s="1"/>
  <c r="M29" i="17" s="1"/>
  <c r="H29" i="17"/>
  <c r="I29" i="17" s="1"/>
  <c r="D29" i="17"/>
  <c r="E29" i="17" s="1"/>
  <c r="AA28" i="17"/>
  <c r="Y28" i="17"/>
  <c r="X28" i="17"/>
  <c r="Z28" i="17" s="1"/>
  <c r="W28" i="17"/>
  <c r="V28" i="17"/>
  <c r="R28" i="17"/>
  <c r="S28" i="17" s="1"/>
  <c r="K28" i="17"/>
  <c r="J28" i="17"/>
  <c r="L28" i="17" s="1"/>
  <c r="M28" i="17" s="1"/>
  <c r="H28" i="17"/>
  <c r="I28" i="17" s="1"/>
  <c r="D28" i="17"/>
  <c r="E28" i="17" s="1"/>
  <c r="AA27" i="17"/>
  <c r="Z27" i="17"/>
  <c r="Y27" i="17"/>
  <c r="X27" i="17"/>
  <c r="W27" i="17"/>
  <c r="V27" i="17"/>
  <c r="R27" i="17"/>
  <c r="S27" i="17" s="1"/>
  <c r="K27" i="17"/>
  <c r="J27" i="17"/>
  <c r="L27" i="17" s="1"/>
  <c r="M27" i="17" s="1"/>
  <c r="H27" i="17"/>
  <c r="I27" i="17" s="1"/>
  <c r="D27" i="17"/>
  <c r="E27" i="17" s="1"/>
  <c r="Y26" i="17"/>
  <c r="X26" i="17"/>
  <c r="Z26" i="17" s="1"/>
  <c r="AA26" i="17" s="1"/>
  <c r="W26" i="17"/>
  <c r="V26" i="17"/>
  <c r="R26" i="17"/>
  <c r="S26" i="17" s="1"/>
  <c r="L26" i="17"/>
  <c r="M26" i="17" s="1"/>
  <c r="K26" i="17"/>
  <c r="J26" i="17"/>
  <c r="H26" i="17"/>
  <c r="I26" i="17" s="1"/>
  <c r="D26" i="17"/>
  <c r="E26" i="17" s="1"/>
  <c r="AA25" i="17"/>
  <c r="Z25" i="17"/>
  <c r="Y25" i="17"/>
  <c r="X25" i="17"/>
  <c r="W25" i="17"/>
  <c r="V25" i="17"/>
  <c r="R25" i="17"/>
  <c r="S25" i="17" s="1"/>
  <c r="L25" i="17"/>
  <c r="M25" i="17" s="1"/>
  <c r="K25" i="17"/>
  <c r="J25" i="17"/>
  <c r="H25" i="17"/>
  <c r="I25" i="17" s="1"/>
  <c r="D25" i="17"/>
  <c r="E25" i="17" s="1"/>
  <c r="Y24" i="17"/>
  <c r="X24" i="17"/>
  <c r="Z24" i="17" s="1"/>
  <c r="AA24" i="17" s="1"/>
  <c r="W24" i="17"/>
  <c r="V24" i="17"/>
  <c r="R24" i="17"/>
  <c r="S24" i="17" s="1"/>
  <c r="L24" i="17"/>
  <c r="M24" i="17" s="1"/>
  <c r="K24" i="17"/>
  <c r="J24" i="17"/>
  <c r="H24" i="17"/>
  <c r="I24" i="17" s="1"/>
  <c r="D24" i="17"/>
  <c r="E24" i="17" s="1"/>
  <c r="AA23" i="17"/>
  <c r="Z23" i="17"/>
  <c r="Y23" i="17"/>
  <c r="X23" i="17"/>
  <c r="W23" i="17"/>
  <c r="V23" i="17"/>
  <c r="R23" i="17"/>
  <c r="S23" i="17" s="1"/>
  <c r="L23" i="17"/>
  <c r="M23" i="17" s="1"/>
  <c r="K23" i="17"/>
  <c r="J23" i="17"/>
  <c r="H23" i="17"/>
  <c r="I23" i="17" s="1"/>
  <c r="D23" i="17"/>
  <c r="E23" i="17" s="1"/>
  <c r="Y22" i="17"/>
  <c r="X22" i="17"/>
  <c r="W22" i="17"/>
  <c r="V22" i="17"/>
  <c r="S22" i="17"/>
  <c r="R22" i="17"/>
  <c r="M22" i="17"/>
  <c r="K22" i="17"/>
  <c r="J22" i="17"/>
  <c r="L22" i="17" s="1"/>
  <c r="I22" i="17"/>
  <c r="H22" i="17"/>
  <c r="E22" i="17"/>
  <c r="D22" i="17"/>
  <c r="Y21" i="17"/>
  <c r="X21" i="17"/>
  <c r="W21" i="17"/>
  <c r="V21" i="17"/>
  <c r="S21" i="17"/>
  <c r="R21" i="17"/>
  <c r="K21" i="17"/>
  <c r="J21" i="17"/>
  <c r="L21" i="17" s="1"/>
  <c r="M21" i="17" s="1"/>
  <c r="I21" i="17"/>
  <c r="H21" i="17"/>
  <c r="E21" i="17"/>
  <c r="D21" i="17"/>
  <c r="Y20" i="17"/>
  <c r="X20" i="17"/>
  <c r="W20" i="17"/>
  <c r="V20" i="17"/>
  <c r="S20" i="17"/>
  <c r="R20" i="17"/>
  <c r="M20" i="17"/>
  <c r="K20" i="17"/>
  <c r="J20" i="17"/>
  <c r="L20" i="17" s="1"/>
  <c r="I20" i="17"/>
  <c r="H20" i="17"/>
  <c r="E20" i="17"/>
  <c r="D20" i="17"/>
  <c r="Y19" i="17"/>
  <c r="X19" i="17"/>
  <c r="L68" i="17" s="1"/>
  <c r="W19" i="17"/>
  <c r="V19" i="17"/>
  <c r="S19" i="17"/>
  <c r="R19" i="17"/>
  <c r="K19" i="17"/>
  <c r="J19" i="17"/>
  <c r="L19" i="17" s="1"/>
  <c r="M19" i="17" s="1"/>
  <c r="I19" i="17"/>
  <c r="H19" i="17"/>
  <c r="E19" i="17"/>
  <c r="D19" i="17"/>
  <c r="Y18" i="17"/>
  <c r="X18" i="17"/>
  <c r="W18" i="17"/>
  <c r="V18" i="17"/>
  <c r="S18" i="17"/>
  <c r="R18" i="17"/>
  <c r="M18" i="17"/>
  <c r="K18" i="17"/>
  <c r="J18" i="17"/>
  <c r="L18" i="17" s="1"/>
  <c r="I18" i="17"/>
  <c r="H18" i="17"/>
  <c r="D18" i="17"/>
  <c r="E18" i="17" s="1"/>
  <c r="Y17" i="17"/>
  <c r="X17" i="17"/>
  <c r="W17" i="17"/>
  <c r="V17" i="17"/>
  <c r="S17" i="17"/>
  <c r="R17" i="17"/>
  <c r="K17" i="17"/>
  <c r="J17" i="17"/>
  <c r="L17" i="17" s="1"/>
  <c r="P65" i="17" s="1"/>
  <c r="I17" i="17"/>
  <c r="H17" i="17"/>
  <c r="K65" i="17" s="1"/>
  <c r="D17" i="17"/>
  <c r="E17" i="17" s="1"/>
  <c r="Y16" i="17"/>
  <c r="X16" i="17"/>
  <c r="W16" i="17"/>
  <c r="V16" i="17"/>
  <c r="S16" i="17"/>
  <c r="R16" i="17"/>
  <c r="M16" i="17"/>
  <c r="K16" i="17"/>
  <c r="J16" i="17"/>
  <c r="L16" i="17" s="1"/>
  <c r="I16" i="17"/>
  <c r="H16" i="17"/>
  <c r="D16" i="17"/>
  <c r="E16" i="17" s="1"/>
  <c r="Y15" i="17"/>
  <c r="X15" i="17"/>
  <c r="W15" i="17"/>
  <c r="V15" i="17"/>
  <c r="S15" i="17"/>
  <c r="R15" i="17"/>
  <c r="K15" i="17"/>
  <c r="J15" i="17"/>
  <c r="L15" i="17" s="1"/>
  <c r="M15" i="17" s="1"/>
  <c r="I15" i="17"/>
  <c r="H15" i="17"/>
  <c r="D15" i="17"/>
  <c r="E15" i="17" s="1"/>
  <c r="Y14" i="17"/>
  <c r="X14" i="17"/>
  <c r="W14" i="17"/>
  <c r="V14" i="17"/>
  <c r="S14" i="17"/>
  <c r="R14" i="17"/>
  <c r="M14" i="17"/>
  <c r="K14" i="17"/>
  <c r="J14" i="17"/>
  <c r="L14" i="17" s="1"/>
  <c r="I14" i="17"/>
  <c r="H14" i="17"/>
  <c r="D14" i="17"/>
  <c r="E14" i="17" s="1"/>
  <c r="Y13" i="17"/>
  <c r="X13" i="17"/>
  <c r="W13" i="17"/>
  <c r="V13" i="17"/>
  <c r="S13" i="17"/>
  <c r="R13" i="17"/>
  <c r="K13" i="17"/>
  <c r="J13" i="17"/>
  <c r="L13" i="17" s="1"/>
  <c r="M13" i="17" s="1"/>
  <c r="I13" i="17"/>
  <c r="H13" i="17"/>
  <c r="D13" i="17"/>
  <c r="E13" i="17" s="1"/>
  <c r="Y12" i="17"/>
  <c r="X12" i="17"/>
  <c r="W12" i="17"/>
  <c r="V12" i="17"/>
  <c r="S12" i="17"/>
  <c r="R12" i="17"/>
  <c r="M12" i="17"/>
  <c r="K12" i="17"/>
  <c r="J12" i="17"/>
  <c r="L12" i="17" s="1"/>
  <c r="I12" i="17"/>
  <c r="H12" i="17"/>
  <c r="D12" i="17"/>
  <c r="E12" i="17" s="1"/>
  <c r="Y11" i="17"/>
  <c r="X11" i="17"/>
  <c r="W11" i="17"/>
  <c r="V11" i="17"/>
  <c r="S11" i="17"/>
  <c r="R11" i="17"/>
  <c r="K11" i="17"/>
  <c r="N64" i="17" s="1"/>
  <c r="J11" i="17"/>
  <c r="I11" i="17"/>
  <c r="H11" i="17"/>
  <c r="K64" i="17" s="1"/>
  <c r="D11" i="17"/>
  <c r="G64" i="17" s="1"/>
  <c r="Y10" i="17"/>
  <c r="X10" i="17"/>
  <c r="W10" i="17"/>
  <c r="V10" i="17"/>
  <c r="S10" i="17"/>
  <c r="R10" i="17"/>
  <c r="M10" i="17"/>
  <c r="K10" i="17"/>
  <c r="J10" i="17"/>
  <c r="L10" i="17" s="1"/>
  <c r="I10" i="17"/>
  <c r="H10" i="17"/>
  <c r="D10" i="17"/>
  <c r="E10" i="17" s="1"/>
  <c r="Y9" i="17"/>
  <c r="X9" i="17"/>
  <c r="W9" i="17"/>
  <c r="V9" i="17"/>
  <c r="S9" i="17"/>
  <c r="R9" i="17"/>
  <c r="K9" i="17"/>
  <c r="J9" i="17"/>
  <c r="L9" i="17" s="1"/>
  <c r="M9" i="17" s="1"/>
  <c r="I9" i="17"/>
  <c r="H9" i="17"/>
  <c r="D9" i="17"/>
  <c r="E9" i="17" s="1"/>
  <c r="Y8" i="17"/>
  <c r="X8" i="17"/>
  <c r="W8" i="17"/>
  <c r="V8" i="17"/>
  <c r="S8" i="17"/>
  <c r="R8" i="17"/>
  <c r="M8" i="17"/>
  <c r="K8" i="17"/>
  <c r="J8" i="17"/>
  <c r="L8" i="17" s="1"/>
  <c r="I8" i="17"/>
  <c r="H8" i="17"/>
  <c r="D8" i="17"/>
  <c r="E8" i="17" s="1"/>
  <c r="Y7" i="17"/>
  <c r="X7" i="17"/>
  <c r="W7" i="17"/>
  <c r="V7" i="17"/>
  <c r="S7" i="17"/>
  <c r="R7" i="17"/>
  <c r="K7" i="17"/>
  <c r="J7" i="17"/>
  <c r="L7" i="17" s="1"/>
  <c r="M7" i="17" s="1"/>
  <c r="I7" i="17"/>
  <c r="H7" i="17"/>
  <c r="D7" i="17"/>
  <c r="E7" i="17" s="1"/>
  <c r="Y6" i="17"/>
  <c r="X6" i="17"/>
  <c r="W6" i="17"/>
  <c r="V6" i="17"/>
  <c r="S6" i="17"/>
  <c r="R6" i="17"/>
  <c r="M6" i="17"/>
  <c r="K6" i="17"/>
  <c r="J6" i="17"/>
  <c r="L6" i="17" s="1"/>
  <c r="H6" i="17"/>
  <c r="I6" i="17" s="1"/>
  <c r="D6" i="17"/>
  <c r="E6" i="17" s="1"/>
  <c r="Z5" i="17"/>
  <c r="AA5" i="17" s="1"/>
  <c r="Y5" i="17"/>
  <c r="X5" i="17"/>
  <c r="L67" i="17" s="1"/>
  <c r="V5" i="17"/>
  <c r="W5" i="17" s="1"/>
  <c r="R5" i="17"/>
  <c r="G67" i="17" s="1"/>
  <c r="L5" i="17"/>
  <c r="K5" i="17"/>
  <c r="J5" i="17"/>
  <c r="H5" i="17"/>
  <c r="D5" i="17"/>
  <c r="X1" i="17"/>
  <c r="K66" i="17" l="1"/>
  <c r="K63" i="17"/>
  <c r="L64" i="17"/>
  <c r="L11" i="17"/>
  <c r="G66" i="17"/>
  <c r="G63" i="17"/>
  <c r="J59" i="17"/>
  <c r="L66" i="17"/>
  <c r="L63" i="17"/>
  <c r="M17" i="17"/>
  <c r="G70" i="17"/>
  <c r="S29" i="17"/>
  <c r="D59" i="17"/>
  <c r="G65" i="17"/>
  <c r="E5" i="17"/>
  <c r="K59" i="17"/>
  <c r="N66" i="17"/>
  <c r="M63" i="17"/>
  <c r="S5" i="17"/>
  <c r="Z7" i="17"/>
  <c r="AA7" i="17" s="1"/>
  <c r="Z9" i="17"/>
  <c r="AA9" i="17" s="1"/>
  <c r="Z11" i="17"/>
  <c r="AA11" i="17" s="1"/>
  <c r="Z13" i="17"/>
  <c r="AA13" i="17" s="1"/>
  <c r="Z15" i="17"/>
  <c r="AA15" i="17" s="1"/>
  <c r="Z17" i="17"/>
  <c r="AA17" i="17" s="1"/>
  <c r="Z21" i="17"/>
  <c r="AA21" i="17" s="1"/>
  <c r="M45" i="17"/>
  <c r="W58" i="17"/>
  <c r="L69" i="17"/>
  <c r="P66" i="17"/>
  <c r="P63" i="17"/>
  <c r="M69" i="17"/>
  <c r="N69" i="17"/>
  <c r="N68" i="17"/>
  <c r="I45" i="17"/>
  <c r="K67" i="17"/>
  <c r="G69" i="17"/>
  <c r="I5" i="17"/>
  <c r="I59" i="17" s="1"/>
  <c r="M5" i="17"/>
  <c r="Z6" i="17"/>
  <c r="AA6" i="17" s="1"/>
  <c r="Z8" i="17"/>
  <c r="AA8" i="17" s="1"/>
  <c r="Z10" i="17"/>
  <c r="AA10" i="17" s="1"/>
  <c r="E11" i="17"/>
  <c r="M64" i="17"/>
  <c r="Z12" i="17"/>
  <c r="AA12" i="17" s="1"/>
  <c r="Z14" i="17"/>
  <c r="AA14" i="17" s="1"/>
  <c r="Z16" i="17"/>
  <c r="AA16" i="17" s="1"/>
  <c r="M65" i="17"/>
  <c r="N65" i="17"/>
  <c r="Z18" i="17"/>
  <c r="AA18" i="17" s="1"/>
  <c r="Z20" i="17"/>
  <c r="AA20" i="17" s="1"/>
  <c r="Z22" i="17"/>
  <c r="AA22" i="17" s="1"/>
  <c r="H59" i="17"/>
  <c r="L65" i="17"/>
  <c r="M68" i="17"/>
  <c r="G68" i="17"/>
  <c r="K70" i="17"/>
  <c r="P70" i="17"/>
  <c r="M67" i="17"/>
  <c r="K68" i="17"/>
  <c r="Z19" i="17"/>
  <c r="L70" i="17"/>
  <c r="K69" i="17"/>
  <c r="N67" i="17"/>
  <c r="P67" i="17" l="1"/>
  <c r="E59" i="17"/>
  <c r="P68" i="17"/>
  <c r="P69" i="17"/>
  <c r="AA19" i="17"/>
  <c r="W60" i="17"/>
  <c r="X63" i="17" s="1"/>
  <c r="S60" i="17"/>
  <c r="X62" i="17" s="1"/>
  <c r="P64" i="17"/>
  <c r="M11" i="17"/>
  <c r="L59" i="17"/>
  <c r="AA60" i="17" s="1"/>
  <c r="X64" i="17" s="1"/>
  <c r="B59" i="14" l="1"/>
  <c r="J70" i="14" l="1"/>
  <c r="H70" i="14"/>
  <c r="F70" i="14"/>
  <c r="D70" i="14"/>
  <c r="J69" i="14"/>
  <c r="H69" i="14"/>
  <c r="F69" i="14"/>
  <c r="D69" i="14"/>
  <c r="J68" i="14"/>
  <c r="H68" i="14"/>
  <c r="F68" i="14"/>
  <c r="D68" i="14"/>
  <c r="J67" i="14"/>
  <c r="H67" i="14"/>
  <c r="F67" i="14"/>
  <c r="D67" i="14"/>
  <c r="J66" i="14"/>
  <c r="H66" i="14"/>
  <c r="F66" i="14"/>
  <c r="D66" i="14"/>
  <c r="J65" i="14"/>
  <c r="H65" i="14"/>
  <c r="F65" i="14"/>
  <c r="D65" i="14"/>
  <c r="J64" i="14"/>
  <c r="H64" i="14"/>
  <c r="F64" i="14"/>
  <c r="D64" i="14"/>
  <c r="J63" i="14"/>
  <c r="H63" i="14"/>
  <c r="F63" i="14"/>
  <c r="D63" i="14"/>
  <c r="G59" i="14" l="1"/>
  <c r="F59" i="14"/>
  <c r="C59" i="14"/>
  <c r="V59" i="14" l="1"/>
  <c r="W59" i="14" s="1"/>
  <c r="Y59" i="14"/>
  <c r="V58" i="14"/>
  <c r="Y58" i="14"/>
  <c r="V57" i="14"/>
  <c r="Y57" i="14"/>
  <c r="V56" i="14"/>
  <c r="W56" i="14" s="1"/>
  <c r="Y56" i="14"/>
  <c r="V55" i="14"/>
  <c r="W55" i="14" s="1"/>
  <c r="Y55" i="14"/>
  <c r="X59" i="14"/>
  <c r="X58" i="14"/>
  <c r="X57" i="14"/>
  <c r="X56" i="14"/>
  <c r="X55" i="14"/>
  <c r="R59" i="14"/>
  <c r="S59" i="14" s="1"/>
  <c r="R58" i="14"/>
  <c r="S58" i="14" s="1"/>
  <c r="R57" i="14"/>
  <c r="S57" i="14" s="1"/>
  <c r="R56" i="14"/>
  <c r="S56" i="14" s="1"/>
  <c r="R55" i="14"/>
  <c r="S55" i="14" s="1"/>
  <c r="Z55" i="14" l="1"/>
  <c r="AA55" i="14" s="1"/>
  <c r="W58" i="14"/>
  <c r="Z59" i="14"/>
  <c r="AA59" i="14" s="1"/>
  <c r="Z57" i="14"/>
  <c r="AA57" i="14" s="1"/>
  <c r="Z56" i="14"/>
  <c r="AA56" i="14" s="1"/>
  <c r="W57" i="14"/>
  <c r="Z58" i="14"/>
  <c r="AA58" i="14" s="1"/>
  <c r="D5" i="14" l="1"/>
  <c r="H5" i="14"/>
  <c r="J5" i="14"/>
  <c r="K5" i="14"/>
  <c r="R5" i="14"/>
  <c r="S5" i="14" s="1"/>
  <c r="V5" i="14"/>
  <c r="W5" i="14" s="1"/>
  <c r="X5" i="14"/>
  <c r="Y5" i="14"/>
  <c r="D6" i="14"/>
  <c r="E6" i="14" s="1"/>
  <c r="H6" i="14"/>
  <c r="J6" i="14"/>
  <c r="K6" i="14"/>
  <c r="R6" i="14"/>
  <c r="S6" i="14" s="1"/>
  <c r="V6" i="14"/>
  <c r="W6" i="14" s="1"/>
  <c r="X6" i="14"/>
  <c r="Y6" i="14"/>
  <c r="D7" i="14"/>
  <c r="E7" i="14" s="1"/>
  <c r="H7" i="14"/>
  <c r="I7" i="14" s="1"/>
  <c r="J7" i="14"/>
  <c r="K7" i="14"/>
  <c r="R7" i="14"/>
  <c r="S7" i="14" s="1"/>
  <c r="V7" i="14"/>
  <c r="W7" i="14" s="1"/>
  <c r="X7" i="14"/>
  <c r="Y7" i="14"/>
  <c r="D8" i="14"/>
  <c r="E8" i="14" s="1"/>
  <c r="H8" i="14"/>
  <c r="I8" i="14" s="1"/>
  <c r="J8" i="14"/>
  <c r="K8" i="14"/>
  <c r="R8" i="14"/>
  <c r="S8" i="14" s="1"/>
  <c r="V8" i="14"/>
  <c r="W8" i="14" s="1"/>
  <c r="X8" i="14"/>
  <c r="Y8" i="14"/>
  <c r="D9" i="14"/>
  <c r="E9" i="14" s="1"/>
  <c r="H9" i="14"/>
  <c r="I9" i="14" s="1"/>
  <c r="J9" i="14"/>
  <c r="K9" i="14"/>
  <c r="R9" i="14"/>
  <c r="S9" i="14" s="1"/>
  <c r="V9" i="14"/>
  <c r="W9" i="14" s="1"/>
  <c r="X9" i="14"/>
  <c r="Y9" i="14"/>
  <c r="D10" i="14"/>
  <c r="E10" i="14" s="1"/>
  <c r="H10" i="14"/>
  <c r="I10" i="14" s="1"/>
  <c r="J10" i="14"/>
  <c r="K10" i="14"/>
  <c r="R10" i="14"/>
  <c r="S10" i="14" s="1"/>
  <c r="V10" i="14"/>
  <c r="W10" i="14" s="1"/>
  <c r="X10" i="14"/>
  <c r="Y10" i="14"/>
  <c r="D11" i="14"/>
  <c r="H11" i="14"/>
  <c r="J11" i="14"/>
  <c r="K11" i="14"/>
  <c r="R11" i="14"/>
  <c r="S11" i="14" s="1"/>
  <c r="V11" i="14"/>
  <c r="W11" i="14" s="1"/>
  <c r="X11" i="14"/>
  <c r="Y11" i="14"/>
  <c r="D12" i="14"/>
  <c r="E12" i="14" s="1"/>
  <c r="H12" i="14"/>
  <c r="I12" i="14" s="1"/>
  <c r="J12" i="14"/>
  <c r="K12" i="14"/>
  <c r="R12" i="14"/>
  <c r="S12" i="14" s="1"/>
  <c r="V12" i="14"/>
  <c r="W12" i="14" s="1"/>
  <c r="X12" i="14"/>
  <c r="Y12" i="14"/>
  <c r="D13" i="14"/>
  <c r="E13" i="14" s="1"/>
  <c r="H13" i="14"/>
  <c r="I13" i="14" s="1"/>
  <c r="J13" i="14"/>
  <c r="K13" i="14"/>
  <c r="R13" i="14"/>
  <c r="S13" i="14" s="1"/>
  <c r="V13" i="14"/>
  <c r="W13" i="14" s="1"/>
  <c r="X13" i="14"/>
  <c r="Y13" i="14"/>
  <c r="D14" i="14"/>
  <c r="E14" i="14" s="1"/>
  <c r="H14" i="14"/>
  <c r="I14" i="14" s="1"/>
  <c r="J14" i="14"/>
  <c r="K14" i="14"/>
  <c r="R14" i="14"/>
  <c r="S14" i="14" s="1"/>
  <c r="V14" i="14"/>
  <c r="W14" i="14" s="1"/>
  <c r="X14" i="14"/>
  <c r="Y14" i="14"/>
  <c r="D15" i="14"/>
  <c r="E15" i="14" s="1"/>
  <c r="H15" i="14"/>
  <c r="I15" i="14" s="1"/>
  <c r="J15" i="14"/>
  <c r="K15" i="14"/>
  <c r="R15" i="14"/>
  <c r="S15" i="14" s="1"/>
  <c r="V15" i="14"/>
  <c r="W15" i="14" s="1"/>
  <c r="X15" i="14"/>
  <c r="Y15" i="14"/>
  <c r="D16" i="14"/>
  <c r="E16" i="14" s="1"/>
  <c r="H16" i="14"/>
  <c r="I16" i="14" s="1"/>
  <c r="J16" i="14"/>
  <c r="K16" i="14"/>
  <c r="R16" i="14"/>
  <c r="S16" i="14" s="1"/>
  <c r="V16" i="14"/>
  <c r="W16" i="14" s="1"/>
  <c r="X16" i="14"/>
  <c r="Y16" i="14"/>
  <c r="D17" i="14"/>
  <c r="H17" i="14"/>
  <c r="J17" i="14"/>
  <c r="K17" i="14"/>
  <c r="R17" i="14"/>
  <c r="S17" i="14" s="1"/>
  <c r="V17" i="14"/>
  <c r="W17" i="14" s="1"/>
  <c r="X17" i="14"/>
  <c r="Y17" i="14"/>
  <c r="D18" i="14"/>
  <c r="E18" i="14" s="1"/>
  <c r="H18" i="14"/>
  <c r="I18" i="14" s="1"/>
  <c r="J18" i="14"/>
  <c r="K18" i="14"/>
  <c r="R18" i="14"/>
  <c r="S18" i="14" s="1"/>
  <c r="V18" i="14"/>
  <c r="W18" i="14" s="1"/>
  <c r="X18" i="14"/>
  <c r="Y18" i="14"/>
  <c r="D19" i="14"/>
  <c r="E19" i="14" s="1"/>
  <c r="H19" i="14"/>
  <c r="I19" i="14" s="1"/>
  <c r="J19" i="14"/>
  <c r="K19" i="14"/>
  <c r="R19" i="14"/>
  <c r="V19" i="14"/>
  <c r="X19" i="14"/>
  <c r="Y19" i="14"/>
  <c r="D20" i="14"/>
  <c r="E20" i="14" s="1"/>
  <c r="H20" i="14"/>
  <c r="I20" i="14" s="1"/>
  <c r="J20" i="14"/>
  <c r="K20" i="14"/>
  <c r="R20" i="14"/>
  <c r="S20" i="14" s="1"/>
  <c r="V20" i="14"/>
  <c r="W20" i="14" s="1"/>
  <c r="X20" i="14"/>
  <c r="Y20" i="14"/>
  <c r="D21" i="14"/>
  <c r="E21" i="14" s="1"/>
  <c r="H21" i="14"/>
  <c r="I21" i="14" s="1"/>
  <c r="J21" i="14"/>
  <c r="K21" i="14"/>
  <c r="R21" i="14"/>
  <c r="S21" i="14" s="1"/>
  <c r="V21" i="14"/>
  <c r="W21" i="14" s="1"/>
  <c r="X21" i="14"/>
  <c r="Y21" i="14"/>
  <c r="D22" i="14"/>
  <c r="E22" i="14" s="1"/>
  <c r="H22" i="14"/>
  <c r="I22" i="14" s="1"/>
  <c r="J22" i="14"/>
  <c r="K22" i="14"/>
  <c r="R22" i="14"/>
  <c r="S22" i="14" s="1"/>
  <c r="V22" i="14"/>
  <c r="W22" i="14" s="1"/>
  <c r="X22" i="14"/>
  <c r="Y22" i="14"/>
  <c r="D23" i="14"/>
  <c r="E23" i="14" s="1"/>
  <c r="H23" i="14"/>
  <c r="I23" i="14" s="1"/>
  <c r="J23" i="14"/>
  <c r="K23" i="14"/>
  <c r="R23" i="14"/>
  <c r="S23" i="14" s="1"/>
  <c r="V23" i="14"/>
  <c r="W23" i="14" s="1"/>
  <c r="X23" i="14"/>
  <c r="Y23" i="14"/>
  <c r="D24" i="14"/>
  <c r="E24" i="14" s="1"/>
  <c r="H24" i="14"/>
  <c r="I24" i="14" s="1"/>
  <c r="J24" i="14"/>
  <c r="K24" i="14"/>
  <c r="R24" i="14"/>
  <c r="S24" i="14" s="1"/>
  <c r="V24" i="14"/>
  <c r="W24" i="14" s="1"/>
  <c r="X24" i="14"/>
  <c r="Y24" i="14"/>
  <c r="D25" i="14"/>
  <c r="E25" i="14" s="1"/>
  <c r="H25" i="14"/>
  <c r="I25" i="14" s="1"/>
  <c r="J25" i="14"/>
  <c r="K25" i="14"/>
  <c r="R25" i="14"/>
  <c r="S25" i="14" s="1"/>
  <c r="V25" i="14"/>
  <c r="W25" i="14" s="1"/>
  <c r="X25" i="14"/>
  <c r="Y25" i="14"/>
  <c r="D26" i="14"/>
  <c r="E26" i="14" s="1"/>
  <c r="H26" i="14"/>
  <c r="I26" i="14" s="1"/>
  <c r="J26" i="14"/>
  <c r="K26" i="14"/>
  <c r="R26" i="14"/>
  <c r="S26" i="14" s="1"/>
  <c r="V26" i="14"/>
  <c r="W26" i="14" s="1"/>
  <c r="X26" i="14"/>
  <c r="Y26" i="14"/>
  <c r="D27" i="14"/>
  <c r="E27" i="14" s="1"/>
  <c r="H27" i="14"/>
  <c r="I27" i="14" s="1"/>
  <c r="J27" i="14"/>
  <c r="K27" i="14"/>
  <c r="R27" i="14"/>
  <c r="S27" i="14" s="1"/>
  <c r="V27" i="14"/>
  <c r="W27" i="14" s="1"/>
  <c r="X27" i="14"/>
  <c r="Y27" i="14"/>
  <c r="D28" i="14"/>
  <c r="E28" i="14" s="1"/>
  <c r="H28" i="14"/>
  <c r="I28" i="14" s="1"/>
  <c r="J28" i="14"/>
  <c r="K28" i="14"/>
  <c r="R28" i="14"/>
  <c r="S28" i="14" s="1"/>
  <c r="V28" i="14"/>
  <c r="W28" i="14" s="1"/>
  <c r="X28" i="14"/>
  <c r="Y28" i="14"/>
  <c r="D29" i="14"/>
  <c r="E29" i="14" s="1"/>
  <c r="H29" i="14"/>
  <c r="I29" i="14" s="1"/>
  <c r="J29" i="14"/>
  <c r="K29" i="14"/>
  <c r="R29" i="14"/>
  <c r="V29" i="14"/>
  <c r="X29" i="14"/>
  <c r="Y29" i="14"/>
  <c r="D30" i="14"/>
  <c r="E30" i="14" s="1"/>
  <c r="H30" i="14"/>
  <c r="I30" i="14" s="1"/>
  <c r="J30" i="14"/>
  <c r="K30" i="14"/>
  <c r="R30" i="14"/>
  <c r="S30" i="14" s="1"/>
  <c r="V30" i="14"/>
  <c r="W30" i="14" s="1"/>
  <c r="X30" i="14"/>
  <c r="Y30" i="14"/>
  <c r="D31" i="14"/>
  <c r="E31" i="14" s="1"/>
  <c r="H31" i="14"/>
  <c r="I31" i="14" s="1"/>
  <c r="J31" i="14"/>
  <c r="K31" i="14"/>
  <c r="R31" i="14"/>
  <c r="S31" i="14" s="1"/>
  <c r="V31" i="14"/>
  <c r="W31" i="14" s="1"/>
  <c r="X31" i="14"/>
  <c r="Y31" i="14"/>
  <c r="D32" i="14"/>
  <c r="E32" i="14" s="1"/>
  <c r="H32" i="14"/>
  <c r="I32" i="14" s="1"/>
  <c r="J32" i="14"/>
  <c r="K32" i="14"/>
  <c r="R32" i="14"/>
  <c r="S32" i="14" s="1"/>
  <c r="V32" i="14"/>
  <c r="W32" i="14" s="1"/>
  <c r="X32" i="14"/>
  <c r="Y32" i="14"/>
  <c r="D33" i="14"/>
  <c r="E33" i="14" s="1"/>
  <c r="H33" i="14"/>
  <c r="I33" i="14" s="1"/>
  <c r="J33" i="14"/>
  <c r="K33" i="14"/>
  <c r="R33" i="14"/>
  <c r="S33" i="14" s="1"/>
  <c r="V33" i="14"/>
  <c r="W33" i="14" s="1"/>
  <c r="X33" i="14"/>
  <c r="Y33" i="14"/>
  <c r="D34" i="14"/>
  <c r="E34" i="14" s="1"/>
  <c r="H34" i="14"/>
  <c r="I34" i="14" s="1"/>
  <c r="J34" i="14"/>
  <c r="K34" i="14"/>
  <c r="R34" i="14"/>
  <c r="S34" i="14" s="1"/>
  <c r="V34" i="14"/>
  <c r="W34" i="14" s="1"/>
  <c r="X34" i="14"/>
  <c r="Y34" i="14"/>
  <c r="D35" i="14"/>
  <c r="E35" i="14" s="1"/>
  <c r="H35" i="14"/>
  <c r="I35" i="14" s="1"/>
  <c r="J35" i="14"/>
  <c r="K35" i="14"/>
  <c r="R35" i="14"/>
  <c r="S35" i="14" s="1"/>
  <c r="V35" i="14"/>
  <c r="W35" i="14" s="1"/>
  <c r="X35" i="14"/>
  <c r="Y35" i="14"/>
  <c r="D36" i="14"/>
  <c r="E36" i="14" s="1"/>
  <c r="H36" i="14"/>
  <c r="I36" i="14" s="1"/>
  <c r="J36" i="14"/>
  <c r="K36" i="14"/>
  <c r="R36" i="14"/>
  <c r="S36" i="14" s="1"/>
  <c r="V36" i="14"/>
  <c r="W36" i="14" s="1"/>
  <c r="X36" i="14"/>
  <c r="Y36" i="14"/>
  <c r="D37" i="14"/>
  <c r="E37" i="14" s="1"/>
  <c r="H37" i="14"/>
  <c r="I37" i="14" s="1"/>
  <c r="J37" i="14"/>
  <c r="K37" i="14"/>
  <c r="R37" i="14"/>
  <c r="S37" i="14" s="1"/>
  <c r="V37" i="14"/>
  <c r="W37" i="14" s="1"/>
  <c r="X37" i="14"/>
  <c r="Y37" i="14"/>
  <c r="D38" i="14"/>
  <c r="E38" i="14" s="1"/>
  <c r="H38" i="14"/>
  <c r="I38" i="14" s="1"/>
  <c r="J38" i="14"/>
  <c r="K38" i="14"/>
  <c r="R38" i="14"/>
  <c r="S38" i="14" s="1"/>
  <c r="V38" i="14"/>
  <c r="W38" i="14" s="1"/>
  <c r="X38" i="14"/>
  <c r="Y38" i="14"/>
  <c r="D39" i="14"/>
  <c r="E39" i="14" s="1"/>
  <c r="H39" i="14"/>
  <c r="I39" i="14" s="1"/>
  <c r="J39" i="14"/>
  <c r="K39" i="14"/>
  <c r="R39" i="14"/>
  <c r="S39" i="14" s="1"/>
  <c r="V39" i="14"/>
  <c r="W39" i="14" s="1"/>
  <c r="X39" i="14"/>
  <c r="Y39" i="14"/>
  <c r="D40" i="14"/>
  <c r="E40" i="14" s="1"/>
  <c r="H40" i="14"/>
  <c r="I40" i="14" s="1"/>
  <c r="J40" i="14"/>
  <c r="K40" i="14"/>
  <c r="R40" i="14"/>
  <c r="S40" i="14" s="1"/>
  <c r="V40" i="14"/>
  <c r="W40" i="14" s="1"/>
  <c r="X40" i="14"/>
  <c r="Y40" i="14"/>
  <c r="D41" i="14"/>
  <c r="E41" i="14" s="1"/>
  <c r="H41" i="14"/>
  <c r="I41" i="14" s="1"/>
  <c r="J41" i="14"/>
  <c r="K41" i="14"/>
  <c r="R41" i="14"/>
  <c r="S41" i="14" s="1"/>
  <c r="V41" i="14"/>
  <c r="W41" i="14" s="1"/>
  <c r="X41" i="14"/>
  <c r="Y41" i="14"/>
  <c r="D42" i="14"/>
  <c r="E42" i="14" s="1"/>
  <c r="H42" i="14"/>
  <c r="I42" i="14" s="1"/>
  <c r="J42" i="14"/>
  <c r="K42" i="14"/>
  <c r="R42" i="14"/>
  <c r="S42" i="14" s="1"/>
  <c r="V42" i="14"/>
  <c r="W42" i="14" s="1"/>
  <c r="X42" i="14"/>
  <c r="Y42" i="14"/>
  <c r="D43" i="14"/>
  <c r="E43" i="14" s="1"/>
  <c r="H43" i="14"/>
  <c r="I43" i="14" s="1"/>
  <c r="J43" i="14"/>
  <c r="K43" i="14"/>
  <c r="R43" i="14"/>
  <c r="S43" i="14" s="1"/>
  <c r="V43" i="14"/>
  <c r="W43" i="14" s="1"/>
  <c r="X43" i="14"/>
  <c r="Y43" i="14"/>
  <c r="D44" i="14"/>
  <c r="E44" i="14" s="1"/>
  <c r="H44" i="14"/>
  <c r="I44" i="14" s="1"/>
  <c r="J44" i="14"/>
  <c r="K44" i="14"/>
  <c r="R44" i="14"/>
  <c r="S44" i="14" s="1"/>
  <c r="V44" i="14"/>
  <c r="W44" i="14" s="1"/>
  <c r="X44" i="14"/>
  <c r="Y44" i="14"/>
  <c r="D45" i="14"/>
  <c r="H45" i="14"/>
  <c r="J45" i="14"/>
  <c r="K45" i="14"/>
  <c r="R45" i="14"/>
  <c r="S45" i="14" s="1"/>
  <c r="V45" i="14"/>
  <c r="W45" i="14" s="1"/>
  <c r="X45" i="14"/>
  <c r="Y45" i="14"/>
  <c r="D46" i="14"/>
  <c r="E46" i="14" s="1"/>
  <c r="H46" i="14"/>
  <c r="I46" i="14" s="1"/>
  <c r="J46" i="14"/>
  <c r="K46" i="14"/>
  <c r="R46" i="14"/>
  <c r="S46" i="14" s="1"/>
  <c r="V46" i="14"/>
  <c r="W46" i="14" s="1"/>
  <c r="X46" i="14"/>
  <c r="Y46" i="14"/>
  <c r="D47" i="14"/>
  <c r="E47" i="14" s="1"/>
  <c r="H47" i="14"/>
  <c r="I47" i="14" s="1"/>
  <c r="J47" i="14"/>
  <c r="K47" i="14"/>
  <c r="R47" i="14"/>
  <c r="S47" i="14" s="1"/>
  <c r="V47" i="14"/>
  <c r="W47" i="14" s="1"/>
  <c r="X47" i="14"/>
  <c r="Y47" i="14"/>
  <c r="D48" i="14"/>
  <c r="E48" i="14" s="1"/>
  <c r="H48" i="14"/>
  <c r="I48" i="14" s="1"/>
  <c r="J48" i="14"/>
  <c r="K48" i="14"/>
  <c r="R48" i="14"/>
  <c r="S48" i="14" s="1"/>
  <c r="V48" i="14"/>
  <c r="W48" i="14" s="1"/>
  <c r="X48" i="14"/>
  <c r="Y48" i="14"/>
  <c r="D49" i="14"/>
  <c r="E49" i="14" s="1"/>
  <c r="H49" i="14"/>
  <c r="I49" i="14" s="1"/>
  <c r="J49" i="14"/>
  <c r="K49" i="14"/>
  <c r="R49" i="14"/>
  <c r="S49" i="14" s="1"/>
  <c r="V49" i="14"/>
  <c r="W49" i="14" s="1"/>
  <c r="X49" i="14"/>
  <c r="Y49" i="14"/>
  <c r="D50" i="14"/>
  <c r="E50" i="14" s="1"/>
  <c r="H50" i="14"/>
  <c r="I50" i="14" s="1"/>
  <c r="J50" i="14"/>
  <c r="K50" i="14"/>
  <c r="R50" i="14"/>
  <c r="S50" i="14" s="1"/>
  <c r="V50" i="14"/>
  <c r="W50" i="14" s="1"/>
  <c r="X50" i="14"/>
  <c r="Y50" i="14"/>
  <c r="D51" i="14"/>
  <c r="E51" i="14" s="1"/>
  <c r="H51" i="14"/>
  <c r="I51" i="14" s="1"/>
  <c r="J51" i="14"/>
  <c r="K51" i="14"/>
  <c r="R51" i="14"/>
  <c r="S51" i="14" s="1"/>
  <c r="V51" i="14"/>
  <c r="W51" i="14" s="1"/>
  <c r="X51" i="14"/>
  <c r="Y51" i="14"/>
  <c r="D52" i="14"/>
  <c r="E52" i="14" s="1"/>
  <c r="H52" i="14"/>
  <c r="I52" i="14" s="1"/>
  <c r="J52" i="14"/>
  <c r="K52" i="14"/>
  <c r="R52" i="14"/>
  <c r="S52" i="14" s="1"/>
  <c r="V52" i="14"/>
  <c r="W52" i="14" s="1"/>
  <c r="X52" i="14"/>
  <c r="Y52" i="14"/>
  <c r="D53" i="14"/>
  <c r="E53" i="14" s="1"/>
  <c r="H53" i="14"/>
  <c r="I53" i="14" s="1"/>
  <c r="J53" i="14"/>
  <c r="K53" i="14"/>
  <c r="R53" i="14"/>
  <c r="S53" i="14" s="1"/>
  <c r="V53" i="14"/>
  <c r="W53" i="14" s="1"/>
  <c r="X53" i="14"/>
  <c r="Y53" i="14"/>
  <c r="D54" i="14"/>
  <c r="E54" i="14" s="1"/>
  <c r="H54" i="14"/>
  <c r="I54" i="14" s="1"/>
  <c r="J54" i="14"/>
  <c r="K54" i="14"/>
  <c r="R54" i="14"/>
  <c r="S54" i="14" s="1"/>
  <c r="V54" i="14"/>
  <c r="W54" i="14" s="1"/>
  <c r="X54" i="14"/>
  <c r="Y54" i="14"/>
  <c r="D55" i="14"/>
  <c r="E55" i="14" s="1"/>
  <c r="H55" i="14"/>
  <c r="I55" i="14" s="1"/>
  <c r="J55" i="14"/>
  <c r="K55" i="14"/>
  <c r="Z18" i="14" l="1"/>
  <c r="AA18" i="14" s="1"/>
  <c r="Z17" i="14"/>
  <c r="AA17" i="14" s="1"/>
  <c r="L19" i="14"/>
  <c r="M19" i="14" s="1"/>
  <c r="K70" i="14"/>
  <c r="K68" i="14"/>
  <c r="K69" i="14"/>
  <c r="L70" i="14"/>
  <c r="N68" i="14"/>
  <c r="M68" i="14"/>
  <c r="N69" i="14"/>
  <c r="M69" i="14"/>
  <c r="L69" i="14"/>
  <c r="L68" i="14"/>
  <c r="G70" i="14"/>
  <c r="Z32" i="14"/>
  <c r="AA32" i="14" s="1"/>
  <c r="N70" i="14"/>
  <c r="M70" i="14"/>
  <c r="G69" i="14"/>
  <c r="G68" i="14"/>
  <c r="I45" i="14"/>
  <c r="K67" i="14"/>
  <c r="I17" i="14"/>
  <c r="K65" i="14"/>
  <c r="I11" i="14"/>
  <c r="K64" i="14"/>
  <c r="I6" i="14"/>
  <c r="K63" i="14"/>
  <c r="K66" i="14"/>
  <c r="E45" i="14"/>
  <c r="G67" i="14"/>
  <c r="M65" i="14"/>
  <c r="N65" i="14"/>
  <c r="E11" i="14"/>
  <c r="G64" i="14"/>
  <c r="G66" i="14"/>
  <c r="G63" i="14"/>
  <c r="L67" i="14"/>
  <c r="L64" i="14"/>
  <c r="L66" i="14"/>
  <c r="L63" i="14"/>
  <c r="E17" i="14"/>
  <c r="G65" i="14"/>
  <c r="M67" i="14"/>
  <c r="N67" i="14"/>
  <c r="L65" i="14"/>
  <c r="N64" i="14"/>
  <c r="M64" i="14"/>
  <c r="M63" i="14"/>
  <c r="N66" i="14"/>
  <c r="N63" i="14"/>
  <c r="M66" i="14"/>
  <c r="Z29" i="14"/>
  <c r="W19" i="14"/>
  <c r="J59" i="14"/>
  <c r="S19" i="14"/>
  <c r="I5" i="14"/>
  <c r="H59" i="14"/>
  <c r="W29" i="14"/>
  <c r="E5" i="14"/>
  <c r="D59" i="14"/>
  <c r="S29" i="14"/>
  <c r="K59" i="14"/>
  <c r="L33" i="14"/>
  <c r="M33" i="14" s="1"/>
  <c r="L23" i="14"/>
  <c r="M23" i="14" s="1"/>
  <c r="Z21" i="14"/>
  <c r="AA21" i="14" s="1"/>
  <c r="L32" i="14"/>
  <c r="M32" i="14" s="1"/>
  <c r="Z47" i="14"/>
  <c r="AA47" i="14" s="1"/>
  <c r="Z8" i="14"/>
  <c r="AA8" i="14" s="1"/>
  <c r="Z49" i="14"/>
  <c r="AA49" i="14" s="1"/>
  <c r="Z34" i="14"/>
  <c r="AA34" i="14" s="1"/>
  <c r="L39" i="14"/>
  <c r="M39" i="14" s="1"/>
  <c r="L37" i="14"/>
  <c r="M37" i="14" s="1"/>
  <c r="L36" i="14"/>
  <c r="M36" i="14" s="1"/>
  <c r="Z54" i="14"/>
  <c r="AA54" i="14" s="1"/>
  <c r="Z48" i="14"/>
  <c r="AA48" i="14" s="1"/>
  <c r="Z42" i="14"/>
  <c r="AA42" i="14" s="1"/>
  <c r="L41" i="14"/>
  <c r="M41" i="14" s="1"/>
  <c r="L42" i="14"/>
  <c r="M42" i="14" s="1"/>
  <c r="L26" i="14"/>
  <c r="M26" i="14" s="1"/>
  <c r="L18" i="14"/>
  <c r="M18" i="14" s="1"/>
  <c r="L9" i="14"/>
  <c r="M9" i="14" s="1"/>
  <c r="Z24" i="14"/>
  <c r="AA24" i="14" s="1"/>
  <c r="Z22" i="14"/>
  <c r="AA22" i="14" s="1"/>
  <c r="Z52" i="14"/>
  <c r="AA52" i="14" s="1"/>
  <c r="Z41" i="14"/>
  <c r="AA41" i="14" s="1"/>
  <c r="Z40" i="14"/>
  <c r="AA40" i="14" s="1"/>
  <c r="Z39" i="14"/>
  <c r="AA39" i="14" s="1"/>
  <c r="Z37" i="14"/>
  <c r="AA37" i="14" s="1"/>
  <c r="Z35" i="14"/>
  <c r="AA35" i="14" s="1"/>
  <c r="Z30" i="14"/>
  <c r="AA30" i="14" s="1"/>
  <c r="Z26" i="14"/>
  <c r="AA26" i="14" s="1"/>
  <c r="Z25" i="14"/>
  <c r="AA25" i="14" s="1"/>
  <c r="Z7" i="14"/>
  <c r="AA7" i="14" s="1"/>
  <c r="Z6" i="14"/>
  <c r="AA6" i="14" s="1"/>
  <c r="Z38" i="14"/>
  <c r="AA38" i="14" s="1"/>
  <c r="Z36" i="14"/>
  <c r="AA36" i="14" s="1"/>
  <c r="Z5" i="14"/>
  <c r="AA5" i="14" s="1"/>
  <c r="Z51" i="14"/>
  <c r="AA51" i="14" s="1"/>
  <c r="Z50" i="14"/>
  <c r="AA50" i="14" s="1"/>
  <c r="Z46" i="14"/>
  <c r="AA46" i="14" s="1"/>
  <c r="Z45" i="14"/>
  <c r="AA45" i="14" s="1"/>
  <c r="Z33" i="14"/>
  <c r="AA33" i="14" s="1"/>
  <c r="Z53" i="14"/>
  <c r="AA53" i="14" s="1"/>
  <c r="Z43" i="14"/>
  <c r="AA43" i="14" s="1"/>
  <c r="Z31" i="14"/>
  <c r="AA31" i="14" s="1"/>
  <c r="Z23" i="14"/>
  <c r="AA23" i="14" s="1"/>
  <c r="L51" i="14"/>
  <c r="M51" i="14" s="1"/>
  <c r="L55" i="14"/>
  <c r="M55" i="14" s="1"/>
  <c r="L30" i="14"/>
  <c r="M30" i="14" s="1"/>
  <c r="L48" i="14"/>
  <c r="M48" i="14" s="1"/>
  <c r="L17" i="14"/>
  <c r="L29" i="14"/>
  <c r="M29" i="14" s="1"/>
  <c r="L54" i="14"/>
  <c r="M54" i="14" s="1"/>
  <c r="L47" i="14"/>
  <c r="M47" i="14" s="1"/>
  <c r="L45" i="14"/>
  <c r="L35" i="14"/>
  <c r="M35" i="14" s="1"/>
  <c r="L22" i="14"/>
  <c r="M22" i="14" s="1"/>
  <c r="L8" i="14"/>
  <c r="M8" i="14" s="1"/>
  <c r="L7" i="14"/>
  <c r="M7" i="14" s="1"/>
  <c r="L6" i="14"/>
  <c r="M6" i="14" s="1"/>
  <c r="L52" i="14"/>
  <c r="M52" i="14" s="1"/>
  <c r="L46" i="14"/>
  <c r="M46" i="14" s="1"/>
  <c r="L44" i="14"/>
  <c r="M44" i="14" s="1"/>
  <c r="L34" i="14"/>
  <c r="M34" i="14" s="1"/>
  <c r="Z28" i="14"/>
  <c r="AA28" i="14" s="1"/>
  <c r="L28" i="14"/>
  <c r="M28" i="14" s="1"/>
  <c r="L25" i="14"/>
  <c r="M25" i="14" s="1"/>
  <c r="L21" i="14"/>
  <c r="M21" i="14" s="1"/>
  <c r="Z20" i="14"/>
  <c r="AA20" i="14" s="1"/>
  <c r="L20" i="14"/>
  <c r="M20" i="14" s="1"/>
  <c r="Z16" i="14"/>
  <c r="AA16" i="14" s="1"/>
  <c r="L16" i="14"/>
  <c r="M16" i="14" s="1"/>
  <c r="Z15" i="14"/>
  <c r="AA15" i="14" s="1"/>
  <c r="L15" i="14"/>
  <c r="M15" i="14" s="1"/>
  <c r="Z14" i="14"/>
  <c r="AA14" i="14" s="1"/>
  <c r="L14" i="14"/>
  <c r="M14" i="14" s="1"/>
  <c r="Z13" i="14"/>
  <c r="AA13" i="14" s="1"/>
  <c r="L13" i="14"/>
  <c r="M13" i="14" s="1"/>
  <c r="Z12" i="14"/>
  <c r="AA12" i="14" s="1"/>
  <c r="L5" i="14"/>
  <c r="L50" i="14"/>
  <c r="M50" i="14" s="1"/>
  <c r="L49" i="14"/>
  <c r="M49" i="14" s="1"/>
  <c r="L43" i="14"/>
  <c r="M43" i="14" s="1"/>
  <c r="L40" i="14"/>
  <c r="M40" i="14" s="1"/>
  <c r="L38" i="14"/>
  <c r="M38" i="14" s="1"/>
  <c r="L31" i="14"/>
  <c r="M31" i="14" s="1"/>
  <c r="Z27" i="14"/>
  <c r="AA27" i="14" s="1"/>
  <c r="L27" i="14"/>
  <c r="M27" i="14" s="1"/>
  <c r="L24" i="14"/>
  <c r="M24" i="14" s="1"/>
  <c r="Z19" i="14"/>
  <c r="L12" i="14"/>
  <c r="M12" i="14" s="1"/>
  <c r="Z11" i="14"/>
  <c r="AA11" i="14" s="1"/>
  <c r="L11" i="14"/>
  <c r="Z10" i="14"/>
  <c r="AA10" i="14" s="1"/>
  <c r="L10" i="14"/>
  <c r="M10" i="14" s="1"/>
  <c r="Z9" i="14"/>
  <c r="AA9" i="14" s="1"/>
  <c r="L53" i="14"/>
  <c r="M53" i="14" s="1"/>
  <c r="Z44" i="14"/>
  <c r="P69" i="14" l="1"/>
  <c r="P68" i="14"/>
  <c r="P70" i="14"/>
  <c r="W60" i="14"/>
  <c r="X63" i="14" s="1"/>
  <c r="M45" i="14"/>
  <c r="P67" i="14"/>
  <c r="M11" i="14"/>
  <c r="P64" i="14"/>
  <c r="P66" i="14"/>
  <c r="P63" i="14"/>
  <c r="S60" i="14"/>
  <c r="X62" i="14" s="1"/>
  <c r="M17" i="14"/>
  <c r="P65" i="14"/>
  <c r="E59" i="14"/>
  <c r="I59" i="14"/>
  <c r="AA19" i="14"/>
  <c r="M5" i="14"/>
  <c r="L59" i="14"/>
  <c r="AA29" i="14"/>
  <c r="AA44" i="14"/>
  <c r="AA60" i="14" l="1"/>
  <c r="X64" i="14" s="1"/>
</calcChain>
</file>

<file path=xl/sharedStrings.xml><?xml version="1.0" encoding="utf-8"?>
<sst xmlns="http://schemas.openxmlformats.org/spreadsheetml/2006/main" count="819" uniqueCount="111">
  <si>
    <t>年齢</t>
  </si>
  <si>
    <t>男</t>
  </si>
  <si>
    <t>女</t>
  </si>
  <si>
    <t>日本人</t>
  </si>
  <si>
    <t>外国人</t>
  </si>
  <si>
    <t>計</t>
  </si>
  <si>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</si>
  <si>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</si>
  <si>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</si>
  <si>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</si>
  <si>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</si>
  <si>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</si>
  <si>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</si>
  <si>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年齢別集計</t>
    <rPh sb="0" eb="2">
      <t>ネンレイ</t>
    </rPh>
    <rPh sb="2" eb="3">
      <t>ベツ</t>
    </rPh>
    <phoneticPr fontId="2"/>
  </si>
  <si>
    <t>平均年齢</t>
    <rPh sb="0" eb="2">
      <t>ヘイキン</t>
    </rPh>
    <rPh sb="2" eb="4">
      <t>ネンレイ</t>
    </rPh>
    <phoneticPr fontId="2"/>
  </si>
  <si>
    <t>(男）</t>
    <rPh sb="1" eb="2">
      <t>オトコ</t>
    </rPh>
    <phoneticPr fontId="2"/>
  </si>
  <si>
    <t>(女）</t>
    <rPh sb="1" eb="2">
      <t>オンナ</t>
    </rPh>
    <phoneticPr fontId="2"/>
  </si>
  <si>
    <t>～5歳</t>
    <phoneticPr fontId="2"/>
  </si>
  <si>
    <t>6歳～11歳</t>
    <phoneticPr fontId="2"/>
  </si>
  <si>
    <t>12歳～14歳</t>
    <phoneticPr fontId="2"/>
  </si>
  <si>
    <t>0歳～19歳</t>
    <phoneticPr fontId="2"/>
  </si>
  <si>
    <t>40歳～64歳</t>
    <phoneticPr fontId="2"/>
  </si>
  <si>
    <t>65歳～74歳</t>
    <phoneticPr fontId="2"/>
  </si>
  <si>
    <t>65歳～</t>
    <phoneticPr fontId="2"/>
  </si>
  <si>
    <t>75歳～</t>
    <phoneticPr fontId="2"/>
  </si>
  <si>
    <t>年4月1日現在</t>
    <phoneticPr fontId="2"/>
  </si>
  <si>
    <t>105～</t>
    <phoneticPr fontId="2"/>
  </si>
  <si>
    <t>計</t>
    <rPh sb="0" eb="1">
      <t>ケイ</t>
    </rPh>
    <phoneticPr fontId="2"/>
  </si>
  <si>
    <t>平成30</t>
    <phoneticPr fontId="2"/>
  </si>
  <si>
    <t>年5月1日現在</t>
    <phoneticPr fontId="2"/>
  </si>
  <si>
    <t>105～</t>
    <phoneticPr fontId="2"/>
  </si>
  <si>
    <t>～5歳</t>
    <phoneticPr fontId="2"/>
  </si>
  <si>
    <t>6歳～11歳</t>
    <phoneticPr fontId="2"/>
  </si>
  <si>
    <t>12歳～14歳</t>
    <phoneticPr fontId="2"/>
  </si>
  <si>
    <t>0歳～19歳</t>
    <phoneticPr fontId="2"/>
  </si>
  <si>
    <t>40歳～64歳</t>
    <phoneticPr fontId="2"/>
  </si>
  <si>
    <t>65歳～74歳</t>
    <phoneticPr fontId="2"/>
  </si>
  <si>
    <t>65歳～</t>
    <phoneticPr fontId="2"/>
  </si>
  <si>
    <t>75歳～</t>
    <phoneticPr fontId="2"/>
  </si>
  <si>
    <t>年6月1日現在</t>
    <phoneticPr fontId="2"/>
  </si>
  <si>
    <t>105～</t>
    <phoneticPr fontId="2"/>
  </si>
  <si>
    <t>～5歳</t>
    <phoneticPr fontId="2"/>
  </si>
  <si>
    <t>6歳～11歳</t>
    <phoneticPr fontId="2"/>
  </si>
  <si>
    <t>12歳～14歳</t>
    <phoneticPr fontId="2"/>
  </si>
  <si>
    <t>0歳～19歳</t>
    <phoneticPr fontId="2"/>
  </si>
  <si>
    <t>40歳～64歳</t>
    <phoneticPr fontId="2"/>
  </si>
  <si>
    <t>65歳～74歳</t>
    <phoneticPr fontId="2"/>
  </si>
  <si>
    <t>65歳～</t>
    <phoneticPr fontId="2"/>
  </si>
  <si>
    <t>75歳～</t>
    <phoneticPr fontId="2"/>
  </si>
  <si>
    <t>平成30年</t>
    <rPh sb="0" eb="2">
      <t>ヘイセイ</t>
    </rPh>
    <rPh sb="4" eb="5">
      <t>ネン</t>
    </rPh>
    <phoneticPr fontId="2"/>
  </si>
  <si>
    <t>年7月1日現在</t>
    <phoneticPr fontId="2"/>
  </si>
  <si>
    <t>年8月1日現在</t>
    <phoneticPr fontId="2"/>
  </si>
  <si>
    <t>105～</t>
    <phoneticPr fontId="2"/>
  </si>
  <si>
    <t>～5歳</t>
    <phoneticPr fontId="2"/>
  </si>
  <si>
    <t>6歳～11歳</t>
    <phoneticPr fontId="2"/>
  </si>
  <si>
    <t>12歳～14歳</t>
    <phoneticPr fontId="2"/>
  </si>
  <si>
    <t>0歳～19歳</t>
    <phoneticPr fontId="2"/>
  </si>
  <si>
    <t>40歳～64歳</t>
    <phoneticPr fontId="2"/>
  </si>
  <si>
    <t>65歳～74歳</t>
    <phoneticPr fontId="2"/>
  </si>
  <si>
    <t>65歳～</t>
    <phoneticPr fontId="2"/>
  </si>
  <si>
    <t>75歳～</t>
    <phoneticPr fontId="2"/>
  </si>
  <si>
    <t>年9月1日現在</t>
    <phoneticPr fontId="2"/>
  </si>
  <si>
    <t>～5歳</t>
    <phoneticPr fontId="2"/>
  </si>
  <si>
    <t>0歳～19歳</t>
    <phoneticPr fontId="2"/>
  </si>
  <si>
    <t>40歳～64歳</t>
    <phoneticPr fontId="2"/>
  </si>
  <si>
    <t>65歳～74歳</t>
    <phoneticPr fontId="2"/>
  </si>
  <si>
    <t>75歳～</t>
    <phoneticPr fontId="2"/>
  </si>
  <si>
    <t>年10月1日現在</t>
    <phoneticPr fontId="2"/>
  </si>
  <si>
    <t>105～</t>
    <phoneticPr fontId="2"/>
  </si>
  <si>
    <t>～5歳</t>
    <phoneticPr fontId="2"/>
  </si>
  <si>
    <t>6歳～11歳</t>
    <phoneticPr fontId="2"/>
  </si>
  <si>
    <t>12歳～14歳</t>
    <phoneticPr fontId="2"/>
  </si>
  <si>
    <t>0歳～19歳</t>
    <phoneticPr fontId="2"/>
  </si>
  <si>
    <t>40歳～64歳</t>
    <phoneticPr fontId="2"/>
  </si>
  <si>
    <t>65歳～74歳</t>
    <phoneticPr fontId="2"/>
  </si>
  <si>
    <t>65歳～</t>
    <phoneticPr fontId="2"/>
  </si>
  <si>
    <t>75歳～</t>
    <phoneticPr fontId="2"/>
  </si>
  <si>
    <t>年11月1日現在</t>
    <phoneticPr fontId="2"/>
  </si>
  <si>
    <t>～5歳</t>
    <phoneticPr fontId="2"/>
  </si>
  <si>
    <t>6歳～11歳</t>
    <phoneticPr fontId="2"/>
  </si>
  <si>
    <t>12歳～14歳</t>
    <phoneticPr fontId="2"/>
  </si>
  <si>
    <t>0歳～19歳</t>
    <phoneticPr fontId="2"/>
  </si>
  <si>
    <t>40歳～64歳</t>
    <phoneticPr fontId="2"/>
  </si>
  <si>
    <t>65歳～74歳</t>
    <phoneticPr fontId="2"/>
  </si>
  <si>
    <t>65歳～</t>
    <phoneticPr fontId="2"/>
  </si>
  <si>
    <t>75歳～</t>
    <phoneticPr fontId="2"/>
  </si>
  <si>
    <t>年12月1日現在</t>
    <phoneticPr fontId="2"/>
  </si>
  <si>
    <t>105～</t>
    <phoneticPr fontId="2"/>
  </si>
  <si>
    <t>～5歳</t>
    <phoneticPr fontId="2"/>
  </si>
  <si>
    <t>6歳～11歳</t>
    <phoneticPr fontId="2"/>
  </si>
  <si>
    <t>12歳～14歳</t>
    <phoneticPr fontId="2"/>
  </si>
  <si>
    <t>0歳～19歳</t>
    <phoneticPr fontId="2"/>
  </si>
  <si>
    <t>40歳～64歳</t>
    <phoneticPr fontId="2"/>
  </si>
  <si>
    <t>65歳～74歳</t>
    <phoneticPr fontId="2"/>
  </si>
  <si>
    <t>65歳～</t>
    <phoneticPr fontId="2"/>
  </si>
  <si>
    <t>75歳～</t>
    <phoneticPr fontId="2"/>
  </si>
  <si>
    <t>平成31</t>
    <phoneticPr fontId="2"/>
  </si>
  <si>
    <t>年1月1日現在</t>
    <phoneticPr fontId="2"/>
  </si>
  <si>
    <t>6歳～11歳</t>
    <phoneticPr fontId="2"/>
  </si>
  <si>
    <t>年2月1日現在</t>
    <phoneticPr fontId="2"/>
  </si>
  <si>
    <t>105～</t>
    <phoneticPr fontId="2"/>
  </si>
  <si>
    <t>～5歳</t>
    <phoneticPr fontId="2"/>
  </si>
  <si>
    <t>6歳～11歳</t>
    <phoneticPr fontId="2"/>
  </si>
  <si>
    <t>12歳～14歳</t>
    <phoneticPr fontId="2"/>
  </si>
  <si>
    <t>0歳～19歳</t>
    <phoneticPr fontId="2"/>
  </si>
  <si>
    <t>40歳～64歳</t>
    <phoneticPr fontId="2"/>
  </si>
  <si>
    <t>65歳～74歳</t>
    <phoneticPr fontId="2"/>
  </si>
  <si>
    <t>65歳～</t>
    <phoneticPr fontId="2"/>
  </si>
  <si>
    <t>75歳～</t>
    <phoneticPr fontId="2"/>
  </si>
  <si>
    <t>年3月1日現在</t>
    <phoneticPr fontId="2"/>
  </si>
  <si>
    <t>105～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</si>
</sst>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#,##0.00_ "/>
  </numFmts>
  <fonts count="9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35"/>
      </patternFill>
    </fill>
    <fill>
      <patternFill patternType="solid">
        <fgColor indexed="35"/>
        <bgColor indexed="35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34"/>
      </patternFill>
    </fill>
  </fills>
  <borders count="24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176" fontId="0" fillId="0" borderId="3" xfId="0" applyNumberFormat="1" applyBorder="1"/>
    <xf numFmtId="176" fontId="0" fillId="2" borderId="3" xfId="0" applyNumberFormat="1" applyFill="1" applyBorder="1"/>
    <xf numFmtId="176" fontId="0" fillId="3" borderId="3" xfId="0" applyNumberFormat="1" applyFill="1" applyBorder="1"/>
    <xf numFmtId="176" fontId="3" fillId="3" borderId="3" xfId="0" applyNumberFormat="1" applyFont="1" applyFill="1" applyBorder="1"/>
    <xf numFmtId="176" fontId="3" fillId="0" borderId="3" xfId="0" applyNumberFormat="1" applyFont="1" applyBorder="1"/>
    <xf numFmtId="0" fontId="4" fillId="4" borderId="3" xfId="0" applyFont="1" applyFill="1" applyBorder="1"/>
    <xf numFmtId="0" fontId="4" fillId="4" borderId="3" xfId="0" applyFont="1" applyFill="1" applyBorder="1" applyAlignment="1">
      <alignment horizontal="center" vertical="center"/>
    </xf>
    <xf numFmtId="176" fontId="3" fillId="6" borderId="3" xfId="0" applyNumberFormat="1" applyFont="1" applyFill="1" applyBorder="1"/>
    <xf numFmtId="0" fontId="5" fillId="0" borderId="0" xfId="0" applyFont="1"/>
    <xf numFmtId="176" fontId="0" fillId="0" borderId="0" xfId="0" applyNumberFormat="1"/>
    <xf numFmtId="0" fontId="0" fillId="0" borderId="1" xfId="0" applyFill="1" applyBorder="1"/>
    <xf numFmtId="177" fontId="0" fillId="0" borderId="4" xfId="0" applyNumberFormat="1" applyFill="1" applyBorder="1"/>
    <xf numFmtId="178" fontId="0" fillId="0" borderId="0" xfId="0" applyNumberFormat="1"/>
    <xf numFmtId="0" fontId="4" fillId="0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77" fontId="0" fillId="0" borderId="0" xfId="0" applyNumberFormat="1" applyFill="1" applyBorder="1"/>
    <xf numFmtId="0" fontId="4" fillId="0" borderId="2" xfId="0" applyFont="1" applyFill="1" applyBorder="1"/>
    <xf numFmtId="176" fontId="0" fillId="0" borderId="2" xfId="0" applyNumberFormat="1" applyFill="1" applyBorder="1"/>
    <xf numFmtId="0" fontId="0" fillId="8" borderId="6" xfId="0" applyFill="1" applyBorder="1"/>
    <xf numFmtId="0" fontId="0" fillId="8" borderId="7" xfId="0" applyFill="1" applyBorder="1"/>
    <xf numFmtId="0" fontId="4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/>
    <xf numFmtId="0" fontId="4" fillId="4" borderId="8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4" fillId="9" borderId="3" xfId="0" applyFont="1" applyFill="1" applyBorder="1"/>
    <xf numFmtId="0" fontId="0" fillId="9" borderId="3" xfId="0" applyFill="1" applyBorder="1"/>
    <xf numFmtId="0" fontId="4" fillId="4" borderId="11" xfId="0" applyFont="1" applyFill="1" applyBorder="1"/>
    <xf numFmtId="0" fontId="6" fillId="0" borderId="11" xfId="0" applyFont="1" applyBorder="1" applyAlignment="1">
      <alignment vertical="center"/>
    </xf>
    <xf numFmtId="176" fontId="0" fillId="2" borderId="11" xfId="0" applyNumberFormat="1" applyFill="1" applyBorder="1"/>
    <xf numFmtId="176" fontId="0" fillId="0" borderId="11" xfId="0" applyNumberFormat="1" applyFill="1" applyBorder="1"/>
    <xf numFmtId="176" fontId="0" fillId="0" borderId="11" xfId="0" applyNumberFormat="1" applyBorder="1"/>
    <xf numFmtId="176" fontId="0" fillId="3" borderId="11" xfId="0" applyNumberFormat="1" applyFill="1" applyBorder="1"/>
    <xf numFmtId="0" fontId="4" fillId="4" borderId="12" xfId="0" applyFont="1" applyFill="1" applyBorder="1"/>
    <xf numFmtId="0" fontId="6" fillId="0" borderId="12" xfId="0" applyFont="1" applyBorder="1" applyAlignment="1">
      <alignment vertical="center"/>
    </xf>
    <xf numFmtId="176" fontId="0" fillId="2" borderId="12" xfId="0" applyNumberFormat="1" applyFill="1" applyBorder="1"/>
    <xf numFmtId="176" fontId="0" fillId="0" borderId="12" xfId="0" applyNumberFormat="1" applyFill="1" applyBorder="1"/>
    <xf numFmtId="176" fontId="0" fillId="0" borderId="12" xfId="0" applyNumberFormat="1" applyBorder="1"/>
    <xf numFmtId="176" fontId="0" fillId="3" borderId="12" xfId="0" applyNumberFormat="1" applyFill="1" applyBorder="1"/>
    <xf numFmtId="0" fontId="4" fillId="4" borderId="13" xfId="0" applyFont="1" applyFill="1" applyBorder="1"/>
    <xf numFmtId="0" fontId="6" fillId="0" borderId="13" xfId="0" applyFont="1" applyBorder="1" applyAlignment="1">
      <alignment vertical="center"/>
    </xf>
    <xf numFmtId="176" fontId="0" fillId="2" borderId="13" xfId="0" applyNumberFormat="1" applyFill="1" applyBorder="1"/>
    <xf numFmtId="176" fontId="0" fillId="0" borderId="13" xfId="0" applyNumberFormat="1" applyFill="1" applyBorder="1"/>
    <xf numFmtId="176" fontId="0" fillId="0" borderId="13" xfId="0" applyNumberFormat="1" applyBorder="1"/>
    <xf numFmtId="176" fontId="0" fillId="3" borderId="13" xfId="0" applyNumberFormat="1" applyFill="1" applyBorder="1"/>
    <xf numFmtId="0" fontId="4" fillId="9" borderId="11" xfId="0" applyFont="1" applyFill="1" applyBorder="1"/>
    <xf numFmtId="0" fontId="4" fillId="9" borderId="12" xfId="0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5" borderId="5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176" fontId="3" fillId="0" borderId="18" xfId="0" applyNumberFormat="1" applyFont="1" applyBorder="1"/>
    <xf numFmtId="0" fontId="4" fillId="9" borderId="11" xfId="0" applyFont="1" applyFill="1" applyBorder="1" applyAlignment="1">
      <alignment shrinkToFit="1"/>
    </xf>
    <xf numFmtId="0" fontId="4" fillId="5" borderId="14" xfId="0" applyFont="1" applyFill="1" applyBorder="1" applyAlignment="1">
      <alignment horizontal="left" vertical="center"/>
    </xf>
    <xf numFmtId="2" fontId="0" fillId="8" borderId="17" xfId="0" applyNumberFormat="1" applyFill="1" applyBorder="1"/>
    <xf numFmtId="0" fontId="0" fillId="8" borderId="17" xfId="0" applyFill="1" applyBorder="1"/>
    <xf numFmtId="0" fontId="8" fillId="5" borderId="3" xfId="0" applyFont="1" applyFill="1" applyBorder="1" applyAlignment="1">
      <alignment horizontal="center" vertical="center"/>
    </xf>
    <xf numFmtId="0" fontId="7" fillId="0" borderId="0" xfId="0" applyFont="1"/>
    <xf numFmtId="0" fontId="8" fillId="5" borderId="10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176" fontId="0" fillId="2" borderId="3" xfId="0" applyNumberFormat="1" applyFill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3" borderId="3" xfId="0" applyNumberFormat="1" applyFill="1" applyBorder="1" applyAlignment="1">
      <alignment vertical="center"/>
    </xf>
    <xf numFmtId="177" fontId="0" fillId="0" borderId="4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4" fillId="9" borderId="3" xfId="0" applyFont="1" applyFill="1" applyBorder="1" applyAlignment="1">
      <alignment vertical="center"/>
    </xf>
    <xf numFmtId="0" fontId="4" fillId="9" borderId="12" xfId="0" applyFont="1" applyFill="1" applyBorder="1" applyAlignment="1">
      <alignment vertical="center"/>
    </xf>
    <xf numFmtId="176" fontId="0" fillId="2" borderId="12" xfId="0" applyNumberFormat="1" applyFill="1" applyBorder="1" applyAlignment="1">
      <alignment vertical="center"/>
    </xf>
    <xf numFmtId="176" fontId="0" fillId="0" borderId="12" xfId="0" applyNumberFormat="1" applyFill="1" applyBorder="1" applyAlignment="1">
      <alignment vertical="center"/>
    </xf>
    <xf numFmtId="176" fontId="0" fillId="0" borderId="12" xfId="0" applyNumberFormat="1" applyBorder="1" applyAlignment="1">
      <alignment vertical="center"/>
    </xf>
    <xf numFmtId="176" fontId="0" fillId="3" borderId="12" xfId="0" applyNumberFormat="1" applyFill="1" applyBorder="1" applyAlignment="1">
      <alignment vertical="center"/>
    </xf>
    <xf numFmtId="0" fontId="4" fillId="9" borderId="11" xfId="0" applyFont="1" applyFill="1" applyBorder="1" applyAlignment="1">
      <alignment vertical="center"/>
    </xf>
    <xf numFmtId="176" fontId="0" fillId="2" borderId="11" xfId="0" applyNumberFormat="1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3" borderId="11" xfId="0" applyNumberFormat="1" applyFill="1" applyBorder="1" applyAlignment="1">
      <alignment vertical="center"/>
    </xf>
    <xf numFmtId="176" fontId="0" fillId="2" borderId="13" xfId="0" applyNumberFormat="1" applyFill="1" applyBorder="1" applyAlignment="1">
      <alignment vertical="center"/>
    </xf>
    <xf numFmtId="176" fontId="0" fillId="0" borderId="13" xfId="0" applyNumberFormat="1" applyFill="1" applyBorder="1" applyAlignment="1">
      <alignment vertical="center"/>
    </xf>
    <xf numFmtId="176" fontId="0" fillId="0" borderId="13" xfId="0" applyNumberFormat="1" applyBorder="1" applyAlignment="1">
      <alignment vertical="center"/>
    </xf>
    <xf numFmtId="176" fontId="0" fillId="3" borderId="13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76" fontId="3" fillId="3" borderId="3" xfId="0" applyNumberFormat="1" applyFont="1" applyFill="1" applyBorder="1" applyAlignment="1">
      <alignment vertical="center"/>
    </xf>
    <xf numFmtId="0" fontId="4" fillId="9" borderId="11" xfId="0" applyFont="1" applyFill="1" applyBorder="1" applyAlignment="1">
      <alignment vertical="center" shrinkToFit="1"/>
    </xf>
    <xf numFmtId="0" fontId="4" fillId="4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176" fontId="3" fillId="7" borderId="19" xfId="0" applyNumberFormat="1" applyFont="1" applyFill="1" applyBorder="1" applyAlignment="1">
      <alignment horizontal="right"/>
    </xf>
    <xf numFmtId="176" fontId="3" fillId="7" borderId="20" xfId="0" applyNumberFormat="1" applyFont="1" applyFill="1" applyBorder="1" applyAlignment="1">
      <alignment horizontal="right"/>
    </xf>
    <xf numFmtId="0" fontId="4" fillId="4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0" borderId="11" xfId="0" applyFont="1" applyBorder="1" applyAlignment="1"/>
    <xf numFmtId="0" fontId="4" fillId="5" borderId="8" xfId="0" applyFont="1" applyFill="1" applyBorder="1" applyAlignment="1">
      <alignment horizontal="center" vertical="center"/>
    </xf>
    <xf numFmtId="0" fontId="4" fillId="5" borderId="11" xfId="0" applyFont="1" applyFill="1" applyBorder="1" applyAlignment="1"/>
    <xf numFmtId="0" fontId="4" fillId="0" borderId="9" xfId="0" applyFont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176" fontId="3" fillId="0" borderId="19" xfId="0" applyNumberFormat="1" applyFont="1" applyBorder="1" applyAlignment="1">
      <alignment horizontal="right"/>
    </xf>
    <xf numFmtId="176" fontId="3" fillId="0" borderId="20" xfId="0" applyNumberFormat="1" applyFont="1" applyBorder="1" applyAlignment="1">
      <alignment horizontal="right"/>
    </xf>
    <xf numFmtId="0" fontId="8" fillId="5" borderId="21" xfId="0" applyFont="1" applyFill="1" applyBorder="1" applyAlignment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0&#24066;&#27665;&#35506;/092&#20303;&#27665;&#35352;&#37682;/01&#20303;&#22522;&#32207;&#25324;/040&#32113;&#35336;/00002-01&#36039;&#12288;&#24066;&#27665;&#20418;&#20316;&#25104;&#32113;&#35336;&#36039;&#26009;~~99/&#24180;&#40802;&#21029;&#20154;&#21475;&#32113;&#35336;&#34920;&#65288;H3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0&#24066;&#27665;&#35506;/092&#20303;&#27665;&#35352;&#37682;/01&#20303;&#22522;&#32207;&#25324;/040&#32113;&#35336;/00002-01&#36039;&#12288;&#24066;&#27665;&#20418;&#20316;&#25104;&#32113;&#35336;&#36039;&#26009;~~99/&#24180;&#40802;&#21029;&#20154;&#21475;&#32113;&#35336;&#34920;&#65288;H30)3&#26522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</sheetNames>
    <sheetDataSet>
      <sheetData sheetId="0">
        <row r="1">
          <cell r="X1" t="str">
            <v>平成30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</sheetNames>
    <sheetDataSet>
      <sheetData sheetId="0">
        <row r="1">
          <cell r="X1" t="str">
            <v>平成30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X1" t="str">
            <v>平成31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colorId="22" zoomScale="87" zoomScaleNormal="87" workbookViewId="0">
      <selection activeCell="C46" sqref="C46"/>
    </sheetView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">
        <v>28</v>
      </c>
      <c r="Y1" s="51" t="s">
        <v>25</v>
      </c>
    </row>
    <row r="3" spans="1:27" ht="18.75" customHeight="1" x14ac:dyDescent="0.15">
      <c r="A3" s="132" t="s">
        <v>0</v>
      </c>
      <c r="B3" s="127" t="s">
        <v>1</v>
      </c>
      <c r="C3" s="128"/>
      <c r="D3" s="134"/>
      <c r="E3" s="24"/>
      <c r="F3" s="127" t="s">
        <v>2</v>
      </c>
      <c r="G3" s="128"/>
      <c r="H3" s="134"/>
      <c r="I3" s="24"/>
      <c r="J3" s="127" t="s">
        <v>7</v>
      </c>
      <c r="K3" s="128"/>
      <c r="L3" s="134"/>
      <c r="M3" s="17"/>
      <c r="N3" s="14"/>
      <c r="O3" s="130" t="s">
        <v>0</v>
      </c>
      <c r="P3" s="127" t="s">
        <v>1</v>
      </c>
      <c r="Q3" s="128"/>
      <c r="R3" s="129"/>
      <c r="S3" s="24"/>
      <c r="T3" s="127" t="s">
        <v>2</v>
      </c>
      <c r="U3" s="128"/>
      <c r="V3" s="129"/>
      <c r="W3" s="24"/>
      <c r="X3" s="127" t="s">
        <v>7</v>
      </c>
      <c r="Y3" s="128"/>
      <c r="Z3" s="129"/>
    </row>
    <row r="4" spans="1:27" ht="18.75" customHeight="1" x14ac:dyDescent="0.15">
      <c r="A4" s="133"/>
      <c r="B4" s="26" t="s">
        <v>3</v>
      </c>
      <c r="C4" s="26" t="s">
        <v>4</v>
      </c>
      <c r="D4" s="10" t="s">
        <v>5</v>
      </c>
      <c r="E4" s="24"/>
      <c r="F4" s="26" t="s">
        <v>3</v>
      </c>
      <c r="G4" s="26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31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326</v>
      </c>
      <c r="C5" s="27">
        <v>8</v>
      </c>
      <c r="D5" s="5">
        <f t="shared" ref="D5:D36" si="0">B5+C5</f>
        <v>334</v>
      </c>
      <c r="E5" s="25">
        <f t="shared" ref="E5:E36" si="1">A5*D5</f>
        <v>0</v>
      </c>
      <c r="F5" s="27">
        <v>294</v>
      </c>
      <c r="G5" s="27">
        <v>8</v>
      </c>
      <c r="H5" s="5">
        <f t="shared" ref="H5:H36" si="2">F5+G5</f>
        <v>302</v>
      </c>
      <c r="I5" s="25">
        <f t="shared" ref="I5:I36" si="3">A5*H5</f>
        <v>0</v>
      </c>
      <c r="J5" s="4">
        <f t="shared" ref="J5:J36" si="4">B5+F5</f>
        <v>620</v>
      </c>
      <c r="K5" s="4">
        <f t="shared" ref="K5:K36" si="5">C5+G5</f>
        <v>16</v>
      </c>
      <c r="L5" s="6">
        <f t="shared" ref="L5:L36" si="6">J5+K5</f>
        <v>636</v>
      </c>
      <c r="M5" s="15">
        <f t="shared" ref="M5:M36" si="7">A5*L5</f>
        <v>0</v>
      </c>
      <c r="N5" s="14"/>
      <c r="O5" s="28">
        <v>51</v>
      </c>
      <c r="P5" s="27">
        <v>478</v>
      </c>
      <c r="Q5" s="27">
        <v>8</v>
      </c>
      <c r="R5" s="5">
        <f t="shared" ref="R5:R36" si="8">P5+Q5</f>
        <v>486</v>
      </c>
      <c r="S5" s="25">
        <f t="shared" ref="S5:S36" si="9">O5*R5</f>
        <v>24786</v>
      </c>
      <c r="T5" s="27">
        <v>467</v>
      </c>
      <c r="U5" s="27">
        <v>16</v>
      </c>
      <c r="V5" s="5">
        <f t="shared" ref="V5:V36" si="10">T5+U5</f>
        <v>483</v>
      </c>
      <c r="W5" s="25">
        <f t="shared" ref="W5:W36" si="11">O5*V5</f>
        <v>24633</v>
      </c>
      <c r="X5" s="4">
        <f t="shared" ref="X5:X36" si="12">P5+T5</f>
        <v>945</v>
      </c>
      <c r="Y5" s="4">
        <f t="shared" ref="Y5:Y36" si="13">Q5+U5</f>
        <v>24</v>
      </c>
      <c r="Z5" s="6">
        <f t="shared" ref="Z5:Z36" si="14">X5+Y5</f>
        <v>969</v>
      </c>
      <c r="AA5" s="13">
        <f t="shared" ref="AA5:AA36" si="15">O5*Z5</f>
        <v>49419</v>
      </c>
    </row>
    <row r="6" spans="1:27" ht="18.75" customHeight="1" x14ac:dyDescent="0.15">
      <c r="A6" s="9">
        <v>1</v>
      </c>
      <c r="B6" s="27">
        <v>344</v>
      </c>
      <c r="C6" s="27">
        <v>8</v>
      </c>
      <c r="D6" s="5">
        <f t="shared" si="0"/>
        <v>352</v>
      </c>
      <c r="E6" s="25">
        <f t="shared" si="1"/>
        <v>352</v>
      </c>
      <c r="F6" s="27">
        <v>308</v>
      </c>
      <c r="G6" s="27">
        <v>9</v>
      </c>
      <c r="H6" s="5">
        <f t="shared" si="2"/>
        <v>317</v>
      </c>
      <c r="I6" s="25">
        <f t="shared" si="3"/>
        <v>317</v>
      </c>
      <c r="J6" s="4">
        <f t="shared" si="4"/>
        <v>652</v>
      </c>
      <c r="K6" s="4">
        <f t="shared" si="5"/>
        <v>17</v>
      </c>
      <c r="L6" s="6">
        <f t="shared" si="6"/>
        <v>669</v>
      </c>
      <c r="M6" s="15">
        <f t="shared" si="7"/>
        <v>669</v>
      </c>
      <c r="N6" s="14"/>
      <c r="O6" s="28">
        <v>52</v>
      </c>
      <c r="P6" s="27">
        <v>524</v>
      </c>
      <c r="Q6" s="27">
        <v>14</v>
      </c>
      <c r="R6" s="5">
        <f t="shared" si="8"/>
        <v>538</v>
      </c>
      <c r="S6" s="25">
        <f t="shared" si="9"/>
        <v>27976</v>
      </c>
      <c r="T6" s="27">
        <v>518</v>
      </c>
      <c r="U6" s="27">
        <v>19</v>
      </c>
      <c r="V6" s="5">
        <f t="shared" si="10"/>
        <v>537</v>
      </c>
      <c r="W6" s="25">
        <f t="shared" si="11"/>
        <v>27924</v>
      </c>
      <c r="X6" s="4">
        <f t="shared" si="12"/>
        <v>1042</v>
      </c>
      <c r="Y6" s="4">
        <f t="shared" si="13"/>
        <v>33</v>
      </c>
      <c r="Z6" s="6">
        <f t="shared" si="14"/>
        <v>1075</v>
      </c>
      <c r="AA6" s="13">
        <f t="shared" si="15"/>
        <v>55900</v>
      </c>
    </row>
    <row r="7" spans="1:27" ht="18.75" customHeight="1" x14ac:dyDescent="0.15">
      <c r="A7" s="9">
        <v>2</v>
      </c>
      <c r="B7" s="27">
        <v>369</v>
      </c>
      <c r="C7" s="27">
        <v>7</v>
      </c>
      <c r="D7" s="5">
        <f t="shared" si="0"/>
        <v>376</v>
      </c>
      <c r="E7" s="25">
        <f t="shared" si="1"/>
        <v>752</v>
      </c>
      <c r="F7" s="27">
        <v>343</v>
      </c>
      <c r="G7" s="27">
        <v>7</v>
      </c>
      <c r="H7" s="5">
        <f t="shared" si="2"/>
        <v>350</v>
      </c>
      <c r="I7" s="25">
        <f t="shared" si="3"/>
        <v>700</v>
      </c>
      <c r="J7" s="4">
        <f t="shared" si="4"/>
        <v>712</v>
      </c>
      <c r="K7" s="4">
        <f t="shared" si="5"/>
        <v>14</v>
      </c>
      <c r="L7" s="6">
        <f t="shared" si="6"/>
        <v>726</v>
      </c>
      <c r="M7" s="15">
        <f t="shared" si="7"/>
        <v>1452</v>
      </c>
      <c r="N7" s="14"/>
      <c r="O7" s="28">
        <v>53</v>
      </c>
      <c r="P7" s="27">
        <v>540</v>
      </c>
      <c r="Q7" s="27">
        <v>4</v>
      </c>
      <c r="R7" s="5">
        <f t="shared" si="8"/>
        <v>544</v>
      </c>
      <c r="S7" s="25">
        <f t="shared" si="9"/>
        <v>28832</v>
      </c>
      <c r="T7" s="27">
        <v>505</v>
      </c>
      <c r="U7" s="27">
        <v>17</v>
      </c>
      <c r="V7" s="5">
        <f t="shared" si="10"/>
        <v>522</v>
      </c>
      <c r="W7" s="25">
        <f t="shared" si="11"/>
        <v>27666</v>
      </c>
      <c r="X7" s="4">
        <f t="shared" si="12"/>
        <v>1045</v>
      </c>
      <c r="Y7" s="4">
        <f t="shared" si="13"/>
        <v>21</v>
      </c>
      <c r="Z7" s="6">
        <f t="shared" si="14"/>
        <v>1066</v>
      </c>
      <c r="AA7" s="13">
        <f t="shared" si="15"/>
        <v>56498</v>
      </c>
    </row>
    <row r="8" spans="1:27" ht="18.75" customHeight="1" thickBot="1" x14ac:dyDescent="0.2">
      <c r="A8" s="9">
        <v>3</v>
      </c>
      <c r="B8" s="27">
        <v>355</v>
      </c>
      <c r="C8" s="27">
        <v>8</v>
      </c>
      <c r="D8" s="5">
        <f t="shared" si="0"/>
        <v>363</v>
      </c>
      <c r="E8" s="25">
        <f t="shared" si="1"/>
        <v>1089</v>
      </c>
      <c r="F8" s="27">
        <v>365</v>
      </c>
      <c r="G8" s="27">
        <v>3</v>
      </c>
      <c r="H8" s="5">
        <f t="shared" si="2"/>
        <v>368</v>
      </c>
      <c r="I8" s="25">
        <f t="shared" si="3"/>
        <v>1104</v>
      </c>
      <c r="J8" s="4">
        <f t="shared" si="4"/>
        <v>720</v>
      </c>
      <c r="K8" s="4">
        <f t="shared" si="5"/>
        <v>11</v>
      </c>
      <c r="L8" s="6">
        <f t="shared" si="6"/>
        <v>731</v>
      </c>
      <c r="M8" s="15">
        <f t="shared" si="7"/>
        <v>2193</v>
      </c>
      <c r="N8" s="14"/>
      <c r="O8" s="49">
        <v>54</v>
      </c>
      <c r="P8" s="37">
        <v>526</v>
      </c>
      <c r="Q8" s="37">
        <v>6</v>
      </c>
      <c r="R8" s="38">
        <f t="shared" si="8"/>
        <v>532</v>
      </c>
      <c r="S8" s="39">
        <f t="shared" si="9"/>
        <v>28728</v>
      </c>
      <c r="T8" s="37">
        <v>542</v>
      </c>
      <c r="U8" s="37">
        <v>11</v>
      </c>
      <c r="V8" s="38">
        <f t="shared" si="10"/>
        <v>553</v>
      </c>
      <c r="W8" s="39">
        <f t="shared" si="11"/>
        <v>29862</v>
      </c>
      <c r="X8" s="40">
        <f t="shared" si="12"/>
        <v>1068</v>
      </c>
      <c r="Y8" s="40">
        <f t="shared" si="13"/>
        <v>17</v>
      </c>
      <c r="Z8" s="41">
        <f t="shared" si="14"/>
        <v>1085</v>
      </c>
      <c r="AA8" s="13">
        <f t="shared" si="15"/>
        <v>58590</v>
      </c>
    </row>
    <row r="9" spans="1:27" ht="18.75" customHeight="1" thickBot="1" x14ac:dyDescent="0.2">
      <c r="A9" s="36">
        <v>4</v>
      </c>
      <c r="B9" s="37">
        <v>377</v>
      </c>
      <c r="C9" s="37">
        <v>9</v>
      </c>
      <c r="D9" s="38">
        <f t="shared" si="0"/>
        <v>386</v>
      </c>
      <c r="E9" s="39">
        <f t="shared" si="1"/>
        <v>1544</v>
      </c>
      <c r="F9" s="37">
        <v>329</v>
      </c>
      <c r="G9" s="37">
        <v>9</v>
      </c>
      <c r="H9" s="38">
        <f t="shared" si="2"/>
        <v>338</v>
      </c>
      <c r="I9" s="39">
        <f t="shared" si="3"/>
        <v>1352</v>
      </c>
      <c r="J9" s="40">
        <f t="shared" si="4"/>
        <v>706</v>
      </c>
      <c r="K9" s="40">
        <f t="shared" si="5"/>
        <v>18</v>
      </c>
      <c r="L9" s="41">
        <f t="shared" si="6"/>
        <v>724</v>
      </c>
      <c r="M9" s="15">
        <f t="shared" si="7"/>
        <v>2896</v>
      </c>
      <c r="N9" s="14"/>
      <c r="O9" s="48">
        <v>55</v>
      </c>
      <c r="P9" s="31">
        <v>521</v>
      </c>
      <c r="Q9" s="31">
        <v>17</v>
      </c>
      <c r="R9" s="32">
        <f t="shared" si="8"/>
        <v>538</v>
      </c>
      <c r="S9" s="33">
        <f t="shared" si="9"/>
        <v>29590</v>
      </c>
      <c r="T9" s="31">
        <v>530</v>
      </c>
      <c r="U9" s="31">
        <v>20</v>
      </c>
      <c r="V9" s="32">
        <f t="shared" si="10"/>
        <v>550</v>
      </c>
      <c r="W9" s="33">
        <f t="shared" si="11"/>
        <v>30250</v>
      </c>
      <c r="X9" s="34">
        <f t="shared" si="12"/>
        <v>1051</v>
      </c>
      <c r="Y9" s="34">
        <f t="shared" si="13"/>
        <v>37</v>
      </c>
      <c r="Z9" s="35">
        <f t="shared" si="14"/>
        <v>1088</v>
      </c>
      <c r="AA9" s="13">
        <f t="shared" si="15"/>
        <v>59840</v>
      </c>
    </row>
    <row r="10" spans="1:27" ht="18.75" customHeight="1" x14ac:dyDescent="0.15">
      <c r="A10" s="30">
        <v>5</v>
      </c>
      <c r="B10" s="31">
        <v>351</v>
      </c>
      <c r="C10" s="31">
        <v>7</v>
      </c>
      <c r="D10" s="32">
        <f t="shared" si="0"/>
        <v>358</v>
      </c>
      <c r="E10" s="33">
        <f t="shared" si="1"/>
        <v>1790</v>
      </c>
      <c r="F10" s="31">
        <v>343</v>
      </c>
      <c r="G10" s="31">
        <v>4</v>
      </c>
      <c r="H10" s="32">
        <f t="shared" si="2"/>
        <v>347</v>
      </c>
      <c r="I10" s="33">
        <f t="shared" si="3"/>
        <v>1735</v>
      </c>
      <c r="J10" s="34">
        <f t="shared" si="4"/>
        <v>694</v>
      </c>
      <c r="K10" s="34">
        <f t="shared" si="5"/>
        <v>11</v>
      </c>
      <c r="L10" s="35">
        <f t="shared" si="6"/>
        <v>705</v>
      </c>
      <c r="M10" s="15">
        <f t="shared" si="7"/>
        <v>3525</v>
      </c>
      <c r="N10" s="14"/>
      <c r="O10" s="28">
        <v>56</v>
      </c>
      <c r="P10" s="27">
        <v>579</v>
      </c>
      <c r="Q10" s="27">
        <v>11</v>
      </c>
      <c r="R10" s="5">
        <f t="shared" si="8"/>
        <v>590</v>
      </c>
      <c r="S10" s="25">
        <f t="shared" si="9"/>
        <v>33040</v>
      </c>
      <c r="T10" s="27">
        <v>529</v>
      </c>
      <c r="U10" s="27">
        <v>7</v>
      </c>
      <c r="V10" s="5">
        <f t="shared" si="10"/>
        <v>536</v>
      </c>
      <c r="W10" s="25">
        <f t="shared" si="11"/>
        <v>30016</v>
      </c>
      <c r="X10" s="4">
        <f t="shared" si="12"/>
        <v>1108</v>
      </c>
      <c r="Y10" s="4">
        <f t="shared" si="13"/>
        <v>18</v>
      </c>
      <c r="Z10" s="6">
        <f t="shared" si="14"/>
        <v>1126</v>
      </c>
      <c r="AA10" s="13">
        <f t="shared" si="15"/>
        <v>63056</v>
      </c>
    </row>
    <row r="11" spans="1:27" ht="18.75" customHeight="1" x14ac:dyDescent="0.15">
      <c r="A11" s="9">
        <v>6</v>
      </c>
      <c r="B11" s="27">
        <v>382</v>
      </c>
      <c r="C11" s="27">
        <v>2</v>
      </c>
      <c r="D11" s="5">
        <f t="shared" si="0"/>
        <v>384</v>
      </c>
      <c r="E11" s="25">
        <f t="shared" si="1"/>
        <v>2304</v>
      </c>
      <c r="F11" s="27">
        <v>337</v>
      </c>
      <c r="G11" s="27">
        <v>10</v>
      </c>
      <c r="H11" s="5">
        <f t="shared" si="2"/>
        <v>347</v>
      </c>
      <c r="I11" s="25">
        <f t="shared" si="3"/>
        <v>2082</v>
      </c>
      <c r="J11" s="4">
        <f t="shared" si="4"/>
        <v>719</v>
      </c>
      <c r="K11" s="4">
        <f t="shared" si="5"/>
        <v>12</v>
      </c>
      <c r="L11" s="6">
        <f t="shared" si="6"/>
        <v>731</v>
      </c>
      <c r="M11" s="15">
        <f t="shared" si="7"/>
        <v>4386</v>
      </c>
      <c r="N11" s="14"/>
      <c r="O11" s="28">
        <v>57</v>
      </c>
      <c r="P11" s="27">
        <v>511</v>
      </c>
      <c r="Q11" s="27">
        <v>8</v>
      </c>
      <c r="R11" s="5">
        <f t="shared" si="8"/>
        <v>519</v>
      </c>
      <c r="S11" s="25">
        <f t="shared" si="9"/>
        <v>29583</v>
      </c>
      <c r="T11" s="27">
        <v>534</v>
      </c>
      <c r="U11" s="27">
        <v>9</v>
      </c>
      <c r="V11" s="5">
        <f t="shared" si="10"/>
        <v>543</v>
      </c>
      <c r="W11" s="25">
        <f t="shared" si="11"/>
        <v>30951</v>
      </c>
      <c r="X11" s="4">
        <f t="shared" si="12"/>
        <v>1045</v>
      </c>
      <c r="Y11" s="4">
        <f t="shared" si="13"/>
        <v>17</v>
      </c>
      <c r="Z11" s="6">
        <f t="shared" si="14"/>
        <v>1062</v>
      </c>
      <c r="AA11" s="13">
        <f t="shared" si="15"/>
        <v>60534</v>
      </c>
    </row>
    <row r="12" spans="1:27" ht="18.75" customHeight="1" x14ac:dyDescent="0.15">
      <c r="A12" s="9">
        <v>7</v>
      </c>
      <c r="B12" s="27">
        <v>382</v>
      </c>
      <c r="C12" s="27">
        <v>7</v>
      </c>
      <c r="D12" s="5">
        <f t="shared" si="0"/>
        <v>389</v>
      </c>
      <c r="E12" s="25">
        <f t="shared" si="1"/>
        <v>2723</v>
      </c>
      <c r="F12" s="27">
        <v>360</v>
      </c>
      <c r="G12" s="27">
        <v>4</v>
      </c>
      <c r="H12" s="5">
        <f t="shared" si="2"/>
        <v>364</v>
      </c>
      <c r="I12" s="25">
        <f t="shared" si="3"/>
        <v>2548</v>
      </c>
      <c r="J12" s="4">
        <f t="shared" si="4"/>
        <v>742</v>
      </c>
      <c r="K12" s="4">
        <f t="shared" si="5"/>
        <v>11</v>
      </c>
      <c r="L12" s="6">
        <f t="shared" si="6"/>
        <v>753</v>
      </c>
      <c r="M12" s="15">
        <f t="shared" si="7"/>
        <v>5271</v>
      </c>
      <c r="N12" s="14"/>
      <c r="O12" s="28">
        <v>58</v>
      </c>
      <c r="P12" s="27">
        <v>533</v>
      </c>
      <c r="Q12" s="27">
        <v>13</v>
      </c>
      <c r="R12" s="5">
        <f t="shared" si="8"/>
        <v>546</v>
      </c>
      <c r="S12" s="25">
        <f t="shared" si="9"/>
        <v>31668</v>
      </c>
      <c r="T12" s="27">
        <v>596</v>
      </c>
      <c r="U12" s="27">
        <v>8</v>
      </c>
      <c r="V12" s="5">
        <f t="shared" si="10"/>
        <v>604</v>
      </c>
      <c r="W12" s="25">
        <f t="shared" si="11"/>
        <v>35032</v>
      </c>
      <c r="X12" s="4">
        <f t="shared" si="12"/>
        <v>1129</v>
      </c>
      <c r="Y12" s="4">
        <f t="shared" si="13"/>
        <v>21</v>
      </c>
      <c r="Z12" s="6">
        <f t="shared" si="14"/>
        <v>1150</v>
      </c>
      <c r="AA12" s="13">
        <f t="shared" si="15"/>
        <v>66700</v>
      </c>
    </row>
    <row r="13" spans="1:27" ht="18.75" customHeight="1" thickBot="1" x14ac:dyDescent="0.2">
      <c r="A13" s="9">
        <v>8</v>
      </c>
      <c r="B13" s="27">
        <v>370</v>
      </c>
      <c r="C13" s="27">
        <v>10</v>
      </c>
      <c r="D13" s="5">
        <f t="shared" si="0"/>
        <v>380</v>
      </c>
      <c r="E13" s="25">
        <f t="shared" si="1"/>
        <v>3040</v>
      </c>
      <c r="F13" s="27">
        <v>363</v>
      </c>
      <c r="G13" s="27">
        <v>4</v>
      </c>
      <c r="H13" s="5">
        <f t="shared" si="2"/>
        <v>367</v>
      </c>
      <c r="I13" s="25">
        <f t="shared" si="3"/>
        <v>2936</v>
      </c>
      <c r="J13" s="4">
        <f t="shared" si="4"/>
        <v>733</v>
      </c>
      <c r="K13" s="4">
        <f t="shared" si="5"/>
        <v>14</v>
      </c>
      <c r="L13" s="6">
        <f t="shared" si="6"/>
        <v>747</v>
      </c>
      <c r="M13" s="15">
        <f t="shared" si="7"/>
        <v>5976</v>
      </c>
      <c r="N13" s="14"/>
      <c r="O13" s="49">
        <v>59</v>
      </c>
      <c r="P13" s="37">
        <v>620</v>
      </c>
      <c r="Q13" s="37">
        <v>7</v>
      </c>
      <c r="R13" s="38">
        <f t="shared" si="8"/>
        <v>627</v>
      </c>
      <c r="S13" s="39">
        <f t="shared" si="9"/>
        <v>36993</v>
      </c>
      <c r="T13" s="37">
        <v>582</v>
      </c>
      <c r="U13" s="37">
        <v>9</v>
      </c>
      <c r="V13" s="38">
        <f t="shared" si="10"/>
        <v>591</v>
      </c>
      <c r="W13" s="39">
        <f t="shared" si="11"/>
        <v>34869</v>
      </c>
      <c r="X13" s="40">
        <f t="shared" si="12"/>
        <v>1202</v>
      </c>
      <c r="Y13" s="40">
        <f t="shared" si="13"/>
        <v>16</v>
      </c>
      <c r="Z13" s="41">
        <f t="shared" si="14"/>
        <v>1218</v>
      </c>
      <c r="AA13" s="13">
        <f t="shared" si="15"/>
        <v>71862</v>
      </c>
    </row>
    <row r="14" spans="1:27" ht="18.75" customHeight="1" thickBot="1" x14ac:dyDescent="0.2">
      <c r="A14" s="36">
        <v>9</v>
      </c>
      <c r="B14" s="37">
        <v>374</v>
      </c>
      <c r="C14" s="37">
        <v>12</v>
      </c>
      <c r="D14" s="38">
        <f t="shared" si="0"/>
        <v>386</v>
      </c>
      <c r="E14" s="39">
        <f t="shared" si="1"/>
        <v>3474</v>
      </c>
      <c r="F14" s="37">
        <v>373</v>
      </c>
      <c r="G14" s="37">
        <v>10</v>
      </c>
      <c r="H14" s="38">
        <f t="shared" si="2"/>
        <v>383</v>
      </c>
      <c r="I14" s="39">
        <f t="shared" si="3"/>
        <v>3447</v>
      </c>
      <c r="J14" s="40">
        <f t="shared" si="4"/>
        <v>747</v>
      </c>
      <c r="K14" s="40">
        <f t="shared" si="5"/>
        <v>22</v>
      </c>
      <c r="L14" s="41">
        <f t="shared" si="6"/>
        <v>769</v>
      </c>
      <c r="M14" s="15">
        <f t="shared" si="7"/>
        <v>6921</v>
      </c>
      <c r="N14" s="14"/>
      <c r="O14" s="48">
        <v>60</v>
      </c>
      <c r="P14" s="31">
        <v>568</v>
      </c>
      <c r="Q14" s="31">
        <v>10</v>
      </c>
      <c r="R14" s="32">
        <f t="shared" si="8"/>
        <v>578</v>
      </c>
      <c r="S14" s="33">
        <f t="shared" si="9"/>
        <v>34680</v>
      </c>
      <c r="T14" s="31">
        <v>575</v>
      </c>
      <c r="U14" s="31">
        <v>10</v>
      </c>
      <c r="V14" s="32">
        <f t="shared" si="10"/>
        <v>585</v>
      </c>
      <c r="W14" s="33">
        <f t="shared" si="11"/>
        <v>35100</v>
      </c>
      <c r="X14" s="34">
        <f t="shared" si="12"/>
        <v>1143</v>
      </c>
      <c r="Y14" s="34">
        <f t="shared" si="13"/>
        <v>20</v>
      </c>
      <c r="Z14" s="35">
        <f t="shared" si="14"/>
        <v>1163</v>
      </c>
      <c r="AA14" s="13">
        <f t="shared" si="15"/>
        <v>69780</v>
      </c>
    </row>
    <row r="15" spans="1:27" ht="18.75" customHeight="1" x14ac:dyDescent="0.15">
      <c r="A15" s="30">
        <v>10</v>
      </c>
      <c r="B15" s="31">
        <v>374</v>
      </c>
      <c r="C15" s="31">
        <v>8</v>
      </c>
      <c r="D15" s="32">
        <f t="shared" si="0"/>
        <v>382</v>
      </c>
      <c r="E15" s="33">
        <f t="shared" si="1"/>
        <v>3820</v>
      </c>
      <c r="F15" s="31">
        <v>347</v>
      </c>
      <c r="G15" s="31">
        <v>2</v>
      </c>
      <c r="H15" s="32">
        <f t="shared" si="2"/>
        <v>349</v>
      </c>
      <c r="I15" s="33">
        <f t="shared" si="3"/>
        <v>3490</v>
      </c>
      <c r="J15" s="34">
        <f t="shared" si="4"/>
        <v>721</v>
      </c>
      <c r="K15" s="34">
        <f t="shared" si="5"/>
        <v>10</v>
      </c>
      <c r="L15" s="35">
        <f t="shared" si="6"/>
        <v>731</v>
      </c>
      <c r="M15" s="15">
        <f t="shared" si="7"/>
        <v>7310</v>
      </c>
      <c r="N15" s="14"/>
      <c r="O15" s="28">
        <v>61</v>
      </c>
      <c r="P15" s="27">
        <v>575</v>
      </c>
      <c r="Q15" s="27">
        <v>5</v>
      </c>
      <c r="R15" s="5">
        <f t="shared" si="8"/>
        <v>580</v>
      </c>
      <c r="S15" s="25">
        <f t="shared" si="9"/>
        <v>35380</v>
      </c>
      <c r="T15" s="27">
        <v>607</v>
      </c>
      <c r="U15" s="27">
        <v>7</v>
      </c>
      <c r="V15" s="5">
        <f t="shared" si="10"/>
        <v>614</v>
      </c>
      <c r="W15" s="25">
        <f t="shared" si="11"/>
        <v>37454</v>
      </c>
      <c r="X15" s="4">
        <f t="shared" si="12"/>
        <v>1182</v>
      </c>
      <c r="Y15" s="4">
        <f t="shared" si="13"/>
        <v>12</v>
      </c>
      <c r="Z15" s="6">
        <f t="shared" si="14"/>
        <v>1194</v>
      </c>
      <c r="AA15" s="13">
        <f t="shared" si="15"/>
        <v>72834</v>
      </c>
    </row>
    <row r="16" spans="1:27" ht="18.75" customHeight="1" x14ac:dyDescent="0.15">
      <c r="A16" s="9">
        <v>11</v>
      </c>
      <c r="B16" s="27">
        <v>326</v>
      </c>
      <c r="C16" s="27">
        <v>11</v>
      </c>
      <c r="D16" s="5">
        <f t="shared" si="0"/>
        <v>337</v>
      </c>
      <c r="E16" s="25">
        <f t="shared" si="1"/>
        <v>3707</v>
      </c>
      <c r="F16" s="27">
        <v>374</v>
      </c>
      <c r="G16" s="27">
        <v>5</v>
      </c>
      <c r="H16" s="5">
        <f t="shared" si="2"/>
        <v>379</v>
      </c>
      <c r="I16" s="25">
        <f t="shared" si="3"/>
        <v>4169</v>
      </c>
      <c r="J16" s="4">
        <f t="shared" si="4"/>
        <v>700</v>
      </c>
      <c r="K16" s="4">
        <f t="shared" si="5"/>
        <v>16</v>
      </c>
      <c r="L16" s="6">
        <f t="shared" si="6"/>
        <v>716</v>
      </c>
      <c r="M16" s="15">
        <f t="shared" si="7"/>
        <v>7876</v>
      </c>
      <c r="N16" s="14"/>
      <c r="O16" s="28">
        <v>62</v>
      </c>
      <c r="P16" s="27">
        <v>635</v>
      </c>
      <c r="Q16" s="27">
        <v>4</v>
      </c>
      <c r="R16" s="5">
        <f t="shared" si="8"/>
        <v>639</v>
      </c>
      <c r="S16" s="25">
        <f t="shared" si="9"/>
        <v>39618</v>
      </c>
      <c r="T16" s="27">
        <v>625</v>
      </c>
      <c r="U16" s="27">
        <v>9</v>
      </c>
      <c r="V16" s="5">
        <f t="shared" si="10"/>
        <v>634</v>
      </c>
      <c r="W16" s="25">
        <f t="shared" si="11"/>
        <v>39308</v>
      </c>
      <c r="X16" s="4">
        <f t="shared" si="12"/>
        <v>1260</v>
      </c>
      <c r="Y16" s="4">
        <f t="shared" si="13"/>
        <v>13</v>
      </c>
      <c r="Z16" s="6">
        <f t="shared" si="14"/>
        <v>1273</v>
      </c>
      <c r="AA16" s="13">
        <f t="shared" si="15"/>
        <v>78926</v>
      </c>
    </row>
    <row r="17" spans="1:27" ht="18.75" customHeight="1" x14ac:dyDescent="0.15">
      <c r="A17" s="9">
        <v>12</v>
      </c>
      <c r="B17" s="27">
        <v>386</v>
      </c>
      <c r="C17" s="27">
        <v>4</v>
      </c>
      <c r="D17" s="5">
        <f t="shared" si="0"/>
        <v>390</v>
      </c>
      <c r="E17" s="25">
        <f t="shared" si="1"/>
        <v>4680</v>
      </c>
      <c r="F17" s="27">
        <v>349</v>
      </c>
      <c r="G17" s="27">
        <v>8</v>
      </c>
      <c r="H17" s="5">
        <f t="shared" si="2"/>
        <v>357</v>
      </c>
      <c r="I17" s="25">
        <f t="shared" si="3"/>
        <v>4284</v>
      </c>
      <c r="J17" s="4">
        <f t="shared" si="4"/>
        <v>735</v>
      </c>
      <c r="K17" s="4">
        <f t="shared" si="5"/>
        <v>12</v>
      </c>
      <c r="L17" s="6">
        <f t="shared" si="6"/>
        <v>747</v>
      </c>
      <c r="M17" s="15">
        <f t="shared" si="7"/>
        <v>8964</v>
      </c>
      <c r="N17" s="14"/>
      <c r="O17" s="28">
        <v>63</v>
      </c>
      <c r="P17" s="27">
        <v>635</v>
      </c>
      <c r="Q17" s="27">
        <v>6</v>
      </c>
      <c r="R17" s="5">
        <f t="shared" si="8"/>
        <v>641</v>
      </c>
      <c r="S17" s="25">
        <f t="shared" si="9"/>
        <v>40383</v>
      </c>
      <c r="T17" s="27">
        <v>601</v>
      </c>
      <c r="U17" s="27">
        <v>7</v>
      </c>
      <c r="V17" s="5">
        <f t="shared" si="10"/>
        <v>608</v>
      </c>
      <c r="W17" s="25">
        <f t="shared" si="11"/>
        <v>38304</v>
      </c>
      <c r="X17" s="4">
        <f t="shared" si="12"/>
        <v>1236</v>
      </c>
      <c r="Y17" s="4">
        <f t="shared" si="13"/>
        <v>13</v>
      </c>
      <c r="Z17" s="6">
        <f t="shared" si="14"/>
        <v>1249</v>
      </c>
      <c r="AA17" s="13">
        <f t="shared" si="15"/>
        <v>78687</v>
      </c>
    </row>
    <row r="18" spans="1:27" ht="18.75" customHeight="1" thickBot="1" x14ac:dyDescent="0.2">
      <c r="A18" s="9">
        <v>13</v>
      </c>
      <c r="B18" s="27">
        <v>384</v>
      </c>
      <c r="C18" s="27">
        <v>8</v>
      </c>
      <c r="D18" s="5">
        <f t="shared" si="0"/>
        <v>392</v>
      </c>
      <c r="E18" s="25">
        <f t="shared" si="1"/>
        <v>5096</v>
      </c>
      <c r="F18" s="27">
        <v>387</v>
      </c>
      <c r="G18" s="27">
        <v>6</v>
      </c>
      <c r="H18" s="5">
        <f t="shared" si="2"/>
        <v>393</v>
      </c>
      <c r="I18" s="25">
        <f t="shared" si="3"/>
        <v>5109</v>
      </c>
      <c r="J18" s="4">
        <f t="shared" si="4"/>
        <v>771</v>
      </c>
      <c r="K18" s="4">
        <f t="shared" si="5"/>
        <v>14</v>
      </c>
      <c r="L18" s="6">
        <f t="shared" si="6"/>
        <v>785</v>
      </c>
      <c r="M18" s="15">
        <f t="shared" si="7"/>
        <v>10205</v>
      </c>
      <c r="N18" s="14"/>
      <c r="O18" s="49">
        <v>64</v>
      </c>
      <c r="P18" s="37">
        <v>703</v>
      </c>
      <c r="Q18" s="37">
        <v>7</v>
      </c>
      <c r="R18" s="38">
        <f t="shared" si="8"/>
        <v>710</v>
      </c>
      <c r="S18" s="39">
        <f t="shared" si="9"/>
        <v>45440</v>
      </c>
      <c r="T18" s="37">
        <v>639</v>
      </c>
      <c r="U18" s="37">
        <v>4</v>
      </c>
      <c r="V18" s="38">
        <f t="shared" si="10"/>
        <v>643</v>
      </c>
      <c r="W18" s="39">
        <f t="shared" si="11"/>
        <v>41152</v>
      </c>
      <c r="X18" s="40">
        <f t="shared" si="12"/>
        <v>1342</v>
      </c>
      <c r="Y18" s="40">
        <f t="shared" si="13"/>
        <v>11</v>
      </c>
      <c r="Z18" s="41">
        <f t="shared" si="14"/>
        <v>1353</v>
      </c>
      <c r="AA18" s="13">
        <f t="shared" si="15"/>
        <v>86592</v>
      </c>
    </row>
    <row r="19" spans="1:27" ht="18.75" customHeight="1" thickBot="1" x14ac:dyDescent="0.2">
      <c r="A19" s="36">
        <v>14</v>
      </c>
      <c r="B19" s="37">
        <v>387</v>
      </c>
      <c r="C19" s="37">
        <v>6</v>
      </c>
      <c r="D19" s="38">
        <f t="shared" si="0"/>
        <v>393</v>
      </c>
      <c r="E19" s="39">
        <f t="shared" si="1"/>
        <v>5502</v>
      </c>
      <c r="F19" s="37">
        <v>331</v>
      </c>
      <c r="G19" s="37">
        <v>3</v>
      </c>
      <c r="H19" s="38">
        <f t="shared" si="2"/>
        <v>334</v>
      </c>
      <c r="I19" s="39">
        <f t="shared" si="3"/>
        <v>4676</v>
      </c>
      <c r="J19" s="40">
        <f t="shared" si="4"/>
        <v>718</v>
      </c>
      <c r="K19" s="40">
        <f t="shared" si="5"/>
        <v>9</v>
      </c>
      <c r="L19" s="41">
        <f t="shared" si="6"/>
        <v>727</v>
      </c>
      <c r="M19" s="15">
        <f t="shared" si="7"/>
        <v>10178</v>
      </c>
      <c r="N19" s="14"/>
      <c r="O19" s="48">
        <v>65</v>
      </c>
      <c r="P19" s="31">
        <v>690</v>
      </c>
      <c r="Q19" s="31">
        <v>7</v>
      </c>
      <c r="R19" s="32">
        <f t="shared" si="8"/>
        <v>697</v>
      </c>
      <c r="S19" s="33">
        <f t="shared" si="9"/>
        <v>45305</v>
      </c>
      <c r="T19" s="31">
        <v>743</v>
      </c>
      <c r="U19" s="31">
        <v>2</v>
      </c>
      <c r="V19" s="32">
        <f t="shared" si="10"/>
        <v>745</v>
      </c>
      <c r="W19" s="33">
        <f t="shared" si="11"/>
        <v>48425</v>
      </c>
      <c r="X19" s="34">
        <f t="shared" si="12"/>
        <v>1433</v>
      </c>
      <c r="Y19" s="34">
        <f t="shared" si="13"/>
        <v>9</v>
      </c>
      <c r="Z19" s="35">
        <f t="shared" si="14"/>
        <v>1442</v>
      </c>
      <c r="AA19" s="13">
        <f t="shared" si="15"/>
        <v>93730</v>
      </c>
    </row>
    <row r="20" spans="1:27" ht="18.75" customHeight="1" x14ac:dyDescent="0.15">
      <c r="A20" s="30">
        <v>15</v>
      </c>
      <c r="B20" s="31">
        <v>345</v>
      </c>
      <c r="C20" s="31">
        <v>4</v>
      </c>
      <c r="D20" s="32">
        <f t="shared" si="0"/>
        <v>349</v>
      </c>
      <c r="E20" s="33">
        <f t="shared" si="1"/>
        <v>5235</v>
      </c>
      <c r="F20" s="31">
        <v>351</v>
      </c>
      <c r="G20" s="31">
        <v>7</v>
      </c>
      <c r="H20" s="32">
        <f t="shared" si="2"/>
        <v>358</v>
      </c>
      <c r="I20" s="33">
        <f t="shared" si="3"/>
        <v>5370</v>
      </c>
      <c r="J20" s="34">
        <f t="shared" si="4"/>
        <v>696</v>
      </c>
      <c r="K20" s="34">
        <f t="shared" si="5"/>
        <v>11</v>
      </c>
      <c r="L20" s="35">
        <f t="shared" si="6"/>
        <v>707</v>
      </c>
      <c r="M20" s="15">
        <f t="shared" si="7"/>
        <v>10605</v>
      </c>
      <c r="N20" s="14"/>
      <c r="O20" s="28">
        <v>66</v>
      </c>
      <c r="P20" s="27">
        <v>716</v>
      </c>
      <c r="Q20" s="27">
        <v>2</v>
      </c>
      <c r="R20" s="5">
        <f t="shared" si="8"/>
        <v>718</v>
      </c>
      <c r="S20" s="25">
        <f t="shared" si="9"/>
        <v>47388</v>
      </c>
      <c r="T20" s="27">
        <v>730</v>
      </c>
      <c r="U20" s="27">
        <v>6</v>
      </c>
      <c r="V20" s="5">
        <f t="shared" si="10"/>
        <v>736</v>
      </c>
      <c r="W20" s="25">
        <f t="shared" si="11"/>
        <v>48576</v>
      </c>
      <c r="X20" s="4">
        <f t="shared" si="12"/>
        <v>1446</v>
      </c>
      <c r="Y20" s="4">
        <f t="shared" si="13"/>
        <v>8</v>
      </c>
      <c r="Z20" s="6">
        <f t="shared" si="14"/>
        <v>1454</v>
      </c>
      <c r="AA20" s="13">
        <f t="shared" si="15"/>
        <v>95964</v>
      </c>
    </row>
    <row r="21" spans="1:27" ht="18.75" customHeight="1" x14ac:dyDescent="0.15">
      <c r="A21" s="9">
        <v>16</v>
      </c>
      <c r="B21" s="27">
        <v>394</v>
      </c>
      <c r="C21" s="27">
        <v>8</v>
      </c>
      <c r="D21" s="5">
        <f t="shared" si="0"/>
        <v>402</v>
      </c>
      <c r="E21" s="25">
        <f t="shared" si="1"/>
        <v>6432</v>
      </c>
      <c r="F21" s="27">
        <v>396</v>
      </c>
      <c r="G21" s="27">
        <v>7</v>
      </c>
      <c r="H21" s="5">
        <f t="shared" si="2"/>
        <v>403</v>
      </c>
      <c r="I21" s="25">
        <f t="shared" si="3"/>
        <v>6448</v>
      </c>
      <c r="J21" s="4">
        <f t="shared" si="4"/>
        <v>790</v>
      </c>
      <c r="K21" s="4">
        <f t="shared" si="5"/>
        <v>15</v>
      </c>
      <c r="L21" s="6">
        <f t="shared" si="6"/>
        <v>805</v>
      </c>
      <c r="M21" s="15">
        <f t="shared" si="7"/>
        <v>12880</v>
      </c>
      <c r="N21" s="14"/>
      <c r="O21" s="28">
        <v>67</v>
      </c>
      <c r="P21" s="27">
        <v>748</v>
      </c>
      <c r="Q21" s="27">
        <v>2</v>
      </c>
      <c r="R21" s="5">
        <f t="shared" si="8"/>
        <v>750</v>
      </c>
      <c r="S21" s="25">
        <f t="shared" si="9"/>
        <v>50250</v>
      </c>
      <c r="T21" s="27">
        <v>759</v>
      </c>
      <c r="U21" s="27">
        <v>1</v>
      </c>
      <c r="V21" s="5">
        <f t="shared" si="10"/>
        <v>760</v>
      </c>
      <c r="W21" s="25">
        <f t="shared" si="11"/>
        <v>50920</v>
      </c>
      <c r="X21" s="4">
        <f t="shared" si="12"/>
        <v>1507</v>
      </c>
      <c r="Y21" s="4">
        <f t="shared" si="13"/>
        <v>3</v>
      </c>
      <c r="Z21" s="6">
        <f t="shared" si="14"/>
        <v>1510</v>
      </c>
      <c r="AA21" s="13">
        <f t="shared" si="15"/>
        <v>101170</v>
      </c>
    </row>
    <row r="22" spans="1:27" ht="18.75" customHeight="1" x14ac:dyDescent="0.15">
      <c r="A22" s="9">
        <v>17</v>
      </c>
      <c r="B22" s="27">
        <v>394</v>
      </c>
      <c r="C22" s="27">
        <v>8</v>
      </c>
      <c r="D22" s="5">
        <f t="shared" si="0"/>
        <v>402</v>
      </c>
      <c r="E22" s="25">
        <f t="shared" si="1"/>
        <v>6834</v>
      </c>
      <c r="F22" s="27">
        <v>400</v>
      </c>
      <c r="G22" s="27">
        <v>7</v>
      </c>
      <c r="H22" s="5">
        <f t="shared" si="2"/>
        <v>407</v>
      </c>
      <c r="I22" s="25">
        <f t="shared" si="3"/>
        <v>6919</v>
      </c>
      <c r="J22" s="4">
        <f t="shared" si="4"/>
        <v>794</v>
      </c>
      <c r="K22" s="4">
        <f t="shared" si="5"/>
        <v>15</v>
      </c>
      <c r="L22" s="6">
        <f t="shared" si="6"/>
        <v>809</v>
      </c>
      <c r="M22" s="15">
        <f t="shared" si="7"/>
        <v>13753</v>
      </c>
      <c r="N22" s="14"/>
      <c r="O22" s="28">
        <v>68</v>
      </c>
      <c r="P22" s="27">
        <v>839</v>
      </c>
      <c r="Q22" s="27">
        <v>4</v>
      </c>
      <c r="R22" s="5">
        <f t="shared" si="8"/>
        <v>843</v>
      </c>
      <c r="S22" s="25">
        <f t="shared" si="9"/>
        <v>57324</v>
      </c>
      <c r="T22" s="27">
        <v>792</v>
      </c>
      <c r="U22" s="27">
        <v>3</v>
      </c>
      <c r="V22" s="5">
        <f t="shared" si="10"/>
        <v>795</v>
      </c>
      <c r="W22" s="25">
        <f t="shared" si="11"/>
        <v>54060</v>
      </c>
      <c r="X22" s="4">
        <f t="shared" si="12"/>
        <v>1631</v>
      </c>
      <c r="Y22" s="4">
        <f t="shared" si="13"/>
        <v>7</v>
      </c>
      <c r="Z22" s="6">
        <f t="shared" si="14"/>
        <v>1638</v>
      </c>
      <c r="AA22" s="13">
        <f t="shared" si="15"/>
        <v>111384</v>
      </c>
    </row>
    <row r="23" spans="1:27" ht="18.75" customHeight="1" thickBot="1" x14ac:dyDescent="0.2">
      <c r="A23" s="9">
        <v>18</v>
      </c>
      <c r="B23" s="27">
        <v>397</v>
      </c>
      <c r="C23" s="27">
        <v>8</v>
      </c>
      <c r="D23" s="5">
        <f t="shared" si="0"/>
        <v>405</v>
      </c>
      <c r="E23" s="25">
        <f t="shared" si="1"/>
        <v>7290</v>
      </c>
      <c r="F23" s="27">
        <v>364</v>
      </c>
      <c r="G23" s="27">
        <v>6</v>
      </c>
      <c r="H23" s="5">
        <f t="shared" si="2"/>
        <v>370</v>
      </c>
      <c r="I23" s="25">
        <f t="shared" si="3"/>
        <v>6660</v>
      </c>
      <c r="J23" s="4">
        <f t="shared" si="4"/>
        <v>761</v>
      </c>
      <c r="K23" s="4">
        <f t="shared" si="5"/>
        <v>14</v>
      </c>
      <c r="L23" s="6">
        <f t="shared" si="6"/>
        <v>775</v>
      </c>
      <c r="M23" s="15">
        <f t="shared" si="7"/>
        <v>13950</v>
      </c>
      <c r="N23" s="14"/>
      <c r="O23" s="49">
        <v>69</v>
      </c>
      <c r="P23" s="37">
        <v>784</v>
      </c>
      <c r="Q23" s="37">
        <v>2</v>
      </c>
      <c r="R23" s="38">
        <f t="shared" si="8"/>
        <v>786</v>
      </c>
      <c r="S23" s="39">
        <f t="shared" si="9"/>
        <v>54234</v>
      </c>
      <c r="T23" s="37">
        <v>806</v>
      </c>
      <c r="U23" s="37">
        <v>3</v>
      </c>
      <c r="V23" s="38">
        <f t="shared" si="10"/>
        <v>809</v>
      </c>
      <c r="W23" s="39">
        <f t="shared" si="11"/>
        <v>55821</v>
      </c>
      <c r="X23" s="40">
        <f t="shared" si="12"/>
        <v>1590</v>
      </c>
      <c r="Y23" s="40">
        <f t="shared" si="13"/>
        <v>5</v>
      </c>
      <c r="Z23" s="41">
        <f t="shared" si="14"/>
        <v>1595</v>
      </c>
      <c r="AA23" s="13">
        <f t="shared" si="15"/>
        <v>110055</v>
      </c>
    </row>
    <row r="24" spans="1:27" ht="18.75" customHeight="1" thickBot="1" x14ac:dyDescent="0.2">
      <c r="A24" s="42">
        <v>19</v>
      </c>
      <c r="B24" s="43">
        <v>467</v>
      </c>
      <c r="C24" s="43">
        <v>15</v>
      </c>
      <c r="D24" s="44">
        <f t="shared" si="0"/>
        <v>482</v>
      </c>
      <c r="E24" s="45">
        <f t="shared" si="1"/>
        <v>9158</v>
      </c>
      <c r="F24" s="43">
        <v>431</v>
      </c>
      <c r="G24" s="43">
        <v>16</v>
      </c>
      <c r="H24" s="44">
        <f t="shared" si="2"/>
        <v>447</v>
      </c>
      <c r="I24" s="45">
        <f t="shared" si="3"/>
        <v>8493</v>
      </c>
      <c r="J24" s="46">
        <f t="shared" si="4"/>
        <v>898</v>
      </c>
      <c r="K24" s="46">
        <f t="shared" si="5"/>
        <v>31</v>
      </c>
      <c r="L24" s="47">
        <f t="shared" si="6"/>
        <v>929</v>
      </c>
      <c r="M24" s="15">
        <f t="shared" si="7"/>
        <v>17651</v>
      </c>
      <c r="N24" s="14"/>
      <c r="O24" s="48">
        <v>70</v>
      </c>
      <c r="P24" s="31">
        <v>847</v>
      </c>
      <c r="Q24" s="31">
        <v>1</v>
      </c>
      <c r="R24" s="32">
        <f t="shared" si="8"/>
        <v>848</v>
      </c>
      <c r="S24" s="33">
        <f t="shared" si="9"/>
        <v>59360</v>
      </c>
      <c r="T24" s="31">
        <v>815</v>
      </c>
      <c r="U24" s="31">
        <v>2</v>
      </c>
      <c r="V24" s="32">
        <f t="shared" si="10"/>
        <v>817</v>
      </c>
      <c r="W24" s="33">
        <f t="shared" si="11"/>
        <v>57190</v>
      </c>
      <c r="X24" s="34">
        <f t="shared" si="12"/>
        <v>1662</v>
      </c>
      <c r="Y24" s="34">
        <f t="shared" si="13"/>
        <v>3</v>
      </c>
      <c r="Z24" s="35">
        <f t="shared" si="14"/>
        <v>1665</v>
      </c>
      <c r="AA24" s="13">
        <f t="shared" si="15"/>
        <v>116550</v>
      </c>
    </row>
    <row r="25" spans="1:27" ht="18.75" customHeight="1" x14ac:dyDescent="0.15">
      <c r="A25" s="30">
        <v>20</v>
      </c>
      <c r="B25" s="31">
        <v>440</v>
      </c>
      <c r="C25" s="31">
        <v>34</v>
      </c>
      <c r="D25" s="32">
        <f t="shared" si="0"/>
        <v>474</v>
      </c>
      <c r="E25" s="33">
        <f t="shared" si="1"/>
        <v>9480</v>
      </c>
      <c r="F25" s="31">
        <v>421</v>
      </c>
      <c r="G25" s="31">
        <v>26</v>
      </c>
      <c r="H25" s="32">
        <f t="shared" si="2"/>
        <v>447</v>
      </c>
      <c r="I25" s="33">
        <f t="shared" si="3"/>
        <v>8940</v>
      </c>
      <c r="J25" s="34">
        <f t="shared" si="4"/>
        <v>861</v>
      </c>
      <c r="K25" s="34">
        <f t="shared" si="5"/>
        <v>60</v>
      </c>
      <c r="L25" s="35">
        <f t="shared" si="6"/>
        <v>921</v>
      </c>
      <c r="M25" s="15">
        <f t="shared" si="7"/>
        <v>18420</v>
      </c>
      <c r="N25" s="14"/>
      <c r="O25" s="28">
        <v>71</v>
      </c>
      <c r="P25" s="27">
        <v>616</v>
      </c>
      <c r="Q25" s="27">
        <v>3</v>
      </c>
      <c r="R25" s="5">
        <f t="shared" si="8"/>
        <v>619</v>
      </c>
      <c r="S25" s="25">
        <f t="shared" si="9"/>
        <v>43949</v>
      </c>
      <c r="T25" s="27">
        <v>681</v>
      </c>
      <c r="U25" s="27">
        <v>0</v>
      </c>
      <c r="V25" s="5">
        <f t="shared" si="10"/>
        <v>681</v>
      </c>
      <c r="W25" s="25">
        <f t="shared" si="11"/>
        <v>48351</v>
      </c>
      <c r="X25" s="4">
        <f t="shared" si="12"/>
        <v>1297</v>
      </c>
      <c r="Y25" s="4">
        <f t="shared" si="13"/>
        <v>3</v>
      </c>
      <c r="Z25" s="6">
        <f t="shared" si="14"/>
        <v>1300</v>
      </c>
      <c r="AA25" s="13">
        <f t="shared" si="15"/>
        <v>92300</v>
      </c>
    </row>
    <row r="26" spans="1:27" ht="18.75" customHeight="1" x14ac:dyDescent="0.15">
      <c r="A26" s="9">
        <v>21</v>
      </c>
      <c r="B26" s="27">
        <v>434</v>
      </c>
      <c r="C26" s="27">
        <v>44</v>
      </c>
      <c r="D26" s="5">
        <f t="shared" si="0"/>
        <v>478</v>
      </c>
      <c r="E26" s="25">
        <f t="shared" si="1"/>
        <v>10038</v>
      </c>
      <c r="F26" s="27">
        <v>431</v>
      </c>
      <c r="G26" s="27">
        <v>32</v>
      </c>
      <c r="H26" s="5">
        <f t="shared" si="2"/>
        <v>463</v>
      </c>
      <c r="I26" s="25">
        <f t="shared" si="3"/>
        <v>9723</v>
      </c>
      <c r="J26" s="4">
        <f t="shared" si="4"/>
        <v>865</v>
      </c>
      <c r="K26" s="4">
        <f t="shared" si="5"/>
        <v>76</v>
      </c>
      <c r="L26" s="6">
        <f t="shared" si="6"/>
        <v>941</v>
      </c>
      <c r="M26" s="15">
        <f t="shared" si="7"/>
        <v>19761</v>
      </c>
      <c r="N26" s="14"/>
      <c r="O26" s="28">
        <v>72</v>
      </c>
      <c r="P26" s="27">
        <v>429</v>
      </c>
      <c r="Q26" s="27">
        <v>2</v>
      </c>
      <c r="R26" s="5">
        <f t="shared" si="8"/>
        <v>431</v>
      </c>
      <c r="S26" s="25">
        <f t="shared" si="9"/>
        <v>31032</v>
      </c>
      <c r="T26" s="27">
        <v>460</v>
      </c>
      <c r="U26" s="27">
        <v>2</v>
      </c>
      <c r="V26" s="5">
        <f t="shared" si="10"/>
        <v>462</v>
      </c>
      <c r="W26" s="25">
        <f t="shared" si="11"/>
        <v>33264</v>
      </c>
      <c r="X26" s="4">
        <f t="shared" si="12"/>
        <v>889</v>
      </c>
      <c r="Y26" s="4">
        <f t="shared" si="13"/>
        <v>4</v>
      </c>
      <c r="Z26" s="6">
        <f t="shared" si="14"/>
        <v>893</v>
      </c>
      <c r="AA26" s="13">
        <f t="shared" si="15"/>
        <v>64296</v>
      </c>
    </row>
    <row r="27" spans="1:27" ht="18.75" customHeight="1" x14ac:dyDescent="0.15">
      <c r="A27" s="9">
        <v>22</v>
      </c>
      <c r="B27" s="27">
        <v>395</v>
      </c>
      <c r="C27" s="27">
        <v>44</v>
      </c>
      <c r="D27" s="5">
        <f t="shared" si="0"/>
        <v>439</v>
      </c>
      <c r="E27" s="25">
        <f t="shared" si="1"/>
        <v>9658</v>
      </c>
      <c r="F27" s="27">
        <v>397</v>
      </c>
      <c r="G27" s="27">
        <v>21</v>
      </c>
      <c r="H27" s="5">
        <f t="shared" si="2"/>
        <v>418</v>
      </c>
      <c r="I27" s="25">
        <f t="shared" si="3"/>
        <v>9196</v>
      </c>
      <c r="J27" s="4">
        <f t="shared" si="4"/>
        <v>792</v>
      </c>
      <c r="K27" s="4">
        <f t="shared" si="5"/>
        <v>65</v>
      </c>
      <c r="L27" s="6">
        <f t="shared" si="6"/>
        <v>857</v>
      </c>
      <c r="M27" s="15">
        <f t="shared" si="7"/>
        <v>18854</v>
      </c>
      <c r="N27" s="14"/>
      <c r="O27" s="28">
        <v>73</v>
      </c>
      <c r="P27" s="27">
        <v>510</v>
      </c>
      <c r="Q27" s="27">
        <v>0</v>
      </c>
      <c r="R27" s="5">
        <f t="shared" si="8"/>
        <v>510</v>
      </c>
      <c r="S27" s="25">
        <f t="shared" si="9"/>
        <v>37230</v>
      </c>
      <c r="T27" s="27">
        <v>567</v>
      </c>
      <c r="U27" s="27">
        <v>1</v>
      </c>
      <c r="V27" s="5">
        <f t="shared" si="10"/>
        <v>568</v>
      </c>
      <c r="W27" s="25">
        <f t="shared" si="11"/>
        <v>41464</v>
      </c>
      <c r="X27" s="4">
        <f t="shared" si="12"/>
        <v>1077</v>
      </c>
      <c r="Y27" s="4">
        <f t="shared" si="13"/>
        <v>1</v>
      </c>
      <c r="Z27" s="6">
        <f t="shared" si="14"/>
        <v>1078</v>
      </c>
      <c r="AA27" s="13">
        <f t="shared" si="15"/>
        <v>78694</v>
      </c>
    </row>
    <row r="28" spans="1:27" ht="18.75" customHeight="1" thickBot="1" x14ac:dyDescent="0.2">
      <c r="A28" s="9">
        <v>23</v>
      </c>
      <c r="B28" s="27">
        <v>470</v>
      </c>
      <c r="C28" s="27">
        <v>60</v>
      </c>
      <c r="D28" s="5">
        <f t="shared" si="0"/>
        <v>530</v>
      </c>
      <c r="E28" s="25">
        <f t="shared" si="1"/>
        <v>12190</v>
      </c>
      <c r="F28" s="27">
        <v>381</v>
      </c>
      <c r="G28" s="27">
        <v>28</v>
      </c>
      <c r="H28" s="5">
        <f t="shared" si="2"/>
        <v>409</v>
      </c>
      <c r="I28" s="25">
        <f t="shared" si="3"/>
        <v>9407</v>
      </c>
      <c r="J28" s="4">
        <f t="shared" si="4"/>
        <v>851</v>
      </c>
      <c r="K28" s="4">
        <f t="shared" si="5"/>
        <v>88</v>
      </c>
      <c r="L28" s="6">
        <f t="shared" si="6"/>
        <v>939</v>
      </c>
      <c r="M28" s="15">
        <f t="shared" si="7"/>
        <v>21597</v>
      </c>
      <c r="N28" s="14"/>
      <c r="O28" s="49">
        <v>74</v>
      </c>
      <c r="P28" s="37">
        <v>570</v>
      </c>
      <c r="Q28" s="37">
        <v>0</v>
      </c>
      <c r="R28" s="38">
        <f t="shared" si="8"/>
        <v>570</v>
      </c>
      <c r="S28" s="39">
        <f t="shared" si="9"/>
        <v>42180</v>
      </c>
      <c r="T28" s="37">
        <v>640</v>
      </c>
      <c r="U28" s="37">
        <v>1</v>
      </c>
      <c r="V28" s="38">
        <f t="shared" si="10"/>
        <v>641</v>
      </c>
      <c r="W28" s="39">
        <f t="shared" si="11"/>
        <v>47434</v>
      </c>
      <c r="X28" s="40">
        <f t="shared" si="12"/>
        <v>1210</v>
      </c>
      <c r="Y28" s="40">
        <f t="shared" si="13"/>
        <v>1</v>
      </c>
      <c r="Z28" s="41">
        <f t="shared" si="14"/>
        <v>1211</v>
      </c>
      <c r="AA28" s="13">
        <f t="shared" si="15"/>
        <v>89614</v>
      </c>
    </row>
    <row r="29" spans="1:27" ht="18.75" customHeight="1" thickBot="1" x14ac:dyDescent="0.2">
      <c r="A29" s="36">
        <v>24</v>
      </c>
      <c r="B29" s="37">
        <v>404</v>
      </c>
      <c r="C29" s="37">
        <v>51</v>
      </c>
      <c r="D29" s="38">
        <f t="shared" si="0"/>
        <v>455</v>
      </c>
      <c r="E29" s="39">
        <f t="shared" si="1"/>
        <v>10920</v>
      </c>
      <c r="F29" s="37">
        <v>379</v>
      </c>
      <c r="G29" s="37">
        <v>25</v>
      </c>
      <c r="H29" s="38">
        <f t="shared" si="2"/>
        <v>404</v>
      </c>
      <c r="I29" s="39">
        <f t="shared" si="3"/>
        <v>9696</v>
      </c>
      <c r="J29" s="40">
        <f t="shared" si="4"/>
        <v>783</v>
      </c>
      <c r="K29" s="40">
        <f t="shared" si="5"/>
        <v>76</v>
      </c>
      <c r="L29" s="41">
        <f t="shared" si="6"/>
        <v>859</v>
      </c>
      <c r="M29" s="15">
        <f t="shared" si="7"/>
        <v>20616</v>
      </c>
      <c r="N29" s="14"/>
      <c r="O29" s="48">
        <v>75</v>
      </c>
      <c r="P29" s="31">
        <v>534</v>
      </c>
      <c r="Q29" s="31">
        <v>2</v>
      </c>
      <c r="R29" s="32">
        <f t="shared" si="8"/>
        <v>536</v>
      </c>
      <c r="S29" s="33">
        <f t="shared" si="9"/>
        <v>40200</v>
      </c>
      <c r="T29" s="31">
        <v>567</v>
      </c>
      <c r="U29" s="31">
        <v>1</v>
      </c>
      <c r="V29" s="32">
        <f t="shared" si="10"/>
        <v>568</v>
      </c>
      <c r="W29" s="33">
        <f t="shared" si="11"/>
        <v>42600</v>
      </c>
      <c r="X29" s="34">
        <f t="shared" si="12"/>
        <v>1101</v>
      </c>
      <c r="Y29" s="34">
        <f t="shared" si="13"/>
        <v>3</v>
      </c>
      <c r="Z29" s="35">
        <f t="shared" si="14"/>
        <v>1104</v>
      </c>
      <c r="AA29" s="13">
        <f t="shared" si="15"/>
        <v>82800</v>
      </c>
    </row>
    <row r="30" spans="1:27" ht="18.75" customHeight="1" x14ac:dyDescent="0.15">
      <c r="A30" s="30">
        <v>25</v>
      </c>
      <c r="B30" s="31">
        <v>406</v>
      </c>
      <c r="C30" s="31">
        <v>49</v>
      </c>
      <c r="D30" s="32">
        <f t="shared" si="0"/>
        <v>455</v>
      </c>
      <c r="E30" s="33">
        <f t="shared" si="1"/>
        <v>11375</v>
      </c>
      <c r="F30" s="31">
        <v>386</v>
      </c>
      <c r="G30" s="31">
        <v>20</v>
      </c>
      <c r="H30" s="32">
        <f t="shared" si="2"/>
        <v>406</v>
      </c>
      <c r="I30" s="33">
        <f t="shared" si="3"/>
        <v>10150</v>
      </c>
      <c r="J30" s="34">
        <f t="shared" si="4"/>
        <v>792</v>
      </c>
      <c r="K30" s="34">
        <f t="shared" si="5"/>
        <v>69</v>
      </c>
      <c r="L30" s="35">
        <f t="shared" si="6"/>
        <v>861</v>
      </c>
      <c r="M30" s="15">
        <f t="shared" si="7"/>
        <v>21525</v>
      </c>
      <c r="N30" s="14"/>
      <c r="O30" s="28">
        <v>76</v>
      </c>
      <c r="P30" s="27">
        <v>528</v>
      </c>
      <c r="Q30" s="27">
        <v>1</v>
      </c>
      <c r="R30" s="5">
        <f t="shared" si="8"/>
        <v>529</v>
      </c>
      <c r="S30" s="25">
        <f t="shared" si="9"/>
        <v>40204</v>
      </c>
      <c r="T30" s="27">
        <v>560</v>
      </c>
      <c r="U30" s="27">
        <v>1</v>
      </c>
      <c r="V30" s="5">
        <f t="shared" si="10"/>
        <v>561</v>
      </c>
      <c r="W30" s="25">
        <f t="shared" si="11"/>
        <v>42636</v>
      </c>
      <c r="X30" s="4">
        <f t="shared" si="12"/>
        <v>1088</v>
      </c>
      <c r="Y30" s="4">
        <f t="shared" si="13"/>
        <v>2</v>
      </c>
      <c r="Z30" s="6">
        <f t="shared" si="14"/>
        <v>1090</v>
      </c>
      <c r="AA30" s="13">
        <f t="shared" si="15"/>
        <v>82840</v>
      </c>
    </row>
    <row r="31" spans="1:27" ht="18.75" customHeight="1" x14ac:dyDescent="0.15">
      <c r="A31" s="9">
        <v>26</v>
      </c>
      <c r="B31" s="27">
        <v>448</v>
      </c>
      <c r="C31" s="27">
        <v>57</v>
      </c>
      <c r="D31" s="5">
        <f t="shared" si="0"/>
        <v>505</v>
      </c>
      <c r="E31" s="25">
        <f t="shared" si="1"/>
        <v>13130</v>
      </c>
      <c r="F31" s="27">
        <v>391</v>
      </c>
      <c r="G31" s="27">
        <v>23</v>
      </c>
      <c r="H31" s="5">
        <f t="shared" si="2"/>
        <v>414</v>
      </c>
      <c r="I31" s="25">
        <f t="shared" si="3"/>
        <v>10764</v>
      </c>
      <c r="J31" s="4">
        <f t="shared" si="4"/>
        <v>839</v>
      </c>
      <c r="K31" s="4">
        <f t="shared" si="5"/>
        <v>80</v>
      </c>
      <c r="L31" s="6">
        <f t="shared" si="6"/>
        <v>919</v>
      </c>
      <c r="M31" s="15">
        <f t="shared" si="7"/>
        <v>23894</v>
      </c>
      <c r="N31" s="14"/>
      <c r="O31" s="28">
        <v>77</v>
      </c>
      <c r="P31" s="27">
        <v>483</v>
      </c>
      <c r="Q31" s="27">
        <v>0</v>
      </c>
      <c r="R31" s="5">
        <f t="shared" si="8"/>
        <v>483</v>
      </c>
      <c r="S31" s="25">
        <f t="shared" si="9"/>
        <v>37191</v>
      </c>
      <c r="T31" s="27">
        <v>538</v>
      </c>
      <c r="U31" s="27">
        <v>1</v>
      </c>
      <c r="V31" s="5">
        <f t="shared" si="10"/>
        <v>539</v>
      </c>
      <c r="W31" s="25">
        <f t="shared" si="11"/>
        <v>41503</v>
      </c>
      <c r="X31" s="4">
        <f t="shared" si="12"/>
        <v>1021</v>
      </c>
      <c r="Y31" s="4">
        <f t="shared" si="13"/>
        <v>1</v>
      </c>
      <c r="Z31" s="6">
        <f t="shared" si="14"/>
        <v>1022</v>
      </c>
      <c r="AA31" s="13">
        <f t="shared" si="15"/>
        <v>78694</v>
      </c>
    </row>
    <row r="32" spans="1:27" ht="18.75" customHeight="1" x14ac:dyDescent="0.15">
      <c r="A32" s="9">
        <v>27</v>
      </c>
      <c r="B32" s="27">
        <v>426</v>
      </c>
      <c r="C32" s="27">
        <v>41</v>
      </c>
      <c r="D32" s="5">
        <f t="shared" si="0"/>
        <v>467</v>
      </c>
      <c r="E32" s="25">
        <f t="shared" si="1"/>
        <v>12609</v>
      </c>
      <c r="F32" s="27">
        <v>377</v>
      </c>
      <c r="G32" s="27">
        <v>16</v>
      </c>
      <c r="H32" s="5">
        <f t="shared" si="2"/>
        <v>393</v>
      </c>
      <c r="I32" s="25">
        <f t="shared" si="3"/>
        <v>10611</v>
      </c>
      <c r="J32" s="4">
        <f t="shared" si="4"/>
        <v>803</v>
      </c>
      <c r="K32" s="4">
        <f t="shared" si="5"/>
        <v>57</v>
      </c>
      <c r="L32" s="6">
        <f t="shared" si="6"/>
        <v>860</v>
      </c>
      <c r="M32" s="15">
        <f t="shared" si="7"/>
        <v>23220</v>
      </c>
      <c r="N32" s="14"/>
      <c r="O32" s="28">
        <v>78</v>
      </c>
      <c r="P32" s="27">
        <v>442</v>
      </c>
      <c r="Q32" s="27">
        <v>0</v>
      </c>
      <c r="R32" s="5">
        <f t="shared" si="8"/>
        <v>442</v>
      </c>
      <c r="S32" s="25">
        <f t="shared" si="9"/>
        <v>34476</v>
      </c>
      <c r="T32" s="27">
        <v>433</v>
      </c>
      <c r="U32" s="27">
        <v>1</v>
      </c>
      <c r="V32" s="5">
        <f t="shared" si="10"/>
        <v>434</v>
      </c>
      <c r="W32" s="25">
        <f t="shared" si="11"/>
        <v>33852</v>
      </c>
      <c r="X32" s="4">
        <f t="shared" si="12"/>
        <v>875</v>
      </c>
      <c r="Y32" s="4">
        <f t="shared" si="13"/>
        <v>1</v>
      </c>
      <c r="Z32" s="6">
        <f t="shared" si="14"/>
        <v>876</v>
      </c>
      <c r="AA32" s="13">
        <f t="shared" si="15"/>
        <v>68328</v>
      </c>
    </row>
    <row r="33" spans="1:27" ht="18.75" customHeight="1" thickBot="1" x14ac:dyDescent="0.2">
      <c r="A33" s="9">
        <v>28</v>
      </c>
      <c r="B33" s="27">
        <v>473</v>
      </c>
      <c r="C33" s="27">
        <v>44</v>
      </c>
      <c r="D33" s="5">
        <f t="shared" si="0"/>
        <v>517</v>
      </c>
      <c r="E33" s="25">
        <f t="shared" si="1"/>
        <v>14476</v>
      </c>
      <c r="F33" s="27">
        <v>380</v>
      </c>
      <c r="G33" s="27">
        <v>20</v>
      </c>
      <c r="H33" s="5">
        <f t="shared" si="2"/>
        <v>400</v>
      </c>
      <c r="I33" s="25">
        <f t="shared" si="3"/>
        <v>11200</v>
      </c>
      <c r="J33" s="4">
        <f t="shared" si="4"/>
        <v>853</v>
      </c>
      <c r="K33" s="4">
        <f t="shared" si="5"/>
        <v>64</v>
      </c>
      <c r="L33" s="6">
        <f t="shared" si="6"/>
        <v>917</v>
      </c>
      <c r="M33" s="15">
        <f t="shared" si="7"/>
        <v>25676</v>
      </c>
      <c r="N33" s="14"/>
      <c r="O33" s="49">
        <v>79</v>
      </c>
      <c r="P33" s="37">
        <v>360</v>
      </c>
      <c r="Q33" s="37">
        <v>1</v>
      </c>
      <c r="R33" s="38">
        <f t="shared" si="8"/>
        <v>361</v>
      </c>
      <c r="S33" s="39">
        <f t="shared" si="9"/>
        <v>28519</v>
      </c>
      <c r="T33" s="37">
        <v>353</v>
      </c>
      <c r="U33" s="37">
        <v>2</v>
      </c>
      <c r="V33" s="38">
        <f t="shared" si="10"/>
        <v>355</v>
      </c>
      <c r="W33" s="39">
        <f t="shared" si="11"/>
        <v>28045</v>
      </c>
      <c r="X33" s="40">
        <f t="shared" si="12"/>
        <v>713</v>
      </c>
      <c r="Y33" s="40">
        <f t="shared" si="13"/>
        <v>3</v>
      </c>
      <c r="Z33" s="41">
        <f t="shared" si="14"/>
        <v>716</v>
      </c>
      <c r="AA33" s="13">
        <f t="shared" si="15"/>
        <v>56564</v>
      </c>
    </row>
    <row r="34" spans="1:27" ht="18.75" customHeight="1" thickBot="1" x14ac:dyDescent="0.2">
      <c r="A34" s="36">
        <v>29</v>
      </c>
      <c r="B34" s="37">
        <v>494</v>
      </c>
      <c r="C34" s="37">
        <v>31</v>
      </c>
      <c r="D34" s="38">
        <f t="shared" si="0"/>
        <v>525</v>
      </c>
      <c r="E34" s="39">
        <f t="shared" si="1"/>
        <v>15225</v>
      </c>
      <c r="F34" s="37">
        <v>420</v>
      </c>
      <c r="G34" s="37">
        <v>18</v>
      </c>
      <c r="H34" s="38">
        <f t="shared" si="2"/>
        <v>438</v>
      </c>
      <c r="I34" s="39">
        <f t="shared" si="3"/>
        <v>12702</v>
      </c>
      <c r="J34" s="40">
        <f t="shared" si="4"/>
        <v>914</v>
      </c>
      <c r="K34" s="40">
        <f t="shared" si="5"/>
        <v>49</v>
      </c>
      <c r="L34" s="41">
        <f t="shared" si="6"/>
        <v>963</v>
      </c>
      <c r="M34" s="15">
        <f t="shared" si="7"/>
        <v>27927</v>
      </c>
      <c r="N34" s="14"/>
      <c r="O34" s="48">
        <v>80</v>
      </c>
      <c r="P34" s="31">
        <v>365</v>
      </c>
      <c r="Q34" s="31">
        <v>0</v>
      </c>
      <c r="R34" s="32">
        <f t="shared" si="8"/>
        <v>365</v>
      </c>
      <c r="S34" s="33">
        <f t="shared" si="9"/>
        <v>29200</v>
      </c>
      <c r="T34" s="31">
        <v>394</v>
      </c>
      <c r="U34" s="31">
        <v>1</v>
      </c>
      <c r="V34" s="32">
        <f t="shared" si="10"/>
        <v>395</v>
      </c>
      <c r="W34" s="33">
        <f t="shared" si="11"/>
        <v>31600</v>
      </c>
      <c r="X34" s="34">
        <f t="shared" si="12"/>
        <v>759</v>
      </c>
      <c r="Y34" s="34">
        <f t="shared" si="13"/>
        <v>1</v>
      </c>
      <c r="Z34" s="35">
        <f t="shared" si="14"/>
        <v>760</v>
      </c>
      <c r="AA34" s="13">
        <f t="shared" si="15"/>
        <v>60800</v>
      </c>
    </row>
    <row r="35" spans="1:27" ht="18.75" customHeight="1" x14ac:dyDescent="0.15">
      <c r="A35" s="30">
        <v>30</v>
      </c>
      <c r="B35" s="31">
        <v>497</v>
      </c>
      <c r="C35" s="31">
        <v>36</v>
      </c>
      <c r="D35" s="32">
        <f t="shared" si="0"/>
        <v>533</v>
      </c>
      <c r="E35" s="33">
        <f t="shared" si="1"/>
        <v>15990</v>
      </c>
      <c r="F35" s="31">
        <v>450</v>
      </c>
      <c r="G35" s="31">
        <v>22</v>
      </c>
      <c r="H35" s="32">
        <f t="shared" si="2"/>
        <v>472</v>
      </c>
      <c r="I35" s="33">
        <f t="shared" si="3"/>
        <v>14160</v>
      </c>
      <c r="J35" s="34">
        <f t="shared" si="4"/>
        <v>947</v>
      </c>
      <c r="K35" s="34">
        <f t="shared" si="5"/>
        <v>58</v>
      </c>
      <c r="L35" s="35">
        <f t="shared" si="6"/>
        <v>1005</v>
      </c>
      <c r="M35" s="15">
        <f t="shared" si="7"/>
        <v>30150</v>
      </c>
      <c r="N35" s="14"/>
      <c r="O35" s="28">
        <v>81</v>
      </c>
      <c r="P35" s="27">
        <v>282</v>
      </c>
      <c r="Q35" s="27">
        <v>0</v>
      </c>
      <c r="R35" s="5">
        <f t="shared" si="8"/>
        <v>282</v>
      </c>
      <c r="S35" s="25">
        <f t="shared" si="9"/>
        <v>22842</v>
      </c>
      <c r="T35" s="27">
        <v>387</v>
      </c>
      <c r="U35" s="27">
        <v>0</v>
      </c>
      <c r="V35" s="5">
        <f t="shared" si="10"/>
        <v>387</v>
      </c>
      <c r="W35" s="25">
        <f t="shared" si="11"/>
        <v>31347</v>
      </c>
      <c r="X35" s="4">
        <f t="shared" si="12"/>
        <v>669</v>
      </c>
      <c r="Y35" s="4">
        <f t="shared" si="13"/>
        <v>0</v>
      </c>
      <c r="Z35" s="6">
        <f t="shared" si="14"/>
        <v>669</v>
      </c>
      <c r="AA35" s="13">
        <f t="shared" si="15"/>
        <v>54189</v>
      </c>
    </row>
    <row r="36" spans="1:27" ht="18.75" customHeight="1" x14ac:dyDescent="0.15">
      <c r="A36" s="9">
        <v>31</v>
      </c>
      <c r="B36" s="27">
        <v>475</v>
      </c>
      <c r="C36" s="27">
        <v>29</v>
      </c>
      <c r="D36" s="5">
        <f t="shared" si="0"/>
        <v>504</v>
      </c>
      <c r="E36" s="25">
        <f t="shared" si="1"/>
        <v>15624</v>
      </c>
      <c r="F36" s="27">
        <v>478</v>
      </c>
      <c r="G36" s="27">
        <v>18</v>
      </c>
      <c r="H36" s="5">
        <f t="shared" si="2"/>
        <v>496</v>
      </c>
      <c r="I36" s="25">
        <f t="shared" si="3"/>
        <v>15376</v>
      </c>
      <c r="J36" s="4">
        <f t="shared" si="4"/>
        <v>953</v>
      </c>
      <c r="K36" s="4">
        <f t="shared" si="5"/>
        <v>47</v>
      </c>
      <c r="L36" s="6">
        <f t="shared" si="6"/>
        <v>1000</v>
      </c>
      <c r="M36" s="15">
        <f t="shared" si="7"/>
        <v>31000</v>
      </c>
      <c r="N36" s="14"/>
      <c r="O36" s="28">
        <v>82</v>
      </c>
      <c r="P36" s="27">
        <v>303</v>
      </c>
      <c r="Q36" s="27">
        <v>1</v>
      </c>
      <c r="R36" s="5">
        <f t="shared" si="8"/>
        <v>304</v>
      </c>
      <c r="S36" s="25">
        <f t="shared" si="9"/>
        <v>24928</v>
      </c>
      <c r="T36" s="27">
        <v>413</v>
      </c>
      <c r="U36" s="27">
        <v>1</v>
      </c>
      <c r="V36" s="5">
        <f t="shared" si="10"/>
        <v>414</v>
      </c>
      <c r="W36" s="25">
        <f t="shared" si="11"/>
        <v>33948</v>
      </c>
      <c r="X36" s="4">
        <f t="shared" si="12"/>
        <v>716</v>
      </c>
      <c r="Y36" s="4">
        <f t="shared" si="13"/>
        <v>2</v>
      </c>
      <c r="Z36" s="6">
        <f t="shared" si="14"/>
        <v>718</v>
      </c>
      <c r="AA36" s="13">
        <f t="shared" si="15"/>
        <v>58876</v>
      </c>
    </row>
    <row r="37" spans="1:27" ht="18.75" customHeight="1" x14ac:dyDescent="0.15">
      <c r="A37" s="9">
        <v>32</v>
      </c>
      <c r="B37" s="27">
        <v>523</v>
      </c>
      <c r="C37" s="27">
        <v>22</v>
      </c>
      <c r="D37" s="5">
        <f t="shared" ref="D37:D55" si="16">B37+C37</f>
        <v>545</v>
      </c>
      <c r="E37" s="25">
        <f t="shared" ref="E37:E55" si="17">A37*D37</f>
        <v>17440</v>
      </c>
      <c r="F37" s="27">
        <v>495</v>
      </c>
      <c r="G37" s="27">
        <v>9</v>
      </c>
      <c r="H37" s="5">
        <f t="shared" ref="H37:H55" si="18">F37+G37</f>
        <v>504</v>
      </c>
      <c r="I37" s="25">
        <f t="shared" ref="I37:I55" si="19">A37*H37</f>
        <v>16128</v>
      </c>
      <c r="J37" s="4">
        <f t="shared" ref="J37:J55" si="20">B37+F37</f>
        <v>1018</v>
      </c>
      <c r="K37" s="4">
        <f t="shared" ref="K37:K55" si="21">C37+G37</f>
        <v>31</v>
      </c>
      <c r="L37" s="6">
        <f t="shared" ref="L37:L55" si="22">J37+K37</f>
        <v>1049</v>
      </c>
      <c r="M37" s="15">
        <f t="shared" ref="M37:M55" si="23">A37*L37</f>
        <v>33568</v>
      </c>
      <c r="N37" s="14"/>
      <c r="O37" s="28">
        <v>83</v>
      </c>
      <c r="P37" s="27">
        <v>271</v>
      </c>
      <c r="Q37" s="27">
        <v>0</v>
      </c>
      <c r="R37" s="5">
        <f t="shared" ref="R37:R59" si="24">P37+Q37</f>
        <v>271</v>
      </c>
      <c r="S37" s="25">
        <f t="shared" ref="S37:S53" si="25">O37*R37</f>
        <v>22493</v>
      </c>
      <c r="T37" s="27">
        <v>342</v>
      </c>
      <c r="U37" s="27">
        <v>0</v>
      </c>
      <c r="V37" s="5">
        <f t="shared" ref="V37:V59" si="26">T37+U37</f>
        <v>342</v>
      </c>
      <c r="W37" s="25">
        <f t="shared" ref="W37:W53" si="27">O37*V37</f>
        <v>28386</v>
      </c>
      <c r="X37" s="4">
        <f t="shared" ref="X37:X59" si="28">P37+T37</f>
        <v>613</v>
      </c>
      <c r="Y37" s="4">
        <f t="shared" ref="Y37:Y59" si="29">Q37+U37</f>
        <v>0</v>
      </c>
      <c r="Z37" s="6">
        <f t="shared" ref="Z37:Z59" si="30">X37+Y37</f>
        <v>613</v>
      </c>
      <c r="AA37" s="13">
        <f t="shared" ref="AA37:AA53" si="31">O37*Z37</f>
        <v>50879</v>
      </c>
    </row>
    <row r="38" spans="1:27" ht="18.75" customHeight="1" thickBot="1" x14ac:dyDescent="0.2">
      <c r="A38" s="9">
        <v>33</v>
      </c>
      <c r="B38" s="27">
        <v>544</v>
      </c>
      <c r="C38" s="27">
        <v>26</v>
      </c>
      <c r="D38" s="5">
        <f t="shared" si="16"/>
        <v>570</v>
      </c>
      <c r="E38" s="25">
        <f t="shared" si="17"/>
        <v>18810</v>
      </c>
      <c r="F38" s="27">
        <v>459</v>
      </c>
      <c r="G38" s="27">
        <v>12</v>
      </c>
      <c r="H38" s="5">
        <f t="shared" si="18"/>
        <v>471</v>
      </c>
      <c r="I38" s="25">
        <f t="shared" si="19"/>
        <v>15543</v>
      </c>
      <c r="J38" s="4">
        <f t="shared" si="20"/>
        <v>1003</v>
      </c>
      <c r="K38" s="4">
        <f t="shared" si="21"/>
        <v>38</v>
      </c>
      <c r="L38" s="6">
        <f t="shared" si="22"/>
        <v>1041</v>
      </c>
      <c r="M38" s="15">
        <f t="shared" si="23"/>
        <v>34353</v>
      </c>
      <c r="N38" s="14"/>
      <c r="O38" s="49">
        <v>84</v>
      </c>
      <c r="P38" s="37">
        <v>203</v>
      </c>
      <c r="Q38" s="37">
        <v>0</v>
      </c>
      <c r="R38" s="38">
        <f t="shared" si="24"/>
        <v>203</v>
      </c>
      <c r="S38" s="39">
        <f t="shared" si="25"/>
        <v>17052</v>
      </c>
      <c r="T38" s="37">
        <v>313</v>
      </c>
      <c r="U38" s="37">
        <v>1</v>
      </c>
      <c r="V38" s="38">
        <f t="shared" si="26"/>
        <v>314</v>
      </c>
      <c r="W38" s="39">
        <f t="shared" si="27"/>
        <v>26376</v>
      </c>
      <c r="X38" s="40">
        <f t="shared" si="28"/>
        <v>516</v>
      </c>
      <c r="Y38" s="40">
        <f t="shared" si="29"/>
        <v>1</v>
      </c>
      <c r="Z38" s="41">
        <f t="shared" si="30"/>
        <v>517</v>
      </c>
      <c r="AA38" s="13">
        <f t="shared" si="31"/>
        <v>43428</v>
      </c>
    </row>
    <row r="39" spans="1:27" ht="18.75" customHeight="1" thickBot="1" x14ac:dyDescent="0.2">
      <c r="A39" s="36">
        <v>34</v>
      </c>
      <c r="B39" s="37">
        <v>498</v>
      </c>
      <c r="C39" s="37">
        <v>20</v>
      </c>
      <c r="D39" s="38">
        <f t="shared" si="16"/>
        <v>518</v>
      </c>
      <c r="E39" s="39">
        <f t="shared" si="17"/>
        <v>17612</v>
      </c>
      <c r="F39" s="37">
        <v>549</v>
      </c>
      <c r="G39" s="37">
        <v>15</v>
      </c>
      <c r="H39" s="38">
        <f t="shared" si="18"/>
        <v>564</v>
      </c>
      <c r="I39" s="39">
        <f t="shared" si="19"/>
        <v>19176</v>
      </c>
      <c r="J39" s="40">
        <f t="shared" si="20"/>
        <v>1047</v>
      </c>
      <c r="K39" s="40">
        <f t="shared" si="21"/>
        <v>35</v>
      </c>
      <c r="L39" s="41">
        <f t="shared" si="22"/>
        <v>1082</v>
      </c>
      <c r="M39" s="15">
        <f t="shared" si="23"/>
        <v>36788</v>
      </c>
      <c r="N39" s="14"/>
      <c r="O39" s="48">
        <v>85</v>
      </c>
      <c r="P39" s="31">
        <v>210</v>
      </c>
      <c r="Q39" s="31">
        <v>0</v>
      </c>
      <c r="R39" s="32">
        <f t="shared" si="24"/>
        <v>210</v>
      </c>
      <c r="S39" s="33">
        <f t="shared" si="25"/>
        <v>17850</v>
      </c>
      <c r="T39" s="31">
        <v>311</v>
      </c>
      <c r="U39" s="31">
        <v>0</v>
      </c>
      <c r="V39" s="32">
        <f t="shared" si="26"/>
        <v>311</v>
      </c>
      <c r="W39" s="33">
        <f t="shared" si="27"/>
        <v>26435</v>
      </c>
      <c r="X39" s="34">
        <f t="shared" si="28"/>
        <v>521</v>
      </c>
      <c r="Y39" s="34">
        <f t="shared" si="29"/>
        <v>0</v>
      </c>
      <c r="Z39" s="35">
        <f t="shared" si="30"/>
        <v>521</v>
      </c>
      <c r="AA39" s="13">
        <f t="shared" si="31"/>
        <v>44285</v>
      </c>
    </row>
    <row r="40" spans="1:27" ht="18.75" customHeight="1" x14ac:dyDescent="0.15">
      <c r="A40" s="30">
        <v>35</v>
      </c>
      <c r="B40" s="31">
        <v>548</v>
      </c>
      <c r="C40" s="31">
        <v>28</v>
      </c>
      <c r="D40" s="32">
        <f t="shared" si="16"/>
        <v>576</v>
      </c>
      <c r="E40" s="33">
        <f t="shared" si="17"/>
        <v>20160</v>
      </c>
      <c r="F40" s="31">
        <v>520</v>
      </c>
      <c r="G40" s="31">
        <v>23</v>
      </c>
      <c r="H40" s="32">
        <f t="shared" si="18"/>
        <v>543</v>
      </c>
      <c r="I40" s="33">
        <f t="shared" si="19"/>
        <v>19005</v>
      </c>
      <c r="J40" s="34">
        <f t="shared" si="20"/>
        <v>1068</v>
      </c>
      <c r="K40" s="34">
        <f t="shared" si="21"/>
        <v>51</v>
      </c>
      <c r="L40" s="35">
        <f t="shared" si="22"/>
        <v>1119</v>
      </c>
      <c r="M40" s="15">
        <f t="shared" si="23"/>
        <v>39165</v>
      </c>
      <c r="N40" s="14"/>
      <c r="O40" s="28">
        <v>86</v>
      </c>
      <c r="P40" s="27">
        <v>164</v>
      </c>
      <c r="Q40" s="27">
        <v>0</v>
      </c>
      <c r="R40" s="5">
        <f t="shared" si="24"/>
        <v>164</v>
      </c>
      <c r="S40" s="25">
        <f t="shared" si="25"/>
        <v>14104</v>
      </c>
      <c r="T40" s="27">
        <v>279</v>
      </c>
      <c r="U40" s="27">
        <v>1</v>
      </c>
      <c r="V40" s="5">
        <f t="shared" si="26"/>
        <v>280</v>
      </c>
      <c r="W40" s="25">
        <f t="shared" si="27"/>
        <v>24080</v>
      </c>
      <c r="X40" s="4">
        <f t="shared" si="28"/>
        <v>443</v>
      </c>
      <c r="Y40" s="4">
        <f t="shared" si="29"/>
        <v>1</v>
      </c>
      <c r="Z40" s="6">
        <f t="shared" si="30"/>
        <v>444</v>
      </c>
      <c r="AA40" s="13">
        <f t="shared" si="31"/>
        <v>38184</v>
      </c>
    </row>
    <row r="41" spans="1:27" ht="18.75" customHeight="1" x14ac:dyDescent="0.15">
      <c r="A41" s="9">
        <v>36</v>
      </c>
      <c r="B41" s="27">
        <v>529</v>
      </c>
      <c r="C41" s="27">
        <v>20</v>
      </c>
      <c r="D41" s="5">
        <f t="shared" si="16"/>
        <v>549</v>
      </c>
      <c r="E41" s="25">
        <f t="shared" si="17"/>
        <v>19764</v>
      </c>
      <c r="F41" s="27">
        <v>482</v>
      </c>
      <c r="G41" s="27">
        <v>25</v>
      </c>
      <c r="H41" s="5">
        <f t="shared" si="18"/>
        <v>507</v>
      </c>
      <c r="I41" s="25">
        <f t="shared" si="19"/>
        <v>18252</v>
      </c>
      <c r="J41" s="4">
        <f t="shared" si="20"/>
        <v>1011</v>
      </c>
      <c r="K41" s="4">
        <f t="shared" si="21"/>
        <v>45</v>
      </c>
      <c r="L41" s="6">
        <f t="shared" si="22"/>
        <v>1056</v>
      </c>
      <c r="M41" s="15">
        <f t="shared" si="23"/>
        <v>38016</v>
      </c>
      <c r="N41" s="14"/>
      <c r="O41" s="28">
        <v>87</v>
      </c>
      <c r="P41" s="27">
        <v>138</v>
      </c>
      <c r="Q41" s="27">
        <v>0</v>
      </c>
      <c r="R41" s="5">
        <f t="shared" si="24"/>
        <v>138</v>
      </c>
      <c r="S41" s="25">
        <f t="shared" si="25"/>
        <v>12006</v>
      </c>
      <c r="T41" s="27">
        <v>260</v>
      </c>
      <c r="U41" s="27">
        <v>0</v>
      </c>
      <c r="V41" s="5">
        <f t="shared" si="26"/>
        <v>260</v>
      </c>
      <c r="W41" s="25">
        <f t="shared" si="27"/>
        <v>22620</v>
      </c>
      <c r="X41" s="4">
        <f t="shared" si="28"/>
        <v>398</v>
      </c>
      <c r="Y41" s="4">
        <f t="shared" si="29"/>
        <v>0</v>
      </c>
      <c r="Z41" s="6">
        <f t="shared" si="30"/>
        <v>398</v>
      </c>
      <c r="AA41" s="13">
        <f t="shared" si="31"/>
        <v>34626</v>
      </c>
    </row>
    <row r="42" spans="1:27" ht="18.75" customHeight="1" x14ac:dyDescent="0.15">
      <c r="A42" s="9">
        <v>37</v>
      </c>
      <c r="B42" s="27">
        <v>523</v>
      </c>
      <c r="C42" s="27">
        <v>13</v>
      </c>
      <c r="D42" s="5">
        <f t="shared" si="16"/>
        <v>536</v>
      </c>
      <c r="E42" s="25">
        <f t="shared" si="17"/>
        <v>19832</v>
      </c>
      <c r="F42" s="27">
        <v>481</v>
      </c>
      <c r="G42" s="27">
        <v>17</v>
      </c>
      <c r="H42" s="5">
        <f t="shared" si="18"/>
        <v>498</v>
      </c>
      <c r="I42" s="25">
        <f t="shared" si="19"/>
        <v>18426</v>
      </c>
      <c r="J42" s="4">
        <f t="shared" si="20"/>
        <v>1004</v>
      </c>
      <c r="K42" s="4">
        <f t="shared" si="21"/>
        <v>30</v>
      </c>
      <c r="L42" s="6">
        <f t="shared" si="22"/>
        <v>1034</v>
      </c>
      <c r="M42" s="15">
        <f t="shared" si="23"/>
        <v>38258</v>
      </c>
      <c r="N42" s="14"/>
      <c r="O42" s="28">
        <v>88</v>
      </c>
      <c r="P42" s="27">
        <v>110</v>
      </c>
      <c r="Q42" s="27">
        <v>0</v>
      </c>
      <c r="R42" s="5">
        <f t="shared" si="24"/>
        <v>110</v>
      </c>
      <c r="S42" s="25">
        <f t="shared" si="25"/>
        <v>9680</v>
      </c>
      <c r="T42" s="27">
        <v>212</v>
      </c>
      <c r="U42" s="27">
        <v>0</v>
      </c>
      <c r="V42" s="5">
        <f t="shared" si="26"/>
        <v>212</v>
      </c>
      <c r="W42" s="25">
        <f t="shared" si="27"/>
        <v>18656</v>
      </c>
      <c r="X42" s="4">
        <f t="shared" si="28"/>
        <v>322</v>
      </c>
      <c r="Y42" s="4">
        <f t="shared" si="29"/>
        <v>0</v>
      </c>
      <c r="Z42" s="6">
        <f t="shared" si="30"/>
        <v>322</v>
      </c>
      <c r="AA42" s="13">
        <f t="shared" si="31"/>
        <v>28336</v>
      </c>
    </row>
    <row r="43" spans="1:27" ht="18.75" customHeight="1" thickBot="1" x14ac:dyDescent="0.2">
      <c r="A43" s="9">
        <v>38</v>
      </c>
      <c r="B43" s="27">
        <v>612</v>
      </c>
      <c r="C43" s="27">
        <v>25</v>
      </c>
      <c r="D43" s="5">
        <f t="shared" si="16"/>
        <v>637</v>
      </c>
      <c r="E43" s="25">
        <f t="shared" si="17"/>
        <v>24206</v>
      </c>
      <c r="F43" s="27">
        <v>517</v>
      </c>
      <c r="G43" s="27">
        <v>16</v>
      </c>
      <c r="H43" s="5">
        <f t="shared" si="18"/>
        <v>533</v>
      </c>
      <c r="I43" s="25">
        <f t="shared" si="19"/>
        <v>20254</v>
      </c>
      <c r="J43" s="4">
        <f t="shared" si="20"/>
        <v>1129</v>
      </c>
      <c r="K43" s="4">
        <f t="shared" si="21"/>
        <v>41</v>
      </c>
      <c r="L43" s="6">
        <f t="shared" si="22"/>
        <v>1170</v>
      </c>
      <c r="M43" s="15">
        <f t="shared" si="23"/>
        <v>44460</v>
      </c>
      <c r="N43" s="14"/>
      <c r="O43" s="49">
        <v>89</v>
      </c>
      <c r="P43" s="37">
        <v>68</v>
      </c>
      <c r="Q43" s="37">
        <v>0</v>
      </c>
      <c r="R43" s="38">
        <f t="shared" si="24"/>
        <v>68</v>
      </c>
      <c r="S43" s="39">
        <f t="shared" si="25"/>
        <v>6052</v>
      </c>
      <c r="T43" s="37">
        <v>180</v>
      </c>
      <c r="U43" s="37">
        <v>0</v>
      </c>
      <c r="V43" s="38">
        <f t="shared" si="26"/>
        <v>180</v>
      </c>
      <c r="W43" s="39">
        <f t="shared" si="27"/>
        <v>16020</v>
      </c>
      <c r="X43" s="40">
        <f t="shared" si="28"/>
        <v>248</v>
      </c>
      <c r="Y43" s="40">
        <f t="shared" si="29"/>
        <v>0</v>
      </c>
      <c r="Z43" s="41">
        <f t="shared" si="30"/>
        <v>248</v>
      </c>
      <c r="AA43" s="13">
        <f t="shared" si="31"/>
        <v>22072</v>
      </c>
    </row>
    <row r="44" spans="1:27" ht="18.75" customHeight="1" thickBot="1" x14ac:dyDescent="0.2">
      <c r="A44" s="36">
        <v>39</v>
      </c>
      <c r="B44" s="37">
        <v>569</v>
      </c>
      <c r="C44" s="37">
        <v>23</v>
      </c>
      <c r="D44" s="38">
        <f t="shared" si="16"/>
        <v>592</v>
      </c>
      <c r="E44" s="39">
        <f t="shared" si="17"/>
        <v>23088</v>
      </c>
      <c r="F44" s="37">
        <v>533</v>
      </c>
      <c r="G44" s="37">
        <v>20</v>
      </c>
      <c r="H44" s="38">
        <f t="shared" si="18"/>
        <v>553</v>
      </c>
      <c r="I44" s="39">
        <f t="shared" si="19"/>
        <v>21567</v>
      </c>
      <c r="J44" s="40">
        <f t="shared" si="20"/>
        <v>1102</v>
      </c>
      <c r="K44" s="40">
        <f t="shared" si="21"/>
        <v>43</v>
      </c>
      <c r="L44" s="41">
        <f t="shared" si="22"/>
        <v>1145</v>
      </c>
      <c r="M44" s="15">
        <f t="shared" si="23"/>
        <v>44655</v>
      </c>
      <c r="N44" s="14"/>
      <c r="O44" s="48">
        <v>90</v>
      </c>
      <c r="P44" s="31">
        <v>82</v>
      </c>
      <c r="Q44" s="31">
        <v>0</v>
      </c>
      <c r="R44" s="32">
        <f t="shared" si="24"/>
        <v>82</v>
      </c>
      <c r="S44" s="33">
        <f t="shared" si="25"/>
        <v>7380</v>
      </c>
      <c r="T44" s="31">
        <v>149</v>
      </c>
      <c r="U44" s="31">
        <v>1</v>
      </c>
      <c r="V44" s="32">
        <f t="shared" si="26"/>
        <v>150</v>
      </c>
      <c r="W44" s="33">
        <f t="shared" si="27"/>
        <v>13500</v>
      </c>
      <c r="X44" s="34">
        <f t="shared" si="28"/>
        <v>231</v>
      </c>
      <c r="Y44" s="34">
        <f t="shared" si="29"/>
        <v>1</v>
      </c>
      <c r="Z44" s="35">
        <f t="shared" si="30"/>
        <v>232</v>
      </c>
      <c r="AA44" s="13">
        <f t="shared" si="31"/>
        <v>20880</v>
      </c>
    </row>
    <row r="45" spans="1:27" ht="18.75" customHeight="1" x14ac:dyDescent="0.15">
      <c r="A45" s="30">
        <v>40</v>
      </c>
      <c r="B45" s="31">
        <v>637</v>
      </c>
      <c r="C45" s="31">
        <v>20</v>
      </c>
      <c r="D45" s="32">
        <f t="shared" si="16"/>
        <v>657</v>
      </c>
      <c r="E45" s="33">
        <f t="shared" si="17"/>
        <v>26280</v>
      </c>
      <c r="F45" s="31">
        <v>557</v>
      </c>
      <c r="G45" s="31">
        <v>13</v>
      </c>
      <c r="H45" s="32">
        <f t="shared" si="18"/>
        <v>570</v>
      </c>
      <c r="I45" s="33">
        <f t="shared" si="19"/>
        <v>22800</v>
      </c>
      <c r="J45" s="34">
        <f t="shared" si="20"/>
        <v>1194</v>
      </c>
      <c r="K45" s="34">
        <f t="shared" si="21"/>
        <v>33</v>
      </c>
      <c r="L45" s="35">
        <f t="shared" si="22"/>
        <v>1227</v>
      </c>
      <c r="M45" s="15">
        <f t="shared" si="23"/>
        <v>49080</v>
      </c>
      <c r="N45" s="14"/>
      <c r="O45" s="28">
        <v>91</v>
      </c>
      <c r="P45" s="27">
        <v>61</v>
      </c>
      <c r="Q45" s="27">
        <v>0</v>
      </c>
      <c r="R45" s="5">
        <f t="shared" si="24"/>
        <v>61</v>
      </c>
      <c r="S45" s="25">
        <f t="shared" si="25"/>
        <v>5551</v>
      </c>
      <c r="T45" s="27">
        <v>160</v>
      </c>
      <c r="U45" s="27">
        <v>0</v>
      </c>
      <c r="V45" s="5">
        <f t="shared" si="26"/>
        <v>160</v>
      </c>
      <c r="W45" s="25">
        <f t="shared" si="27"/>
        <v>14560</v>
      </c>
      <c r="X45" s="4">
        <f t="shared" si="28"/>
        <v>221</v>
      </c>
      <c r="Y45" s="4">
        <f t="shared" si="29"/>
        <v>0</v>
      </c>
      <c r="Z45" s="6">
        <f t="shared" si="30"/>
        <v>221</v>
      </c>
      <c r="AA45" s="13">
        <f t="shared" si="31"/>
        <v>20111</v>
      </c>
    </row>
    <row r="46" spans="1:27" ht="18.75" customHeight="1" x14ac:dyDescent="0.15">
      <c r="A46" s="9">
        <v>41</v>
      </c>
      <c r="B46" s="27">
        <v>650</v>
      </c>
      <c r="C46" s="27">
        <v>15</v>
      </c>
      <c r="D46" s="5">
        <f t="shared" si="16"/>
        <v>665</v>
      </c>
      <c r="E46" s="25">
        <f t="shared" si="17"/>
        <v>27265</v>
      </c>
      <c r="F46" s="27">
        <v>553</v>
      </c>
      <c r="G46" s="27">
        <v>22</v>
      </c>
      <c r="H46" s="5">
        <f t="shared" si="18"/>
        <v>575</v>
      </c>
      <c r="I46" s="25">
        <f t="shared" si="19"/>
        <v>23575</v>
      </c>
      <c r="J46" s="4">
        <f t="shared" si="20"/>
        <v>1203</v>
      </c>
      <c r="K46" s="4">
        <f t="shared" si="21"/>
        <v>37</v>
      </c>
      <c r="L46" s="6">
        <f t="shared" si="22"/>
        <v>1240</v>
      </c>
      <c r="M46" s="15">
        <f t="shared" si="23"/>
        <v>50840</v>
      </c>
      <c r="N46" s="14"/>
      <c r="O46" s="28">
        <v>92</v>
      </c>
      <c r="P46" s="27">
        <v>29</v>
      </c>
      <c r="Q46" s="27">
        <v>0</v>
      </c>
      <c r="R46" s="5">
        <f t="shared" si="24"/>
        <v>29</v>
      </c>
      <c r="S46" s="25">
        <f t="shared" si="25"/>
        <v>2668</v>
      </c>
      <c r="T46" s="27">
        <v>111</v>
      </c>
      <c r="U46" s="27">
        <v>0</v>
      </c>
      <c r="V46" s="5">
        <f t="shared" si="26"/>
        <v>111</v>
      </c>
      <c r="W46" s="25">
        <f t="shared" si="27"/>
        <v>10212</v>
      </c>
      <c r="X46" s="4">
        <f t="shared" si="28"/>
        <v>140</v>
      </c>
      <c r="Y46" s="4">
        <f t="shared" si="29"/>
        <v>0</v>
      </c>
      <c r="Z46" s="6">
        <f t="shared" si="30"/>
        <v>140</v>
      </c>
      <c r="AA46" s="13">
        <f t="shared" si="31"/>
        <v>12880</v>
      </c>
    </row>
    <row r="47" spans="1:27" ht="18.75" customHeight="1" x14ac:dyDescent="0.15">
      <c r="A47" s="9">
        <v>42</v>
      </c>
      <c r="B47" s="27">
        <v>618</v>
      </c>
      <c r="C47" s="27">
        <v>18</v>
      </c>
      <c r="D47" s="5">
        <f t="shared" si="16"/>
        <v>636</v>
      </c>
      <c r="E47" s="25">
        <f t="shared" si="17"/>
        <v>26712</v>
      </c>
      <c r="F47" s="27">
        <v>590</v>
      </c>
      <c r="G47" s="27">
        <v>20</v>
      </c>
      <c r="H47" s="5">
        <f t="shared" si="18"/>
        <v>610</v>
      </c>
      <c r="I47" s="25">
        <f t="shared" si="19"/>
        <v>25620</v>
      </c>
      <c r="J47" s="4">
        <f t="shared" si="20"/>
        <v>1208</v>
      </c>
      <c r="K47" s="4">
        <f t="shared" si="21"/>
        <v>38</v>
      </c>
      <c r="L47" s="6">
        <f t="shared" si="22"/>
        <v>1246</v>
      </c>
      <c r="M47" s="15">
        <f t="shared" si="23"/>
        <v>52332</v>
      </c>
      <c r="N47" s="14"/>
      <c r="O47" s="28">
        <v>93</v>
      </c>
      <c r="P47" s="27">
        <v>37</v>
      </c>
      <c r="Q47" s="27">
        <v>0</v>
      </c>
      <c r="R47" s="5">
        <f t="shared" si="24"/>
        <v>37</v>
      </c>
      <c r="S47" s="25">
        <f t="shared" si="25"/>
        <v>3441</v>
      </c>
      <c r="T47" s="27">
        <v>87</v>
      </c>
      <c r="U47" s="27">
        <v>0</v>
      </c>
      <c r="V47" s="5">
        <f t="shared" si="26"/>
        <v>87</v>
      </c>
      <c r="W47" s="25">
        <f t="shared" si="27"/>
        <v>8091</v>
      </c>
      <c r="X47" s="4">
        <f t="shared" si="28"/>
        <v>124</v>
      </c>
      <c r="Y47" s="4">
        <f t="shared" si="29"/>
        <v>0</v>
      </c>
      <c r="Z47" s="6">
        <f t="shared" si="30"/>
        <v>124</v>
      </c>
      <c r="AA47" s="13">
        <f t="shared" si="31"/>
        <v>11532</v>
      </c>
    </row>
    <row r="48" spans="1:27" ht="18.75" customHeight="1" thickBot="1" x14ac:dyDescent="0.2">
      <c r="A48" s="9">
        <v>43</v>
      </c>
      <c r="B48" s="27">
        <v>698</v>
      </c>
      <c r="C48" s="27">
        <v>14</v>
      </c>
      <c r="D48" s="5">
        <f t="shared" si="16"/>
        <v>712</v>
      </c>
      <c r="E48" s="25">
        <f t="shared" si="17"/>
        <v>30616</v>
      </c>
      <c r="F48" s="27">
        <v>651</v>
      </c>
      <c r="G48" s="27">
        <v>13</v>
      </c>
      <c r="H48" s="5">
        <f t="shared" si="18"/>
        <v>664</v>
      </c>
      <c r="I48" s="25">
        <f t="shared" si="19"/>
        <v>28552</v>
      </c>
      <c r="J48" s="4">
        <f t="shared" si="20"/>
        <v>1349</v>
      </c>
      <c r="K48" s="4">
        <f t="shared" si="21"/>
        <v>27</v>
      </c>
      <c r="L48" s="6">
        <f t="shared" si="22"/>
        <v>1376</v>
      </c>
      <c r="M48" s="15">
        <f t="shared" si="23"/>
        <v>59168</v>
      </c>
      <c r="N48" s="14"/>
      <c r="O48" s="49">
        <v>94</v>
      </c>
      <c r="P48" s="37">
        <v>23</v>
      </c>
      <c r="Q48" s="37">
        <v>0</v>
      </c>
      <c r="R48" s="38">
        <f t="shared" si="24"/>
        <v>23</v>
      </c>
      <c r="S48" s="39">
        <f t="shared" si="25"/>
        <v>2162</v>
      </c>
      <c r="T48" s="37">
        <v>61</v>
      </c>
      <c r="U48" s="37">
        <v>0</v>
      </c>
      <c r="V48" s="38">
        <f t="shared" si="26"/>
        <v>61</v>
      </c>
      <c r="W48" s="39">
        <f t="shared" si="27"/>
        <v>5734</v>
      </c>
      <c r="X48" s="40">
        <f t="shared" si="28"/>
        <v>84</v>
      </c>
      <c r="Y48" s="40">
        <f t="shared" si="29"/>
        <v>0</v>
      </c>
      <c r="Z48" s="41">
        <f t="shared" si="30"/>
        <v>84</v>
      </c>
      <c r="AA48" s="13">
        <f t="shared" si="31"/>
        <v>7896</v>
      </c>
    </row>
    <row r="49" spans="1:27" ht="18.75" customHeight="1" thickBot="1" x14ac:dyDescent="0.2">
      <c r="A49" s="36">
        <v>44</v>
      </c>
      <c r="B49" s="37">
        <v>738</v>
      </c>
      <c r="C49" s="37">
        <v>12</v>
      </c>
      <c r="D49" s="38">
        <f t="shared" si="16"/>
        <v>750</v>
      </c>
      <c r="E49" s="39">
        <f t="shared" si="17"/>
        <v>33000</v>
      </c>
      <c r="F49" s="37">
        <v>632</v>
      </c>
      <c r="G49" s="37">
        <v>14</v>
      </c>
      <c r="H49" s="38">
        <f t="shared" si="18"/>
        <v>646</v>
      </c>
      <c r="I49" s="39">
        <f t="shared" si="19"/>
        <v>28424</v>
      </c>
      <c r="J49" s="40">
        <f t="shared" si="20"/>
        <v>1370</v>
      </c>
      <c r="K49" s="40">
        <f t="shared" si="21"/>
        <v>26</v>
      </c>
      <c r="L49" s="41">
        <f t="shared" si="22"/>
        <v>1396</v>
      </c>
      <c r="M49" s="15">
        <f t="shared" si="23"/>
        <v>61424</v>
      </c>
      <c r="N49" s="14"/>
      <c r="O49" s="48">
        <v>95</v>
      </c>
      <c r="P49" s="31">
        <v>13</v>
      </c>
      <c r="Q49" s="31">
        <v>0</v>
      </c>
      <c r="R49" s="32">
        <f t="shared" si="24"/>
        <v>13</v>
      </c>
      <c r="S49" s="33">
        <f t="shared" si="25"/>
        <v>1235</v>
      </c>
      <c r="T49" s="31">
        <v>59</v>
      </c>
      <c r="U49" s="31">
        <v>0</v>
      </c>
      <c r="V49" s="32">
        <f t="shared" si="26"/>
        <v>59</v>
      </c>
      <c r="W49" s="33">
        <f t="shared" si="27"/>
        <v>5605</v>
      </c>
      <c r="X49" s="34">
        <f t="shared" si="28"/>
        <v>72</v>
      </c>
      <c r="Y49" s="34">
        <f t="shared" si="29"/>
        <v>0</v>
      </c>
      <c r="Z49" s="35">
        <f t="shared" si="30"/>
        <v>72</v>
      </c>
      <c r="AA49" s="13">
        <f t="shared" si="31"/>
        <v>6840</v>
      </c>
    </row>
    <row r="50" spans="1:27" ht="18.75" customHeight="1" x14ac:dyDescent="0.15">
      <c r="A50" s="30">
        <v>45</v>
      </c>
      <c r="B50" s="31">
        <v>726</v>
      </c>
      <c r="C50" s="31">
        <v>17</v>
      </c>
      <c r="D50" s="32">
        <f t="shared" si="16"/>
        <v>743</v>
      </c>
      <c r="E50" s="33">
        <f t="shared" si="17"/>
        <v>33435</v>
      </c>
      <c r="F50" s="31">
        <v>619</v>
      </c>
      <c r="G50" s="31">
        <v>10</v>
      </c>
      <c r="H50" s="32">
        <f t="shared" si="18"/>
        <v>629</v>
      </c>
      <c r="I50" s="33">
        <f t="shared" si="19"/>
        <v>28305</v>
      </c>
      <c r="J50" s="34">
        <f t="shared" si="20"/>
        <v>1345</v>
      </c>
      <c r="K50" s="34">
        <f t="shared" si="21"/>
        <v>27</v>
      </c>
      <c r="L50" s="35">
        <f t="shared" si="22"/>
        <v>1372</v>
      </c>
      <c r="M50" s="15">
        <f t="shared" si="23"/>
        <v>61740</v>
      </c>
      <c r="N50" s="14"/>
      <c r="O50" s="28">
        <v>96</v>
      </c>
      <c r="P50" s="27">
        <v>11</v>
      </c>
      <c r="Q50" s="27">
        <v>0</v>
      </c>
      <c r="R50" s="5">
        <f t="shared" si="24"/>
        <v>11</v>
      </c>
      <c r="S50" s="25">
        <f t="shared" si="25"/>
        <v>1056</v>
      </c>
      <c r="T50" s="27">
        <v>47</v>
      </c>
      <c r="U50" s="27">
        <v>0</v>
      </c>
      <c r="V50" s="5">
        <f t="shared" si="26"/>
        <v>47</v>
      </c>
      <c r="W50" s="25">
        <f t="shared" si="27"/>
        <v>4512</v>
      </c>
      <c r="X50" s="4">
        <f t="shared" si="28"/>
        <v>58</v>
      </c>
      <c r="Y50" s="4">
        <f t="shared" si="29"/>
        <v>0</v>
      </c>
      <c r="Z50" s="6">
        <f t="shared" si="30"/>
        <v>58</v>
      </c>
      <c r="AA50" s="13">
        <f t="shared" si="31"/>
        <v>5568</v>
      </c>
    </row>
    <row r="51" spans="1:27" ht="18.75" customHeight="1" x14ac:dyDescent="0.15">
      <c r="A51" s="9">
        <v>46</v>
      </c>
      <c r="B51" s="27">
        <v>718</v>
      </c>
      <c r="C51" s="27">
        <v>14</v>
      </c>
      <c r="D51" s="5">
        <f t="shared" si="16"/>
        <v>732</v>
      </c>
      <c r="E51" s="25">
        <f t="shared" si="17"/>
        <v>33672</v>
      </c>
      <c r="F51" s="27">
        <v>627</v>
      </c>
      <c r="G51" s="27">
        <v>23</v>
      </c>
      <c r="H51" s="5">
        <f t="shared" si="18"/>
        <v>650</v>
      </c>
      <c r="I51" s="25">
        <f t="shared" si="19"/>
        <v>29900</v>
      </c>
      <c r="J51" s="4">
        <f t="shared" si="20"/>
        <v>1345</v>
      </c>
      <c r="K51" s="4">
        <f t="shared" si="21"/>
        <v>37</v>
      </c>
      <c r="L51" s="6">
        <f t="shared" si="22"/>
        <v>1382</v>
      </c>
      <c r="M51" s="15">
        <f t="shared" si="23"/>
        <v>63572</v>
      </c>
      <c r="N51" s="14"/>
      <c r="O51" s="28">
        <v>97</v>
      </c>
      <c r="P51" s="27">
        <v>8</v>
      </c>
      <c r="Q51" s="27">
        <v>0</v>
      </c>
      <c r="R51" s="5">
        <f t="shared" si="24"/>
        <v>8</v>
      </c>
      <c r="S51" s="25">
        <f t="shared" si="25"/>
        <v>776</v>
      </c>
      <c r="T51" s="27">
        <v>23</v>
      </c>
      <c r="U51" s="27">
        <v>0</v>
      </c>
      <c r="V51" s="5">
        <f t="shared" si="26"/>
        <v>23</v>
      </c>
      <c r="W51" s="25">
        <f t="shared" si="27"/>
        <v>2231</v>
      </c>
      <c r="X51" s="4">
        <f t="shared" si="28"/>
        <v>31</v>
      </c>
      <c r="Y51" s="4">
        <f t="shared" si="29"/>
        <v>0</v>
      </c>
      <c r="Z51" s="6">
        <f t="shared" si="30"/>
        <v>31</v>
      </c>
      <c r="AA51" s="13">
        <f t="shared" si="31"/>
        <v>3007</v>
      </c>
    </row>
    <row r="52" spans="1:27" ht="18.75" customHeight="1" x14ac:dyDescent="0.15">
      <c r="A52" s="9">
        <v>47</v>
      </c>
      <c r="B52" s="27">
        <v>672</v>
      </c>
      <c r="C52" s="27">
        <v>11</v>
      </c>
      <c r="D52" s="5">
        <f t="shared" si="16"/>
        <v>683</v>
      </c>
      <c r="E52" s="25">
        <f t="shared" si="17"/>
        <v>32101</v>
      </c>
      <c r="F52" s="27">
        <v>595</v>
      </c>
      <c r="G52" s="27">
        <v>22</v>
      </c>
      <c r="H52" s="5">
        <f t="shared" si="18"/>
        <v>617</v>
      </c>
      <c r="I52" s="25">
        <f t="shared" si="19"/>
        <v>28999</v>
      </c>
      <c r="J52" s="4">
        <f t="shared" si="20"/>
        <v>1267</v>
      </c>
      <c r="K52" s="4">
        <f t="shared" si="21"/>
        <v>33</v>
      </c>
      <c r="L52" s="6">
        <f t="shared" si="22"/>
        <v>1300</v>
      </c>
      <c r="M52" s="15">
        <f t="shared" si="23"/>
        <v>61100</v>
      </c>
      <c r="N52" s="14"/>
      <c r="O52" s="28">
        <v>98</v>
      </c>
      <c r="P52" s="27">
        <v>3</v>
      </c>
      <c r="Q52" s="27">
        <v>0</v>
      </c>
      <c r="R52" s="5">
        <f t="shared" si="24"/>
        <v>3</v>
      </c>
      <c r="S52" s="25">
        <f t="shared" si="25"/>
        <v>294</v>
      </c>
      <c r="T52" s="27">
        <v>27</v>
      </c>
      <c r="U52" s="27">
        <v>1</v>
      </c>
      <c r="V52" s="5">
        <f t="shared" si="26"/>
        <v>28</v>
      </c>
      <c r="W52" s="25">
        <f t="shared" si="27"/>
        <v>2744</v>
      </c>
      <c r="X52" s="4">
        <f t="shared" si="28"/>
        <v>30</v>
      </c>
      <c r="Y52" s="4">
        <f t="shared" si="29"/>
        <v>1</v>
      </c>
      <c r="Z52" s="6">
        <f t="shared" si="30"/>
        <v>31</v>
      </c>
      <c r="AA52" s="13">
        <f t="shared" si="31"/>
        <v>3038</v>
      </c>
    </row>
    <row r="53" spans="1:27" ht="18.75" customHeight="1" thickBot="1" x14ac:dyDescent="0.2">
      <c r="A53" s="9">
        <v>48</v>
      </c>
      <c r="B53" s="27">
        <v>690</v>
      </c>
      <c r="C53" s="27">
        <v>17</v>
      </c>
      <c r="D53" s="5">
        <f t="shared" si="16"/>
        <v>707</v>
      </c>
      <c r="E53" s="25">
        <f t="shared" si="17"/>
        <v>33936</v>
      </c>
      <c r="F53" s="27">
        <v>640</v>
      </c>
      <c r="G53" s="27">
        <v>20</v>
      </c>
      <c r="H53" s="5">
        <f t="shared" si="18"/>
        <v>660</v>
      </c>
      <c r="I53" s="25">
        <f t="shared" si="19"/>
        <v>31680</v>
      </c>
      <c r="J53" s="4">
        <f t="shared" si="20"/>
        <v>1330</v>
      </c>
      <c r="K53" s="4">
        <f t="shared" si="21"/>
        <v>37</v>
      </c>
      <c r="L53" s="6">
        <f t="shared" si="22"/>
        <v>1367</v>
      </c>
      <c r="M53" s="15">
        <f t="shared" si="23"/>
        <v>65616</v>
      </c>
      <c r="N53" s="14"/>
      <c r="O53" s="49">
        <v>99</v>
      </c>
      <c r="P53" s="37">
        <v>0</v>
      </c>
      <c r="Q53" s="37">
        <v>0</v>
      </c>
      <c r="R53" s="38">
        <f t="shared" si="24"/>
        <v>0</v>
      </c>
      <c r="S53" s="39">
        <f t="shared" si="25"/>
        <v>0</v>
      </c>
      <c r="T53" s="37">
        <v>8</v>
      </c>
      <c r="U53" s="37">
        <v>0</v>
      </c>
      <c r="V53" s="38">
        <f t="shared" si="26"/>
        <v>8</v>
      </c>
      <c r="W53" s="39">
        <f t="shared" si="27"/>
        <v>792</v>
      </c>
      <c r="X53" s="40">
        <f t="shared" si="28"/>
        <v>8</v>
      </c>
      <c r="Y53" s="40">
        <f t="shared" si="29"/>
        <v>0</v>
      </c>
      <c r="Z53" s="41">
        <f t="shared" si="30"/>
        <v>8</v>
      </c>
      <c r="AA53" s="13">
        <f t="shared" si="31"/>
        <v>792</v>
      </c>
    </row>
    <row r="54" spans="1:27" ht="18.75" customHeight="1" thickBot="1" x14ac:dyDescent="0.2">
      <c r="A54" s="36">
        <v>49</v>
      </c>
      <c r="B54" s="37">
        <v>658</v>
      </c>
      <c r="C54" s="37">
        <v>10</v>
      </c>
      <c r="D54" s="38">
        <f t="shared" si="16"/>
        <v>668</v>
      </c>
      <c r="E54" s="39">
        <f t="shared" si="17"/>
        <v>32732</v>
      </c>
      <c r="F54" s="37">
        <v>589</v>
      </c>
      <c r="G54" s="37">
        <v>26</v>
      </c>
      <c r="H54" s="38">
        <f t="shared" si="18"/>
        <v>615</v>
      </c>
      <c r="I54" s="39">
        <f t="shared" si="19"/>
        <v>30135</v>
      </c>
      <c r="J54" s="40">
        <f t="shared" si="20"/>
        <v>1247</v>
      </c>
      <c r="K54" s="40">
        <f t="shared" si="21"/>
        <v>36</v>
      </c>
      <c r="L54" s="41">
        <f t="shared" si="22"/>
        <v>1283</v>
      </c>
      <c r="M54" s="15">
        <f t="shared" si="23"/>
        <v>62867</v>
      </c>
      <c r="N54" s="14"/>
      <c r="O54" s="48">
        <v>100</v>
      </c>
      <c r="P54" s="31">
        <v>2</v>
      </c>
      <c r="Q54" s="31">
        <v>0</v>
      </c>
      <c r="R54" s="32">
        <f t="shared" si="24"/>
        <v>2</v>
      </c>
      <c r="S54" s="33">
        <f>100*R54</f>
        <v>200</v>
      </c>
      <c r="T54" s="31">
        <v>12</v>
      </c>
      <c r="U54" s="31">
        <v>0</v>
      </c>
      <c r="V54" s="32">
        <f t="shared" si="26"/>
        <v>12</v>
      </c>
      <c r="W54" s="33">
        <f>100*V54</f>
        <v>1200</v>
      </c>
      <c r="X54" s="34">
        <f t="shared" si="28"/>
        <v>14</v>
      </c>
      <c r="Y54" s="34">
        <f t="shared" si="29"/>
        <v>0</v>
      </c>
      <c r="Z54" s="35">
        <f t="shared" si="30"/>
        <v>14</v>
      </c>
      <c r="AA54" s="13">
        <f>100*Z54</f>
        <v>1400</v>
      </c>
    </row>
    <row r="55" spans="1:27" ht="18.75" customHeight="1" x14ac:dyDescent="0.15">
      <c r="A55" s="30">
        <v>50</v>
      </c>
      <c r="B55" s="31">
        <v>676</v>
      </c>
      <c r="C55" s="31">
        <v>10</v>
      </c>
      <c r="D55" s="32">
        <f t="shared" si="16"/>
        <v>686</v>
      </c>
      <c r="E55" s="33">
        <f t="shared" si="17"/>
        <v>34300</v>
      </c>
      <c r="F55" s="31">
        <v>569</v>
      </c>
      <c r="G55" s="31">
        <v>21</v>
      </c>
      <c r="H55" s="32">
        <f t="shared" si="18"/>
        <v>590</v>
      </c>
      <c r="I55" s="33">
        <f t="shared" si="19"/>
        <v>29500</v>
      </c>
      <c r="J55" s="34">
        <f t="shared" si="20"/>
        <v>1245</v>
      </c>
      <c r="K55" s="34">
        <f t="shared" si="21"/>
        <v>31</v>
      </c>
      <c r="L55" s="35">
        <f t="shared" si="22"/>
        <v>1276</v>
      </c>
      <c r="M55" s="15">
        <f t="shared" si="23"/>
        <v>63800</v>
      </c>
      <c r="N55" s="3"/>
      <c r="O55" s="48">
        <v>101</v>
      </c>
      <c r="P55" s="31">
        <v>0</v>
      </c>
      <c r="Q55" s="31">
        <v>0</v>
      </c>
      <c r="R55" s="32">
        <f t="shared" si="24"/>
        <v>0</v>
      </c>
      <c r="S55" s="33">
        <f>101*R55</f>
        <v>0</v>
      </c>
      <c r="T55" s="31">
        <v>7</v>
      </c>
      <c r="U55" s="31">
        <v>0</v>
      </c>
      <c r="V55" s="32">
        <f t="shared" si="26"/>
        <v>7</v>
      </c>
      <c r="W55" s="33">
        <f>101*V55</f>
        <v>707</v>
      </c>
      <c r="X55" s="34">
        <f t="shared" si="28"/>
        <v>7</v>
      </c>
      <c r="Y55" s="34">
        <f t="shared" si="29"/>
        <v>0</v>
      </c>
      <c r="Z55" s="35">
        <f t="shared" si="30"/>
        <v>7</v>
      </c>
      <c r="AA55" s="16">
        <f>101*Z55</f>
        <v>707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31">
        <v>0</v>
      </c>
      <c r="R56" s="32">
        <f t="shared" si="24"/>
        <v>0</v>
      </c>
      <c r="S56" s="33">
        <f t="shared" ref="S56:S59" si="32">O56*R56</f>
        <v>0</v>
      </c>
      <c r="T56" s="31">
        <v>5</v>
      </c>
      <c r="U56" s="31">
        <v>0</v>
      </c>
      <c r="V56" s="32">
        <f t="shared" si="26"/>
        <v>5</v>
      </c>
      <c r="W56" s="33">
        <f>102*V56</f>
        <v>510</v>
      </c>
      <c r="X56" s="34">
        <f t="shared" si="28"/>
        <v>5</v>
      </c>
      <c r="Y56" s="34">
        <f t="shared" si="29"/>
        <v>0</v>
      </c>
      <c r="Z56" s="35">
        <f t="shared" si="30"/>
        <v>5</v>
      </c>
      <c r="AA56" s="16">
        <f>102*Z56</f>
        <v>510</v>
      </c>
    </row>
    <row r="57" spans="1:27" ht="18.75" customHeight="1" x14ac:dyDescent="0.15">
      <c r="A57" s="1"/>
      <c r="B57" s="127" t="s">
        <v>1</v>
      </c>
      <c r="C57" s="128"/>
      <c r="D57" s="129"/>
      <c r="E57" s="18"/>
      <c r="F57" s="127" t="s">
        <v>2</v>
      </c>
      <c r="G57" s="128"/>
      <c r="H57" s="129"/>
      <c r="I57" s="18"/>
      <c r="J57" s="127" t="s">
        <v>7</v>
      </c>
      <c r="K57" s="128"/>
      <c r="L57" s="129"/>
      <c r="M57" s="1"/>
      <c r="N57" s="3"/>
      <c r="O57" s="48">
        <v>103</v>
      </c>
      <c r="P57" s="31">
        <v>0</v>
      </c>
      <c r="Q57" s="31">
        <v>0</v>
      </c>
      <c r="R57" s="32">
        <f t="shared" si="24"/>
        <v>0</v>
      </c>
      <c r="S57" s="33">
        <f t="shared" si="32"/>
        <v>0</v>
      </c>
      <c r="T57" s="31">
        <v>1</v>
      </c>
      <c r="U57" s="31">
        <v>0</v>
      </c>
      <c r="V57" s="32">
        <f t="shared" si="26"/>
        <v>1</v>
      </c>
      <c r="W57" s="33">
        <f t="shared" ref="W57:W58" si="33">S57*V57</f>
        <v>0</v>
      </c>
      <c r="X57" s="34">
        <f t="shared" si="28"/>
        <v>1</v>
      </c>
      <c r="Y57" s="34">
        <f t="shared" si="29"/>
        <v>0</v>
      </c>
      <c r="Z57" s="35">
        <f t="shared" si="30"/>
        <v>1</v>
      </c>
      <c r="AA57">
        <f>103*Z57</f>
        <v>103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31">
        <v>0</v>
      </c>
      <c r="R58" s="32">
        <f t="shared" si="24"/>
        <v>0</v>
      </c>
      <c r="S58" s="33">
        <f t="shared" si="32"/>
        <v>0</v>
      </c>
      <c r="T58" s="31">
        <v>3</v>
      </c>
      <c r="U58" s="31">
        <v>0</v>
      </c>
      <c r="V58" s="32">
        <f t="shared" si="26"/>
        <v>3</v>
      </c>
      <c r="W58" s="33">
        <f t="shared" si="33"/>
        <v>0</v>
      </c>
      <c r="X58" s="34">
        <f t="shared" si="28"/>
        <v>3</v>
      </c>
      <c r="Y58" s="34">
        <f t="shared" si="29"/>
        <v>0</v>
      </c>
      <c r="Z58" s="35">
        <f t="shared" si="30"/>
        <v>3</v>
      </c>
      <c r="AA58">
        <f>104*Z58</f>
        <v>312</v>
      </c>
    </row>
    <row r="59" spans="1:27" ht="18.75" customHeight="1" x14ac:dyDescent="0.15">
      <c r="A59" s="29" t="s">
        <v>7</v>
      </c>
      <c r="B59" s="7">
        <f>SUM(B5:B55)+SUM(P5:P59)</f>
        <v>44100</v>
      </c>
      <c r="C59" s="7">
        <f t="shared" ref="C59:L59" si="34">SUM(C5:C55)+SUM(Q5:Q59)</f>
        <v>1161</v>
      </c>
      <c r="D59" s="7">
        <f t="shared" si="34"/>
        <v>45261</v>
      </c>
      <c r="E59" s="7">
        <f t="shared" si="34"/>
        <v>2047007</v>
      </c>
      <c r="F59" s="7">
        <f t="shared" si="34"/>
        <v>43841</v>
      </c>
      <c r="G59" s="7">
        <f t="shared" si="34"/>
        <v>931</v>
      </c>
      <c r="H59" s="7">
        <f t="shared" si="34"/>
        <v>44772</v>
      </c>
      <c r="I59" s="7">
        <f t="shared" si="34"/>
        <v>2126343</v>
      </c>
      <c r="J59" s="7">
        <f t="shared" si="34"/>
        <v>87941</v>
      </c>
      <c r="K59" s="7">
        <f t="shared" si="34"/>
        <v>2092</v>
      </c>
      <c r="L59" s="7">
        <f t="shared" si="34"/>
        <v>90033</v>
      </c>
      <c r="O59" s="61" t="s">
        <v>26</v>
      </c>
      <c r="P59" s="31">
        <v>0</v>
      </c>
      <c r="Q59" s="31">
        <v>0</v>
      </c>
      <c r="R59" s="32">
        <f t="shared" si="24"/>
        <v>0</v>
      </c>
      <c r="S59" s="33">
        <f t="shared" si="32"/>
        <v>0</v>
      </c>
      <c r="T59" s="31">
        <v>2</v>
      </c>
      <c r="U59" s="31">
        <v>0</v>
      </c>
      <c r="V59" s="32">
        <f t="shared" si="26"/>
        <v>2</v>
      </c>
      <c r="W59" s="33">
        <f>105*V59</f>
        <v>210</v>
      </c>
      <c r="X59" s="34">
        <f t="shared" si="28"/>
        <v>2</v>
      </c>
      <c r="Y59" s="34">
        <f t="shared" si="29"/>
        <v>0</v>
      </c>
      <c r="Z59" s="35">
        <f t="shared" si="30"/>
        <v>2</v>
      </c>
      <c r="AA59">
        <f>105*Z59</f>
        <v>210</v>
      </c>
    </row>
    <row r="60" spans="1:27" ht="18.75" customHeight="1" x14ac:dyDescent="0.15">
      <c r="S60">
        <f>(SUM(E5:E55)+SUM(S5:S59))/D59</f>
        <v>45.226729413844147</v>
      </c>
      <c r="W60">
        <f>(SUM(I5:I55)+SUM(W5:W59))/H59</f>
        <v>47.492696328062181</v>
      </c>
      <c r="AA60">
        <f>(SUM(M5:M55)+SUM(AA5:AA59))/L59</f>
        <v>46.358168671487121</v>
      </c>
    </row>
    <row r="61" spans="1:27" ht="18.75" customHeight="1" x14ac:dyDescent="0.15">
      <c r="A61" s="62" t="s">
        <v>13</v>
      </c>
      <c r="B61" s="53"/>
      <c r="C61" s="53"/>
      <c r="D61" s="135" t="s">
        <v>8</v>
      </c>
      <c r="E61" s="136"/>
      <c r="F61" s="136"/>
      <c r="G61" s="137"/>
      <c r="H61" s="135" t="s">
        <v>9</v>
      </c>
      <c r="I61" s="136"/>
      <c r="J61" s="136"/>
      <c r="K61" s="138"/>
      <c r="L61" s="139" t="s">
        <v>7</v>
      </c>
      <c r="M61" s="143"/>
      <c r="N61" s="143"/>
      <c r="O61" s="143"/>
      <c r="P61" s="143"/>
      <c r="Q61" s="140"/>
    </row>
    <row r="62" spans="1:27" ht="18.75" customHeight="1" x14ac:dyDescent="0.15">
      <c r="A62" s="54"/>
      <c r="B62" s="55"/>
      <c r="C62" s="55"/>
      <c r="D62" s="65" t="s">
        <v>10</v>
      </c>
      <c r="E62" s="66"/>
      <c r="F62" s="65" t="s">
        <v>11</v>
      </c>
      <c r="G62" s="65" t="s">
        <v>27</v>
      </c>
      <c r="H62" s="65" t="s">
        <v>10</v>
      </c>
      <c r="I62" s="66"/>
      <c r="J62" s="65" t="s">
        <v>11</v>
      </c>
      <c r="K62" s="67" t="s">
        <v>27</v>
      </c>
      <c r="L62" s="68" t="s">
        <v>10</v>
      </c>
      <c r="M62" s="68" t="s">
        <v>11</v>
      </c>
      <c r="N62" s="139" t="s">
        <v>11</v>
      </c>
      <c r="O62" s="140"/>
      <c r="P62" s="139" t="s">
        <v>12</v>
      </c>
      <c r="Q62" s="140"/>
      <c r="S62" s="23" t="s">
        <v>14</v>
      </c>
      <c r="T62" s="22"/>
      <c r="U62" s="23" t="s">
        <v>15</v>
      </c>
      <c r="V62" s="64"/>
      <c r="X62" s="63">
        <f>S60</f>
        <v>45.226729413844147</v>
      </c>
    </row>
    <row r="63" spans="1:27" ht="18.75" customHeight="1" x14ac:dyDescent="0.15">
      <c r="A63" s="56" t="s">
        <v>17</v>
      </c>
      <c r="B63" s="52"/>
      <c r="C63" s="52"/>
      <c r="D63" s="8">
        <f>SUM(B5:B10)</f>
        <v>2122</v>
      </c>
      <c r="F63" s="8">
        <f>SUM(C5:C10)</f>
        <v>47</v>
      </c>
      <c r="G63" s="11">
        <f>SUM(D5:D10)</f>
        <v>2169</v>
      </c>
      <c r="H63" s="8">
        <f>SUM(F5:F10)</f>
        <v>1982</v>
      </c>
      <c r="J63" s="8">
        <f>SUM(G5:G10)</f>
        <v>40</v>
      </c>
      <c r="K63" s="11">
        <f>SUM(H5:H10)</f>
        <v>2022</v>
      </c>
      <c r="L63" s="60">
        <f>SUM(J5:J10)</f>
        <v>4104</v>
      </c>
      <c r="M63" s="60">
        <f>SUM(K5:K10)</f>
        <v>87</v>
      </c>
      <c r="N63" s="141">
        <f>SUM(K5:K10)</f>
        <v>87</v>
      </c>
      <c r="O63" s="142"/>
      <c r="P63" s="125">
        <f>SUM(L5:L10)</f>
        <v>4191</v>
      </c>
      <c r="Q63" s="126"/>
      <c r="S63" s="23"/>
      <c r="T63" s="22"/>
      <c r="U63" s="23" t="s">
        <v>16</v>
      </c>
      <c r="V63" s="64"/>
      <c r="X63" s="63">
        <f>W60</f>
        <v>47.492696328062181</v>
      </c>
    </row>
    <row r="64" spans="1:27" ht="18.75" customHeight="1" x14ac:dyDescent="0.15">
      <c r="A64" s="56" t="s">
        <v>18</v>
      </c>
      <c r="B64" s="52"/>
      <c r="C64" s="52"/>
      <c r="D64" s="8">
        <f>SUM(B11:B16)</f>
        <v>2208</v>
      </c>
      <c r="F64" s="8">
        <f>SUM(C11:C16)</f>
        <v>50</v>
      </c>
      <c r="G64" s="11">
        <f>SUM(D11:D16)</f>
        <v>2258</v>
      </c>
      <c r="H64" s="8">
        <f>SUM(F11:F16)</f>
        <v>2154</v>
      </c>
      <c r="J64" s="8">
        <f>SUM(G11:G16)</f>
        <v>35</v>
      </c>
      <c r="K64" s="11">
        <f>SUM(H11:H16)</f>
        <v>2189</v>
      </c>
      <c r="L64" s="60">
        <f>SUM(J11:J16)</f>
        <v>4362</v>
      </c>
      <c r="M64" s="60">
        <f>SUM(K11:K16)</f>
        <v>85</v>
      </c>
      <c r="N64" s="141">
        <f>SUM(K11:K16)</f>
        <v>85</v>
      </c>
      <c r="O64" s="142"/>
      <c r="P64" s="125">
        <f>SUM(L11:L16)</f>
        <v>4447</v>
      </c>
      <c r="Q64" s="126"/>
      <c r="S64" s="23"/>
      <c r="T64" s="22"/>
      <c r="U64" s="23" t="s">
        <v>7</v>
      </c>
      <c r="V64" s="64"/>
      <c r="X64" s="63">
        <f>AA60</f>
        <v>46.358168671487121</v>
      </c>
    </row>
    <row r="65" spans="1:17" ht="18.75" customHeight="1" x14ac:dyDescent="0.15">
      <c r="A65" s="56" t="s">
        <v>19</v>
      </c>
      <c r="B65" s="52"/>
      <c r="C65" s="52"/>
      <c r="D65" s="8">
        <f>SUM(B17:B19)</f>
        <v>1157</v>
      </c>
      <c r="F65" s="8">
        <f>SUM(C17:C19)</f>
        <v>18</v>
      </c>
      <c r="G65" s="11">
        <f>SUM(D17:D19)</f>
        <v>1175</v>
      </c>
      <c r="H65" s="8">
        <f>SUM(F17:F19)</f>
        <v>1067</v>
      </c>
      <c r="J65" s="8">
        <f>SUM(G17:G19)</f>
        <v>17</v>
      </c>
      <c r="K65" s="11">
        <f>SUM(H17:H19)</f>
        <v>1084</v>
      </c>
      <c r="L65" s="60">
        <f>SUM(J17:J19)</f>
        <v>2224</v>
      </c>
      <c r="M65" s="60">
        <f>SUM(K17:K19)</f>
        <v>35</v>
      </c>
      <c r="N65" s="141">
        <f>SUM(K17:K19)</f>
        <v>35</v>
      </c>
      <c r="O65" s="142"/>
      <c r="P65" s="125">
        <f>SUM(L17:L19)</f>
        <v>2259</v>
      </c>
      <c r="Q65" s="126"/>
    </row>
    <row r="66" spans="1:17" ht="18.75" customHeight="1" x14ac:dyDescent="0.15">
      <c r="A66" s="56" t="s">
        <v>20</v>
      </c>
      <c r="B66" s="52"/>
      <c r="C66" s="52"/>
      <c r="D66" s="8">
        <f>SUM(B5:B24)</f>
        <v>7484</v>
      </c>
      <c r="F66" s="8">
        <f>SUM(C5:C24)</f>
        <v>158</v>
      </c>
      <c r="G66" s="11">
        <f>SUM(D5:D24)</f>
        <v>7642</v>
      </c>
      <c r="H66" s="8">
        <f>SUM(F5:F24)</f>
        <v>7145</v>
      </c>
      <c r="J66" s="8">
        <f>SUM(G5:G24)</f>
        <v>135</v>
      </c>
      <c r="K66" s="11">
        <f>SUM(H5:H24)</f>
        <v>7280</v>
      </c>
      <c r="L66" s="60">
        <f>SUM(J5:J24)</f>
        <v>14629</v>
      </c>
      <c r="M66" s="60">
        <f>SUM(K5:K24)</f>
        <v>293</v>
      </c>
      <c r="N66" s="141">
        <f>SUM(K5:K24)</f>
        <v>293</v>
      </c>
      <c r="O66" s="142"/>
      <c r="P66" s="125">
        <f>SUM(L5:L24)</f>
        <v>14922</v>
      </c>
      <c r="Q66" s="126"/>
    </row>
    <row r="67" spans="1:17" ht="18.75" customHeight="1" x14ac:dyDescent="0.15">
      <c r="A67" s="56" t="s">
        <v>21</v>
      </c>
      <c r="B67" s="52"/>
      <c r="C67" s="52"/>
      <c r="D67" s="8">
        <f>SUM(B45:B55)+SUM(P5:P18)</f>
        <v>15429</v>
      </c>
      <c r="F67" s="8">
        <f>SUM(C45:C55)+SUM(Q5:Q18)</f>
        <v>278</v>
      </c>
      <c r="G67" s="11">
        <f>SUM(D45:D55)+SUM(R5:R18)</f>
        <v>15707</v>
      </c>
      <c r="H67" s="8">
        <f>SUM(F45:F55)+SUM(T5:T18)</f>
        <v>14472</v>
      </c>
      <c r="J67" s="8">
        <f>SUM(G45:G55)+SUM(U5:U18)</f>
        <v>357</v>
      </c>
      <c r="K67" s="11">
        <f>SUM(H45:H55)+SUM(V5:V18)</f>
        <v>14829</v>
      </c>
      <c r="L67" s="60">
        <f>SUM(J45:J55)+SUM(X5:X18)</f>
        <v>29901</v>
      </c>
      <c r="M67" s="60">
        <f>SUM(K45:K55)+SUM(Y5:Y18)</f>
        <v>635</v>
      </c>
      <c r="N67" s="141">
        <f>SUM(K45:K55)+SUM(Y5:Y18)</f>
        <v>635</v>
      </c>
      <c r="O67" s="142"/>
      <c r="P67" s="125">
        <f>SUM(L45:L55)+SUM(Z5:Z18)</f>
        <v>30536</v>
      </c>
      <c r="Q67" s="126"/>
    </row>
    <row r="68" spans="1:17" ht="18.75" customHeight="1" x14ac:dyDescent="0.15">
      <c r="A68" s="56" t="s">
        <v>22</v>
      </c>
      <c r="B68" s="52"/>
      <c r="C68" s="52"/>
      <c r="D68" s="8">
        <f>SUM(P19:P28)</f>
        <v>6749</v>
      </c>
      <c r="F68" s="8">
        <f>SUM(Q19:Q28)</f>
        <v>23</v>
      </c>
      <c r="G68" s="11">
        <f>SUM(R19:R28)</f>
        <v>6772</v>
      </c>
      <c r="H68" s="8">
        <f>SUM(T19:T28)</f>
        <v>6993</v>
      </c>
      <c r="J68" s="8">
        <f>SUM(U19:U28)</f>
        <v>21</v>
      </c>
      <c r="K68" s="11">
        <f>SUM(V19:V28)</f>
        <v>7014</v>
      </c>
      <c r="L68" s="60">
        <f>SUM(X19:X28)</f>
        <v>13742</v>
      </c>
      <c r="M68" s="60">
        <f>SUM(Y19:Y28)</f>
        <v>44</v>
      </c>
      <c r="N68" s="141">
        <f>SUM(Y19:Y28)</f>
        <v>44</v>
      </c>
      <c r="O68" s="142"/>
      <c r="P68" s="125">
        <f>SUM(Z19:Z28)</f>
        <v>13786</v>
      </c>
      <c r="Q68" s="126"/>
    </row>
    <row r="69" spans="1:17" ht="18.75" customHeight="1" x14ac:dyDescent="0.15">
      <c r="A69" s="56" t="s">
        <v>23</v>
      </c>
      <c r="B69" s="52"/>
      <c r="C69" s="52"/>
      <c r="D69" s="8">
        <f>SUM(P19:P59)</f>
        <v>11479</v>
      </c>
      <c r="F69" s="8">
        <f>SUM(Q19:Q59)</f>
        <v>28</v>
      </c>
      <c r="G69" s="11">
        <f>SUM(R19:R59)</f>
        <v>11507</v>
      </c>
      <c r="H69" s="8">
        <f>SUM(T19:T59)</f>
        <v>13297</v>
      </c>
      <c r="J69" s="8">
        <f>SUM(U19:U59)</f>
        <v>33</v>
      </c>
      <c r="K69" s="11">
        <f>SUM(V19:V59)</f>
        <v>13330</v>
      </c>
      <c r="L69" s="60">
        <f>SUM(X19:X59)</f>
        <v>24776</v>
      </c>
      <c r="M69" s="60">
        <f>SUM(Y19:Y54)</f>
        <v>61</v>
      </c>
      <c r="N69" s="141">
        <f>SUM(Y19:Y54)</f>
        <v>61</v>
      </c>
      <c r="O69" s="142"/>
      <c r="P69" s="125">
        <f>SUM(Z19:Z59)</f>
        <v>24837</v>
      </c>
      <c r="Q69" s="126"/>
    </row>
    <row r="70" spans="1:17" ht="18.75" customHeight="1" x14ac:dyDescent="0.15">
      <c r="A70" s="57" t="s">
        <v>24</v>
      </c>
      <c r="B70" s="58"/>
      <c r="C70" s="58"/>
      <c r="D70" s="8">
        <f>SUM(P29:P59)</f>
        <v>4730</v>
      </c>
      <c r="F70" s="8">
        <f>SUM(Q29:Q59)</f>
        <v>5</v>
      </c>
      <c r="G70" s="11">
        <f>SUM(R29:R59)</f>
        <v>4735</v>
      </c>
      <c r="H70" s="8">
        <f>SUM(T29:T59)</f>
        <v>6304</v>
      </c>
      <c r="J70" s="8">
        <f>SUM(U29:U59)</f>
        <v>12</v>
      </c>
      <c r="K70" s="11">
        <f>SUM(V29:V59)</f>
        <v>6316</v>
      </c>
      <c r="L70" s="60">
        <f>SUM(X29:X59)</f>
        <v>11034</v>
      </c>
      <c r="M70" s="60">
        <f>SUM(Y29:Y54)</f>
        <v>17</v>
      </c>
      <c r="N70" s="141">
        <f>SUM(Y29:Y54)</f>
        <v>17</v>
      </c>
      <c r="O70" s="142"/>
      <c r="P70" s="125">
        <f>SUM(Z29:Z59)</f>
        <v>11051</v>
      </c>
      <c r="Q70" s="126"/>
    </row>
    <row r="71" spans="1:17" x14ac:dyDescent="0.15">
      <c r="H71" s="2"/>
      <c r="I71" s="2"/>
      <c r="J71" s="2"/>
      <c r="K71" s="59"/>
      <c r="L71" s="1"/>
    </row>
  </sheetData>
  <mergeCells count="32">
    <mergeCell ref="N66:O66"/>
    <mergeCell ref="N67:O67"/>
    <mergeCell ref="N68:O68"/>
    <mergeCell ref="N69:O69"/>
    <mergeCell ref="N70:O70"/>
    <mergeCell ref="N62:O62"/>
    <mergeCell ref="N63:O63"/>
    <mergeCell ref="N64:O64"/>
    <mergeCell ref="N65:O65"/>
    <mergeCell ref="L61:Q61"/>
    <mergeCell ref="P62:Q62"/>
    <mergeCell ref="P63:Q63"/>
    <mergeCell ref="P64:Q64"/>
    <mergeCell ref="P65:Q65"/>
    <mergeCell ref="A3:A4"/>
    <mergeCell ref="B3:D3"/>
    <mergeCell ref="F3:H3"/>
    <mergeCell ref="J3:L3"/>
    <mergeCell ref="D61:G61"/>
    <mergeCell ref="H61:K61"/>
    <mergeCell ref="X3:Z3"/>
    <mergeCell ref="B57:D57"/>
    <mergeCell ref="F57:H57"/>
    <mergeCell ref="J57:L57"/>
    <mergeCell ref="T3:V3"/>
    <mergeCell ref="P3:R3"/>
    <mergeCell ref="O3:O4"/>
    <mergeCell ref="P66:Q66"/>
    <mergeCell ref="P67:Q67"/>
    <mergeCell ref="P68:Q68"/>
    <mergeCell ref="P69:Q69"/>
    <mergeCell ref="P70:Q70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zoomScale="75" zoomScaleNormal="75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">
        <v>96</v>
      </c>
      <c r="Y1" s="51" t="s">
        <v>97</v>
      </c>
    </row>
    <row r="3" spans="1:27" ht="18.75" customHeight="1" x14ac:dyDescent="0.15">
      <c r="A3" s="132" t="s">
        <v>0</v>
      </c>
      <c r="B3" s="127" t="s">
        <v>1</v>
      </c>
      <c r="C3" s="128"/>
      <c r="D3" s="134"/>
      <c r="E3" s="24"/>
      <c r="F3" s="127" t="s">
        <v>2</v>
      </c>
      <c r="G3" s="128"/>
      <c r="H3" s="134"/>
      <c r="I3" s="24"/>
      <c r="J3" s="127" t="s">
        <v>7</v>
      </c>
      <c r="K3" s="128"/>
      <c r="L3" s="134"/>
      <c r="M3" s="17"/>
      <c r="N3" s="14"/>
      <c r="O3" s="130" t="s">
        <v>0</v>
      </c>
      <c r="P3" s="127" t="s">
        <v>1</v>
      </c>
      <c r="Q3" s="128"/>
      <c r="R3" s="129"/>
      <c r="S3" s="24"/>
      <c r="T3" s="127" t="s">
        <v>2</v>
      </c>
      <c r="U3" s="128"/>
      <c r="V3" s="129"/>
      <c r="W3" s="24"/>
      <c r="X3" s="127" t="s">
        <v>7</v>
      </c>
      <c r="Y3" s="128"/>
      <c r="Z3" s="129"/>
    </row>
    <row r="4" spans="1:27" ht="18.75" customHeight="1" x14ac:dyDescent="0.15">
      <c r="A4" s="133"/>
      <c r="B4" s="92" t="s">
        <v>3</v>
      </c>
      <c r="C4" s="92" t="s">
        <v>4</v>
      </c>
      <c r="D4" s="10" t="s">
        <v>5</v>
      </c>
      <c r="E4" s="24"/>
      <c r="F4" s="92" t="s">
        <v>3</v>
      </c>
      <c r="G4" s="92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31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325</v>
      </c>
      <c r="C5" s="27">
        <v>6</v>
      </c>
      <c r="D5" s="5">
        <f t="shared" ref="D5:D55" si="0">B5+C5</f>
        <v>331</v>
      </c>
      <c r="E5" s="25">
        <f t="shared" ref="E5:E55" si="1">A5*D5</f>
        <v>0</v>
      </c>
      <c r="F5" s="27">
        <v>281</v>
      </c>
      <c r="G5" s="27">
        <v>5</v>
      </c>
      <c r="H5" s="5">
        <f t="shared" ref="H5:H55" si="2">F5+G5</f>
        <v>286</v>
      </c>
      <c r="I5" s="25">
        <f t="shared" ref="I5:I55" si="3">A5*H5</f>
        <v>0</v>
      </c>
      <c r="J5" s="4">
        <f t="shared" ref="J5:K36" si="4">B5+F5</f>
        <v>606</v>
      </c>
      <c r="K5" s="4">
        <f t="shared" si="4"/>
        <v>11</v>
      </c>
      <c r="L5" s="6">
        <f t="shared" ref="L5:L55" si="5">J5+K5</f>
        <v>617</v>
      </c>
      <c r="M5" s="15">
        <f t="shared" ref="M5:M55" si="6">A5*L5</f>
        <v>0</v>
      </c>
      <c r="N5" s="14"/>
      <c r="O5" s="28">
        <v>51</v>
      </c>
      <c r="P5" s="27">
        <v>680</v>
      </c>
      <c r="Q5" s="27">
        <v>11</v>
      </c>
      <c r="R5" s="5">
        <f t="shared" ref="R5:R59" si="7">P5+Q5</f>
        <v>691</v>
      </c>
      <c r="S5" s="25">
        <f t="shared" ref="S5:S53" si="8">O5*R5</f>
        <v>35241</v>
      </c>
      <c r="T5" s="27">
        <v>586</v>
      </c>
      <c r="U5" s="27">
        <v>23</v>
      </c>
      <c r="V5" s="5">
        <f t="shared" ref="V5:V59" si="9">T5+U5</f>
        <v>609</v>
      </c>
      <c r="W5" s="25">
        <f t="shared" ref="W5:W53" si="10">O5*V5</f>
        <v>31059</v>
      </c>
      <c r="X5" s="4">
        <f t="shared" ref="X5:Y36" si="11">P5+T5</f>
        <v>1266</v>
      </c>
      <c r="Y5" s="4">
        <f t="shared" si="11"/>
        <v>34</v>
      </c>
      <c r="Z5" s="6">
        <f t="shared" ref="Z5:Z59" si="12">X5+Y5</f>
        <v>1300</v>
      </c>
      <c r="AA5" s="13">
        <f t="shared" ref="AA5:AA53" si="13">O5*Z5</f>
        <v>66300</v>
      </c>
    </row>
    <row r="6" spans="1:27" ht="18.75" customHeight="1" x14ac:dyDescent="0.15">
      <c r="A6" s="9">
        <v>1</v>
      </c>
      <c r="B6" s="27">
        <v>338</v>
      </c>
      <c r="C6" s="27">
        <v>10</v>
      </c>
      <c r="D6" s="5">
        <f t="shared" si="0"/>
        <v>348</v>
      </c>
      <c r="E6" s="25">
        <f t="shared" si="1"/>
        <v>348</v>
      </c>
      <c r="F6" s="27">
        <v>311</v>
      </c>
      <c r="G6" s="27">
        <v>9</v>
      </c>
      <c r="H6" s="5">
        <f t="shared" si="2"/>
        <v>320</v>
      </c>
      <c r="I6" s="25">
        <f t="shared" si="3"/>
        <v>320</v>
      </c>
      <c r="J6" s="4">
        <f t="shared" si="4"/>
        <v>649</v>
      </c>
      <c r="K6" s="4">
        <f t="shared" si="4"/>
        <v>19</v>
      </c>
      <c r="L6" s="6">
        <f t="shared" si="5"/>
        <v>668</v>
      </c>
      <c r="M6" s="15">
        <f t="shared" si="6"/>
        <v>668</v>
      </c>
      <c r="N6" s="14"/>
      <c r="O6" s="28">
        <v>52</v>
      </c>
      <c r="P6" s="27">
        <v>425</v>
      </c>
      <c r="Q6" s="27">
        <v>11</v>
      </c>
      <c r="R6" s="5">
        <f t="shared" si="7"/>
        <v>436</v>
      </c>
      <c r="S6" s="25">
        <f t="shared" si="8"/>
        <v>22672</v>
      </c>
      <c r="T6" s="27">
        <v>431</v>
      </c>
      <c r="U6" s="27">
        <v>18</v>
      </c>
      <c r="V6" s="5">
        <f t="shared" si="9"/>
        <v>449</v>
      </c>
      <c r="W6" s="25">
        <f t="shared" si="10"/>
        <v>23348</v>
      </c>
      <c r="X6" s="4">
        <f t="shared" si="11"/>
        <v>856</v>
      </c>
      <c r="Y6" s="4">
        <f t="shared" si="11"/>
        <v>29</v>
      </c>
      <c r="Z6" s="6">
        <f t="shared" si="12"/>
        <v>885</v>
      </c>
      <c r="AA6" s="13">
        <f t="shared" si="13"/>
        <v>46020</v>
      </c>
    </row>
    <row r="7" spans="1:27" ht="18.75" customHeight="1" x14ac:dyDescent="0.15">
      <c r="A7" s="9">
        <v>2</v>
      </c>
      <c r="B7" s="27">
        <v>359</v>
      </c>
      <c r="C7" s="27">
        <v>9</v>
      </c>
      <c r="D7" s="5">
        <f t="shared" si="0"/>
        <v>368</v>
      </c>
      <c r="E7" s="25">
        <f t="shared" si="1"/>
        <v>736</v>
      </c>
      <c r="F7" s="27">
        <v>305</v>
      </c>
      <c r="G7" s="27">
        <v>3</v>
      </c>
      <c r="H7" s="5">
        <f t="shared" si="2"/>
        <v>308</v>
      </c>
      <c r="I7" s="25">
        <f t="shared" si="3"/>
        <v>616</v>
      </c>
      <c r="J7" s="4">
        <f t="shared" si="4"/>
        <v>664</v>
      </c>
      <c r="K7" s="4">
        <f t="shared" si="4"/>
        <v>12</v>
      </c>
      <c r="L7" s="6">
        <f t="shared" si="5"/>
        <v>676</v>
      </c>
      <c r="M7" s="15">
        <f t="shared" si="6"/>
        <v>1352</v>
      </c>
      <c r="N7" s="14"/>
      <c r="O7" s="28">
        <v>53</v>
      </c>
      <c r="P7" s="27">
        <v>572</v>
      </c>
      <c r="Q7" s="27">
        <v>13</v>
      </c>
      <c r="R7" s="5">
        <f t="shared" si="7"/>
        <v>585</v>
      </c>
      <c r="S7" s="25">
        <f t="shared" si="8"/>
        <v>31005</v>
      </c>
      <c r="T7" s="27">
        <v>541</v>
      </c>
      <c r="U7" s="27">
        <v>17</v>
      </c>
      <c r="V7" s="5">
        <f t="shared" si="9"/>
        <v>558</v>
      </c>
      <c r="W7" s="25">
        <f t="shared" si="10"/>
        <v>29574</v>
      </c>
      <c r="X7" s="4">
        <f t="shared" si="11"/>
        <v>1113</v>
      </c>
      <c r="Y7" s="4">
        <f t="shared" si="11"/>
        <v>30</v>
      </c>
      <c r="Z7" s="6">
        <f t="shared" si="12"/>
        <v>1143</v>
      </c>
      <c r="AA7" s="13">
        <f t="shared" si="13"/>
        <v>60579</v>
      </c>
    </row>
    <row r="8" spans="1:27" ht="18.75" customHeight="1" thickBot="1" x14ac:dyDescent="0.2">
      <c r="A8" s="9">
        <v>3</v>
      </c>
      <c r="B8" s="27">
        <v>367</v>
      </c>
      <c r="C8" s="27">
        <v>6</v>
      </c>
      <c r="D8" s="5">
        <f t="shared" si="0"/>
        <v>373</v>
      </c>
      <c r="E8" s="25">
        <f t="shared" si="1"/>
        <v>1119</v>
      </c>
      <c r="F8" s="27">
        <v>350</v>
      </c>
      <c r="G8" s="27">
        <v>9</v>
      </c>
      <c r="H8" s="5">
        <f t="shared" si="2"/>
        <v>359</v>
      </c>
      <c r="I8" s="25">
        <f t="shared" si="3"/>
        <v>1077</v>
      </c>
      <c r="J8" s="4">
        <f t="shared" si="4"/>
        <v>717</v>
      </c>
      <c r="K8" s="4">
        <f t="shared" si="4"/>
        <v>15</v>
      </c>
      <c r="L8" s="6">
        <f t="shared" si="5"/>
        <v>732</v>
      </c>
      <c r="M8" s="15">
        <f t="shared" si="6"/>
        <v>2196</v>
      </c>
      <c r="N8" s="14"/>
      <c r="O8" s="49">
        <v>54</v>
      </c>
      <c r="P8" s="37">
        <v>518</v>
      </c>
      <c r="Q8" s="37">
        <v>5</v>
      </c>
      <c r="R8" s="38">
        <f t="shared" si="7"/>
        <v>523</v>
      </c>
      <c r="S8" s="39">
        <f t="shared" si="8"/>
        <v>28242</v>
      </c>
      <c r="T8" s="37">
        <v>524</v>
      </c>
      <c r="U8" s="37">
        <v>16</v>
      </c>
      <c r="V8" s="38">
        <f t="shared" si="9"/>
        <v>540</v>
      </c>
      <c r="W8" s="39">
        <f t="shared" si="10"/>
        <v>29160</v>
      </c>
      <c r="X8" s="40">
        <f t="shared" si="11"/>
        <v>1042</v>
      </c>
      <c r="Y8" s="40">
        <f t="shared" si="11"/>
        <v>21</v>
      </c>
      <c r="Z8" s="41">
        <f t="shared" si="12"/>
        <v>1063</v>
      </c>
      <c r="AA8" s="13">
        <f t="shared" si="13"/>
        <v>57402</v>
      </c>
    </row>
    <row r="9" spans="1:27" ht="18.75" customHeight="1" thickBot="1" x14ac:dyDescent="0.2">
      <c r="A9" s="36">
        <v>4</v>
      </c>
      <c r="B9" s="37">
        <v>347</v>
      </c>
      <c r="C9" s="37">
        <v>9</v>
      </c>
      <c r="D9" s="38">
        <f t="shared" si="0"/>
        <v>356</v>
      </c>
      <c r="E9" s="39">
        <f t="shared" si="1"/>
        <v>1424</v>
      </c>
      <c r="F9" s="37">
        <v>359</v>
      </c>
      <c r="G9" s="37">
        <v>8</v>
      </c>
      <c r="H9" s="38">
        <f t="shared" si="2"/>
        <v>367</v>
      </c>
      <c r="I9" s="39">
        <f t="shared" si="3"/>
        <v>1468</v>
      </c>
      <c r="J9" s="40">
        <f t="shared" si="4"/>
        <v>706</v>
      </c>
      <c r="K9" s="40">
        <f t="shared" si="4"/>
        <v>17</v>
      </c>
      <c r="L9" s="41">
        <f t="shared" si="5"/>
        <v>723</v>
      </c>
      <c r="M9" s="15">
        <f t="shared" si="6"/>
        <v>2892</v>
      </c>
      <c r="N9" s="14"/>
      <c r="O9" s="48">
        <v>55</v>
      </c>
      <c r="P9" s="31">
        <v>546</v>
      </c>
      <c r="Q9" s="31">
        <v>9</v>
      </c>
      <c r="R9" s="32">
        <f t="shared" si="7"/>
        <v>555</v>
      </c>
      <c r="S9" s="33">
        <f t="shared" si="8"/>
        <v>30525</v>
      </c>
      <c r="T9" s="31">
        <v>528</v>
      </c>
      <c r="U9" s="31">
        <v>18</v>
      </c>
      <c r="V9" s="32">
        <f t="shared" si="9"/>
        <v>546</v>
      </c>
      <c r="W9" s="33">
        <f t="shared" si="10"/>
        <v>30030</v>
      </c>
      <c r="X9" s="34">
        <f t="shared" si="11"/>
        <v>1074</v>
      </c>
      <c r="Y9" s="34">
        <f t="shared" si="11"/>
        <v>27</v>
      </c>
      <c r="Z9" s="35">
        <f t="shared" si="12"/>
        <v>1101</v>
      </c>
      <c r="AA9" s="13">
        <f t="shared" si="13"/>
        <v>60555</v>
      </c>
    </row>
    <row r="10" spans="1:27" ht="18.75" customHeight="1" x14ac:dyDescent="0.15">
      <c r="A10" s="30">
        <v>5</v>
      </c>
      <c r="B10" s="31">
        <v>390</v>
      </c>
      <c r="C10" s="31">
        <v>11</v>
      </c>
      <c r="D10" s="32">
        <f>B10+C10</f>
        <v>401</v>
      </c>
      <c r="E10" s="33">
        <f t="shared" si="1"/>
        <v>2005</v>
      </c>
      <c r="F10" s="31">
        <v>327</v>
      </c>
      <c r="G10" s="31">
        <v>5</v>
      </c>
      <c r="H10" s="32">
        <f t="shared" si="2"/>
        <v>332</v>
      </c>
      <c r="I10" s="33">
        <f t="shared" si="3"/>
        <v>1660</v>
      </c>
      <c r="J10" s="34">
        <f t="shared" si="4"/>
        <v>717</v>
      </c>
      <c r="K10" s="34">
        <f t="shared" si="4"/>
        <v>16</v>
      </c>
      <c r="L10" s="35">
        <f t="shared" si="5"/>
        <v>733</v>
      </c>
      <c r="M10" s="15">
        <f t="shared" si="6"/>
        <v>3665</v>
      </c>
      <c r="N10" s="14"/>
      <c r="O10" s="28">
        <v>56</v>
      </c>
      <c r="P10" s="27">
        <v>526</v>
      </c>
      <c r="Q10" s="27">
        <v>12</v>
      </c>
      <c r="R10" s="5">
        <f t="shared" si="7"/>
        <v>538</v>
      </c>
      <c r="S10" s="25">
        <f t="shared" si="8"/>
        <v>30128</v>
      </c>
      <c r="T10" s="27">
        <v>530</v>
      </c>
      <c r="U10" s="27">
        <v>14</v>
      </c>
      <c r="V10" s="5">
        <f t="shared" si="9"/>
        <v>544</v>
      </c>
      <c r="W10" s="25">
        <f t="shared" si="10"/>
        <v>30464</v>
      </c>
      <c r="X10" s="4">
        <f t="shared" si="11"/>
        <v>1056</v>
      </c>
      <c r="Y10" s="4">
        <f t="shared" si="11"/>
        <v>26</v>
      </c>
      <c r="Z10" s="6">
        <f t="shared" si="12"/>
        <v>1082</v>
      </c>
      <c r="AA10" s="13">
        <f t="shared" si="13"/>
        <v>60592</v>
      </c>
    </row>
    <row r="11" spans="1:27" ht="18.75" customHeight="1" x14ac:dyDescent="0.15">
      <c r="A11" s="9">
        <v>6</v>
      </c>
      <c r="B11" s="27">
        <v>337</v>
      </c>
      <c r="C11" s="27">
        <v>6</v>
      </c>
      <c r="D11" s="5">
        <f t="shared" si="0"/>
        <v>343</v>
      </c>
      <c r="E11" s="25">
        <f t="shared" si="1"/>
        <v>2058</v>
      </c>
      <c r="F11" s="27">
        <v>357</v>
      </c>
      <c r="G11" s="27">
        <v>5</v>
      </c>
      <c r="H11" s="5">
        <f t="shared" si="2"/>
        <v>362</v>
      </c>
      <c r="I11" s="25">
        <f t="shared" si="3"/>
        <v>2172</v>
      </c>
      <c r="J11" s="4">
        <f t="shared" si="4"/>
        <v>694</v>
      </c>
      <c r="K11" s="4">
        <f t="shared" si="4"/>
        <v>11</v>
      </c>
      <c r="L11" s="6">
        <f t="shared" si="5"/>
        <v>705</v>
      </c>
      <c r="M11" s="15">
        <f t="shared" si="6"/>
        <v>4230</v>
      </c>
      <c r="N11" s="14"/>
      <c r="O11" s="28">
        <v>57</v>
      </c>
      <c r="P11" s="27">
        <v>545</v>
      </c>
      <c r="Q11" s="27">
        <v>12</v>
      </c>
      <c r="R11" s="5">
        <f t="shared" si="7"/>
        <v>557</v>
      </c>
      <c r="S11" s="25">
        <f t="shared" si="8"/>
        <v>31749</v>
      </c>
      <c r="T11" s="27">
        <v>533</v>
      </c>
      <c r="U11" s="27">
        <v>4</v>
      </c>
      <c r="V11" s="5">
        <f t="shared" si="9"/>
        <v>537</v>
      </c>
      <c r="W11" s="25">
        <f t="shared" si="10"/>
        <v>30609</v>
      </c>
      <c r="X11" s="4">
        <f t="shared" si="11"/>
        <v>1078</v>
      </c>
      <c r="Y11" s="4">
        <f t="shared" si="11"/>
        <v>16</v>
      </c>
      <c r="Z11" s="6">
        <f t="shared" si="12"/>
        <v>1094</v>
      </c>
      <c r="AA11" s="13">
        <f t="shared" si="13"/>
        <v>62358</v>
      </c>
    </row>
    <row r="12" spans="1:27" ht="18.75" customHeight="1" x14ac:dyDescent="0.15">
      <c r="A12" s="9">
        <v>7</v>
      </c>
      <c r="B12" s="27">
        <v>399</v>
      </c>
      <c r="C12" s="27">
        <v>6</v>
      </c>
      <c r="D12" s="5">
        <f t="shared" si="0"/>
        <v>405</v>
      </c>
      <c r="E12" s="25">
        <f t="shared" si="1"/>
        <v>2835</v>
      </c>
      <c r="F12" s="27">
        <v>338</v>
      </c>
      <c r="G12" s="27">
        <v>10</v>
      </c>
      <c r="H12" s="5">
        <f t="shared" si="2"/>
        <v>348</v>
      </c>
      <c r="I12" s="25">
        <f t="shared" si="3"/>
        <v>2436</v>
      </c>
      <c r="J12" s="4">
        <f t="shared" si="4"/>
        <v>737</v>
      </c>
      <c r="K12" s="4">
        <f t="shared" si="4"/>
        <v>16</v>
      </c>
      <c r="L12" s="6">
        <f t="shared" si="5"/>
        <v>753</v>
      </c>
      <c r="M12" s="15">
        <f t="shared" si="6"/>
        <v>5271</v>
      </c>
      <c r="N12" s="14"/>
      <c r="O12" s="28">
        <v>58</v>
      </c>
      <c r="P12" s="27">
        <v>520</v>
      </c>
      <c r="Q12" s="27">
        <v>6</v>
      </c>
      <c r="R12" s="5">
        <f t="shared" si="7"/>
        <v>526</v>
      </c>
      <c r="S12" s="25">
        <f t="shared" si="8"/>
        <v>30508</v>
      </c>
      <c r="T12" s="27">
        <v>558</v>
      </c>
      <c r="U12" s="27">
        <v>11</v>
      </c>
      <c r="V12" s="5">
        <f t="shared" si="9"/>
        <v>569</v>
      </c>
      <c r="W12" s="25">
        <f t="shared" si="10"/>
        <v>33002</v>
      </c>
      <c r="X12" s="4">
        <f t="shared" si="11"/>
        <v>1078</v>
      </c>
      <c r="Y12" s="4">
        <f t="shared" si="11"/>
        <v>17</v>
      </c>
      <c r="Z12" s="6">
        <f t="shared" si="12"/>
        <v>1095</v>
      </c>
      <c r="AA12" s="13">
        <f t="shared" si="13"/>
        <v>63510</v>
      </c>
    </row>
    <row r="13" spans="1:27" ht="18.75" customHeight="1" thickBot="1" x14ac:dyDescent="0.2">
      <c r="A13" s="9">
        <v>8</v>
      </c>
      <c r="B13" s="27">
        <v>368</v>
      </c>
      <c r="C13" s="27">
        <v>10</v>
      </c>
      <c r="D13" s="5">
        <f t="shared" si="0"/>
        <v>378</v>
      </c>
      <c r="E13" s="25">
        <f t="shared" si="1"/>
        <v>3024</v>
      </c>
      <c r="F13" s="27">
        <v>382</v>
      </c>
      <c r="G13" s="27">
        <v>4</v>
      </c>
      <c r="H13" s="5">
        <f t="shared" si="2"/>
        <v>386</v>
      </c>
      <c r="I13" s="25">
        <f t="shared" si="3"/>
        <v>3088</v>
      </c>
      <c r="J13" s="4">
        <f t="shared" si="4"/>
        <v>750</v>
      </c>
      <c r="K13" s="4">
        <f t="shared" si="4"/>
        <v>14</v>
      </c>
      <c r="L13" s="6">
        <f t="shared" si="5"/>
        <v>764</v>
      </c>
      <c r="M13" s="15">
        <f t="shared" si="6"/>
        <v>6112</v>
      </c>
      <c r="N13" s="14"/>
      <c r="O13" s="49">
        <v>59</v>
      </c>
      <c r="P13" s="37">
        <v>577</v>
      </c>
      <c r="Q13" s="37">
        <v>13</v>
      </c>
      <c r="R13" s="38">
        <f t="shared" si="7"/>
        <v>590</v>
      </c>
      <c r="S13" s="39">
        <f t="shared" si="8"/>
        <v>34810</v>
      </c>
      <c r="T13" s="37">
        <v>604</v>
      </c>
      <c r="U13" s="37">
        <v>11</v>
      </c>
      <c r="V13" s="38">
        <f t="shared" si="9"/>
        <v>615</v>
      </c>
      <c r="W13" s="39">
        <f t="shared" si="10"/>
        <v>36285</v>
      </c>
      <c r="X13" s="40">
        <f t="shared" si="11"/>
        <v>1181</v>
      </c>
      <c r="Y13" s="40">
        <f t="shared" si="11"/>
        <v>24</v>
      </c>
      <c r="Z13" s="41">
        <f t="shared" si="12"/>
        <v>1205</v>
      </c>
      <c r="AA13" s="13">
        <f t="shared" si="13"/>
        <v>71095</v>
      </c>
    </row>
    <row r="14" spans="1:27" ht="18.75" customHeight="1" thickBot="1" x14ac:dyDescent="0.2">
      <c r="A14" s="36">
        <v>9</v>
      </c>
      <c r="B14" s="37">
        <v>389</v>
      </c>
      <c r="C14" s="37">
        <v>8</v>
      </c>
      <c r="D14" s="38">
        <f t="shared" si="0"/>
        <v>397</v>
      </c>
      <c r="E14" s="39">
        <f t="shared" si="1"/>
        <v>3573</v>
      </c>
      <c r="F14" s="37">
        <v>340</v>
      </c>
      <c r="G14" s="37">
        <v>7</v>
      </c>
      <c r="H14" s="38">
        <f t="shared" si="2"/>
        <v>347</v>
      </c>
      <c r="I14" s="39">
        <f t="shared" si="3"/>
        <v>3123</v>
      </c>
      <c r="J14" s="40">
        <f t="shared" si="4"/>
        <v>729</v>
      </c>
      <c r="K14" s="40">
        <f t="shared" si="4"/>
        <v>15</v>
      </c>
      <c r="L14" s="41">
        <f t="shared" si="5"/>
        <v>744</v>
      </c>
      <c r="M14" s="15">
        <f t="shared" si="6"/>
        <v>6696</v>
      </c>
      <c r="N14" s="14"/>
      <c r="O14" s="48">
        <v>60</v>
      </c>
      <c r="P14" s="31">
        <v>598</v>
      </c>
      <c r="Q14" s="31">
        <v>10</v>
      </c>
      <c r="R14" s="32">
        <f t="shared" si="7"/>
        <v>608</v>
      </c>
      <c r="S14" s="33">
        <f t="shared" si="8"/>
        <v>36480</v>
      </c>
      <c r="T14" s="31">
        <v>563</v>
      </c>
      <c r="U14" s="31">
        <v>8</v>
      </c>
      <c r="V14" s="32">
        <f t="shared" si="9"/>
        <v>571</v>
      </c>
      <c r="W14" s="33">
        <f t="shared" si="10"/>
        <v>34260</v>
      </c>
      <c r="X14" s="34">
        <f t="shared" si="11"/>
        <v>1161</v>
      </c>
      <c r="Y14" s="34">
        <f t="shared" si="11"/>
        <v>18</v>
      </c>
      <c r="Z14" s="35">
        <f t="shared" si="12"/>
        <v>1179</v>
      </c>
      <c r="AA14" s="13">
        <f t="shared" si="13"/>
        <v>70740</v>
      </c>
    </row>
    <row r="15" spans="1:27" ht="18.75" customHeight="1" x14ac:dyDescent="0.15">
      <c r="A15" s="30">
        <v>10</v>
      </c>
      <c r="B15" s="31">
        <v>367</v>
      </c>
      <c r="C15" s="31">
        <v>9</v>
      </c>
      <c r="D15" s="32">
        <f t="shared" si="0"/>
        <v>376</v>
      </c>
      <c r="E15" s="33">
        <f t="shared" si="1"/>
        <v>3760</v>
      </c>
      <c r="F15" s="31">
        <v>379</v>
      </c>
      <c r="G15" s="31">
        <v>6</v>
      </c>
      <c r="H15" s="32">
        <f t="shared" si="2"/>
        <v>385</v>
      </c>
      <c r="I15" s="33">
        <f t="shared" si="3"/>
        <v>3850</v>
      </c>
      <c r="J15" s="34">
        <f t="shared" si="4"/>
        <v>746</v>
      </c>
      <c r="K15" s="34">
        <f t="shared" si="4"/>
        <v>15</v>
      </c>
      <c r="L15" s="35">
        <f t="shared" si="5"/>
        <v>761</v>
      </c>
      <c r="M15" s="15">
        <f t="shared" si="6"/>
        <v>7610</v>
      </c>
      <c r="N15" s="14"/>
      <c r="O15" s="28">
        <v>61</v>
      </c>
      <c r="P15" s="27">
        <v>571</v>
      </c>
      <c r="Q15" s="27">
        <v>8</v>
      </c>
      <c r="R15" s="5">
        <f t="shared" si="7"/>
        <v>579</v>
      </c>
      <c r="S15" s="25">
        <f t="shared" si="8"/>
        <v>35319</v>
      </c>
      <c r="T15" s="27">
        <v>600</v>
      </c>
      <c r="U15" s="27">
        <v>11</v>
      </c>
      <c r="V15" s="5">
        <f t="shared" si="9"/>
        <v>611</v>
      </c>
      <c r="W15" s="25">
        <f t="shared" si="10"/>
        <v>37271</v>
      </c>
      <c r="X15" s="4">
        <f t="shared" si="11"/>
        <v>1171</v>
      </c>
      <c r="Y15" s="4">
        <f t="shared" si="11"/>
        <v>19</v>
      </c>
      <c r="Z15" s="6">
        <f t="shared" si="12"/>
        <v>1190</v>
      </c>
      <c r="AA15" s="13">
        <f t="shared" si="13"/>
        <v>72590</v>
      </c>
    </row>
    <row r="16" spans="1:27" ht="18.75" customHeight="1" x14ac:dyDescent="0.15">
      <c r="A16" s="9">
        <v>11</v>
      </c>
      <c r="B16" s="27">
        <v>346</v>
      </c>
      <c r="C16" s="27">
        <v>11</v>
      </c>
      <c r="D16" s="5">
        <f t="shared" si="0"/>
        <v>357</v>
      </c>
      <c r="E16" s="25">
        <f t="shared" si="1"/>
        <v>3927</v>
      </c>
      <c r="F16" s="27">
        <v>346</v>
      </c>
      <c r="G16" s="27">
        <v>3</v>
      </c>
      <c r="H16" s="5">
        <f t="shared" si="2"/>
        <v>349</v>
      </c>
      <c r="I16" s="25">
        <f t="shared" si="3"/>
        <v>3839</v>
      </c>
      <c r="J16" s="4">
        <f t="shared" si="4"/>
        <v>692</v>
      </c>
      <c r="K16" s="4">
        <f t="shared" si="4"/>
        <v>14</v>
      </c>
      <c r="L16" s="6">
        <f t="shared" si="5"/>
        <v>706</v>
      </c>
      <c r="M16" s="15">
        <f t="shared" si="6"/>
        <v>7766</v>
      </c>
      <c r="N16" s="14"/>
      <c r="O16" s="28">
        <v>62</v>
      </c>
      <c r="P16" s="27">
        <v>578</v>
      </c>
      <c r="Q16" s="27">
        <v>4</v>
      </c>
      <c r="R16" s="5">
        <f t="shared" si="7"/>
        <v>582</v>
      </c>
      <c r="S16" s="25">
        <f t="shared" si="8"/>
        <v>36084</v>
      </c>
      <c r="T16" s="27">
        <v>582</v>
      </c>
      <c r="U16" s="27">
        <v>4</v>
      </c>
      <c r="V16" s="5">
        <f t="shared" si="9"/>
        <v>586</v>
      </c>
      <c r="W16" s="25">
        <f t="shared" si="10"/>
        <v>36332</v>
      </c>
      <c r="X16" s="4">
        <f t="shared" si="11"/>
        <v>1160</v>
      </c>
      <c r="Y16" s="4">
        <f t="shared" si="11"/>
        <v>8</v>
      </c>
      <c r="Z16" s="6">
        <f t="shared" si="12"/>
        <v>1168</v>
      </c>
      <c r="AA16" s="13">
        <f t="shared" si="13"/>
        <v>72416</v>
      </c>
    </row>
    <row r="17" spans="1:27" ht="18.75" customHeight="1" x14ac:dyDescent="0.15">
      <c r="A17" s="9">
        <v>12</v>
      </c>
      <c r="B17" s="27">
        <v>352</v>
      </c>
      <c r="C17" s="27">
        <v>8</v>
      </c>
      <c r="D17" s="5">
        <f t="shared" si="0"/>
        <v>360</v>
      </c>
      <c r="E17" s="25">
        <f t="shared" si="1"/>
        <v>4320</v>
      </c>
      <c r="F17" s="27">
        <v>374</v>
      </c>
      <c r="G17" s="27">
        <v>9</v>
      </c>
      <c r="H17" s="5">
        <f t="shared" si="2"/>
        <v>383</v>
      </c>
      <c r="I17" s="25">
        <f t="shared" si="3"/>
        <v>4596</v>
      </c>
      <c r="J17" s="4">
        <f t="shared" si="4"/>
        <v>726</v>
      </c>
      <c r="K17" s="4">
        <f t="shared" si="4"/>
        <v>17</v>
      </c>
      <c r="L17" s="6">
        <f t="shared" si="5"/>
        <v>743</v>
      </c>
      <c r="M17" s="15">
        <f t="shared" si="6"/>
        <v>8916</v>
      </c>
      <c r="N17" s="14"/>
      <c r="O17" s="28">
        <v>63</v>
      </c>
      <c r="P17" s="27">
        <v>635</v>
      </c>
      <c r="Q17" s="27">
        <v>5</v>
      </c>
      <c r="R17" s="5">
        <f t="shared" si="7"/>
        <v>640</v>
      </c>
      <c r="S17" s="25">
        <f t="shared" si="8"/>
        <v>40320</v>
      </c>
      <c r="T17" s="27">
        <v>645</v>
      </c>
      <c r="U17" s="27">
        <v>12</v>
      </c>
      <c r="V17" s="5">
        <f t="shared" si="9"/>
        <v>657</v>
      </c>
      <c r="W17" s="25">
        <f t="shared" si="10"/>
        <v>41391</v>
      </c>
      <c r="X17" s="4">
        <f t="shared" si="11"/>
        <v>1280</v>
      </c>
      <c r="Y17" s="4">
        <f t="shared" si="11"/>
        <v>17</v>
      </c>
      <c r="Z17" s="6">
        <f t="shared" si="12"/>
        <v>1297</v>
      </c>
      <c r="AA17" s="13">
        <f t="shared" si="13"/>
        <v>81711</v>
      </c>
    </row>
    <row r="18" spans="1:27" ht="18.75" customHeight="1" thickBot="1" x14ac:dyDescent="0.2">
      <c r="A18" s="9">
        <v>13</v>
      </c>
      <c r="B18" s="27">
        <v>386</v>
      </c>
      <c r="C18" s="27">
        <v>4</v>
      </c>
      <c r="D18" s="5">
        <f t="shared" si="0"/>
        <v>390</v>
      </c>
      <c r="E18" s="25">
        <f t="shared" si="1"/>
        <v>5070</v>
      </c>
      <c r="F18" s="27">
        <v>373</v>
      </c>
      <c r="G18" s="27">
        <v>6</v>
      </c>
      <c r="H18" s="5">
        <f t="shared" si="2"/>
        <v>379</v>
      </c>
      <c r="I18" s="25">
        <f t="shared" si="3"/>
        <v>4927</v>
      </c>
      <c r="J18" s="4">
        <f t="shared" si="4"/>
        <v>759</v>
      </c>
      <c r="K18" s="4">
        <f t="shared" si="4"/>
        <v>10</v>
      </c>
      <c r="L18" s="6">
        <f t="shared" si="5"/>
        <v>769</v>
      </c>
      <c r="M18" s="15">
        <f t="shared" si="6"/>
        <v>9997</v>
      </c>
      <c r="N18" s="14"/>
      <c r="O18" s="49">
        <v>64</v>
      </c>
      <c r="P18" s="37">
        <v>663</v>
      </c>
      <c r="Q18" s="37">
        <v>5</v>
      </c>
      <c r="R18" s="38">
        <f t="shared" si="7"/>
        <v>668</v>
      </c>
      <c r="S18" s="39">
        <f t="shared" si="8"/>
        <v>42752</v>
      </c>
      <c r="T18" s="37">
        <v>584</v>
      </c>
      <c r="U18" s="37">
        <v>3</v>
      </c>
      <c r="V18" s="38">
        <f t="shared" si="9"/>
        <v>587</v>
      </c>
      <c r="W18" s="39">
        <f t="shared" si="10"/>
        <v>37568</v>
      </c>
      <c r="X18" s="40">
        <f t="shared" si="11"/>
        <v>1247</v>
      </c>
      <c r="Y18" s="40">
        <f t="shared" si="11"/>
        <v>8</v>
      </c>
      <c r="Z18" s="41">
        <f t="shared" si="12"/>
        <v>1255</v>
      </c>
      <c r="AA18" s="13">
        <f t="shared" si="13"/>
        <v>80320</v>
      </c>
    </row>
    <row r="19" spans="1:27" ht="18.75" customHeight="1" thickBot="1" x14ac:dyDescent="0.2">
      <c r="A19" s="36">
        <v>14</v>
      </c>
      <c r="B19" s="37">
        <v>387</v>
      </c>
      <c r="C19" s="37">
        <v>6</v>
      </c>
      <c r="D19" s="38">
        <f t="shared" si="0"/>
        <v>393</v>
      </c>
      <c r="E19" s="39">
        <f t="shared" si="1"/>
        <v>5502</v>
      </c>
      <c r="F19" s="37">
        <v>376</v>
      </c>
      <c r="G19" s="37">
        <v>5</v>
      </c>
      <c r="H19" s="38">
        <f t="shared" si="2"/>
        <v>381</v>
      </c>
      <c r="I19" s="39">
        <f t="shared" si="3"/>
        <v>5334</v>
      </c>
      <c r="J19" s="40">
        <f t="shared" si="4"/>
        <v>763</v>
      </c>
      <c r="K19" s="40">
        <f t="shared" si="4"/>
        <v>11</v>
      </c>
      <c r="L19" s="41">
        <f t="shared" si="5"/>
        <v>774</v>
      </c>
      <c r="M19" s="15">
        <f t="shared" si="6"/>
        <v>10836</v>
      </c>
      <c r="N19" s="14"/>
      <c r="O19" s="48">
        <v>65</v>
      </c>
      <c r="P19" s="31">
        <v>712</v>
      </c>
      <c r="Q19" s="31">
        <v>8</v>
      </c>
      <c r="R19" s="32">
        <f t="shared" si="7"/>
        <v>720</v>
      </c>
      <c r="S19" s="33">
        <f t="shared" si="8"/>
        <v>46800</v>
      </c>
      <c r="T19" s="31">
        <v>682</v>
      </c>
      <c r="U19" s="31">
        <v>5</v>
      </c>
      <c r="V19" s="32">
        <f t="shared" si="9"/>
        <v>687</v>
      </c>
      <c r="W19" s="33">
        <f t="shared" si="10"/>
        <v>44655</v>
      </c>
      <c r="X19" s="34">
        <f t="shared" si="11"/>
        <v>1394</v>
      </c>
      <c r="Y19" s="34">
        <f t="shared" si="11"/>
        <v>13</v>
      </c>
      <c r="Z19" s="35">
        <f t="shared" si="12"/>
        <v>1407</v>
      </c>
      <c r="AA19" s="13">
        <f t="shared" si="13"/>
        <v>91455</v>
      </c>
    </row>
    <row r="20" spans="1:27" ht="18.75" customHeight="1" x14ac:dyDescent="0.15">
      <c r="A20" s="30">
        <v>15</v>
      </c>
      <c r="B20" s="31">
        <v>371</v>
      </c>
      <c r="C20" s="31">
        <v>6</v>
      </c>
      <c r="D20" s="32">
        <f t="shared" si="0"/>
        <v>377</v>
      </c>
      <c r="E20" s="33">
        <f t="shared" si="1"/>
        <v>5655</v>
      </c>
      <c r="F20" s="31">
        <v>316</v>
      </c>
      <c r="G20" s="31">
        <v>5</v>
      </c>
      <c r="H20" s="32">
        <f t="shared" si="2"/>
        <v>321</v>
      </c>
      <c r="I20" s="33">
        <f t="shared" si="3"/>
        <v>4815</v>
      </c>
      <c r="J20" s="34">
        <f t="shared" si="4"/>
        <v>687</v>
      </c>
      <c r="K20" s="34">
        <f t="shared" si="4"/>
        <v>11</v>
      </c>
      <c r="L20" s="35">
        <f t="shared" si="5"/>
        <v>698</v>
      </c>
      <c r="M20" s="15">
        <f t="shared" si="6"/>
        <v>10470</v>
      </c>
      <c r="N20" s="14"/>
      <c r="O20" s="28">
        <v>66</v>
      </c>
      <c r="P20" s="27">
        <v>684</v>
      </c>
      <c r="Q20" s="27">
        <v>5</v>
      </c>
      <c r="R20" s="5">
        <f t="shared" si="7"/>
        <v>689</v>
      </c>
      <c r="S20" s="25">
        <f t="shared" si="8"/>
        <v>45474</v>
      </c>
      <c r="T20" s="27">
        <v>758</v>
      </c>
      <c r="U20" s="27">
        <v>2</v>
      </c>
      <c r="V20" s="5">
        <f t="shared" si="9"/>
        <v>760</v>
      </c>
      <c r="W20" s="25">
        <f t="shared" si="10"/>
        <v>50160</v>
      </c>
      <c r="X20" s="4">
        <f t="shared" si="11"/>
        <v>1442</v>
      </c>
      <c r="Y20" s="4">
        <f t="shared" si="11"/>
        <v>7</v>
      </c>
      <c r="Z20" s="6">
        <f t="shared" si="12"/>
        <v>1449</v>
      </c>
      <c r="AA20" s="13">
        <f t="shared" si="13"/>
        <v>95634</v>
      </c>
    </row>
    <row r="21" spans="1:27" ht="18.75" customHeight="1" x14ac:dyDescent="0.15">
      <c r="A21" s="9">
        <v>16</v>
      </c>
      <c r="B21" s="27">
        <v>366</v>
      </c>
      <c r="C21" s="27">
        <v>5</v>
      </c>
      <c r="D21" s="5">
        <f t="shared" si="0"/>
        <v>371</v>
      </c>
      <c r="E21" s="25">
        <f t="shared" si="1"/>
        <v>5936</v>
      </c>
      <c r="F21" s="27">
        <v>386</v>
      </c>
      <c r="G21" s="27">
        <v>5</v>
      </c>
      <c r="H21" s="5">
        <f t="shared" si="2"/>
        <v>391</v>
      </c>
      <c r="I21" s="25">
        <f t="shared" si="3"/>
        <v>6256</v>
      </c>
      <c r="J21" s="4">
        <f t="shared" si="4"/>
        <v>752</v>
      </c>
      <c r="K21" s="4">
        <f t="shared" si="4"/>
        <v>10</v>
      </c>
      <c r="L21" s="6">
        <f t="shared" si="5"/>
        <v>762</v>
      </c>
      <c r="M21" s="15">
        <f t="shared" si="6"/>
        <v>12192</v>
      </c>
      <c r="N21" s="14"/>
      <c r="O21" s="28">
        <v>67</v>
      </c>
      <c r="P21" s="27">
        <v>718</v>
      </c>
      <c r="Q21" s="27">
        <v>3</v>
      </c>
      <c r="R21" s="5">
        <f t="shared" si="7"/>
        <v>721</v>
      </c>
      <c r="S21" s="25">
        <f t="shared" si="8"/>
        <v>48307</v>
      </c>
      <c r="T21" s="27">
        <v>702</v>
      </c>
      <c r="U21" s="27">
        <v>6</v>
      </c>
      <c r="V21" s="5">
        <f t="shared" si="9"/>
        <v>708</v>
      </c>
      <c r="W21" s="25">
        <f t="shared" si="10"/>
        <v>47436</v>
      </c>
      <c r="X21" s="4">
        <f t="shared" si="11"/>
        <v>1420</v>
      </c>
      <c r="Y21" s="4">
        <f t="shared" si="11"/>
        <v>9</v>
      </c>
      <c r="Z21" s="6">
        <f t="shared" si="12"/>
        <v>1429</v>
      </c>
      <c r="AA21" s="13">
        <f t="shared" si="13"/>
        <v>95743</v>
      </c>
    </row>
    <row r="22" spans="1:27" ht="18.75" customHeight="1" x14ac:dyDescent="0.15">
      <c r="A22" s="9">
        <v>17</v>
      </c>
      <c r="B22" s="27">
        <v>392</v>
      </c>
      <c r="C22" s="27">
        <v>9</v>
      </c>
      <c r="D22" s="5">
        <f t="shared" si="0"/>
        <v>401</v>
      </c>
      <c r="E22" s="25">
        <f t="shared" si="1"/>
        <v>6817</v>
      </c>
      <c r="F22" s="27">
        <v>396</v>
      </c>
      <c r="G22" s="27">
        <v>7</v>
      </c>
      <c r="H22" s="5">
        <f t="shared" si="2"/>
        <v>403</v>
      </c>
      <c r="I22" s="25">
        <f t="shared" si="3"/>
        <v>6851</v>
      </c>
      <c r="J22" s="4">
        <f t="shared" si="4"/>
        <v>788</v>
      </c>
      <c r="K22" s="4">
        <f t="shared" si="4"/>
        <v>16</v>
      </c>
      <c r="L22" s="6">
        <f t="shared" si="5"/>
        <v>804</v>
      </c>
      <c r="M22" s="15">
        <f t="shared" si="6"/>
        <v>13668</v>
      </c>
      <c r="N22" s="14"/>
      <c r="O22" s="28">
        <v>68</v>
      </c>
      <c r="P22" s="27">
        <v>730</v>
      </c>
      <c r="Q22" s="27">
        <v>0</v>
      </c>
      <c r="R22" s="5">
        <f t="shared" si="7"/>
        <v>730</v>
      </c>
      <c r="S22" s="25">
        <f t="shared" si="8"/>
        <v>49640</v>
      </c>
      <c r="T22" s="27">
        <v>770</v>
      </c>
      <c r="U22" s="27">
        <v>2</v>
      </c>
      <c r="V22" s="5">
        <f t="shared" si="9"/>
        <v>772</v>
      </c>
      <c r="W22" s="25">
        <f t="shared" si="10"/>
        <v>52496</v>
      </c>
      <c r="X22" s="4">
        <f t="shared" si="11"/>
        <v>1500</v>
      </c>
      <c r="Y22" s="4">
        <f t="shared" si="11"/>
        <v>2</v>
      </c>
      <c r="Z22" s="6">
        <f t="shared" si="12"/>
        <v>1502</v>
      </c>
      <c r="AA22" s="13">
        <f t="shared" si="13"/>
        <v>102136</v>
      </c>
    </row>
    <row r="23" spans="1:27" ht="18.75" customHeight="1" thickBot="1" x14ac:dyDescent="0.2">
      <c r="A23" s="9">
        <v>18</v>
      </c>
      <c r="B23" s="27">
        <v>408</v>
      </c>
      <c r="C23" s="27">
        <v>13</v>
      </c>
      <c r="D23" s="5">
        <f t="shared" si="0"/>
        <v>421</v>
      </c>
      <c r="E23" s="25">
        <f t="shared" si="1"/>
        <v>7578</v>
      </c>
      <c r="F23" s="27">
        <v>380</v>
      </c>
      <c r="G23" s="27">
        <v>10</v>
      </c>
      <c r="H23" s="5">
        <f t="shared" si="2"/>
        <v>390</v>
      </c>
      <c r="I23" s="25">
        <f t="shared" si="3"/>
        <v>7020</v>
      </c>
      <c r="J23" s="4">
        <f t="shared" si="4"/>
        <v>788</v>
      </c>
      <c r="K23" s="4">
        <f t="shared" si="4"/>
        <v>23</v>
      </c>
      <c r="L23" s="6">
        <f t="shared" si="5"/>
        <v>811</v>
      </c>
      <c r="M23" s="15">
        <f t="shared" si="6"/>
        <v>14598</v>
      </c>
      <c r="N23" s="14"/>
      <c r="O23" s="49">
        <v>69</v>
      </c>
      <c r="P23" s="37">
        <v>858</v>
      </c>
      <c r="Q23" s="37">
        <v>4</v>
      </c>
      <c r="R23" s="38">
        <f t="shared" si="7"/>
        <v>862</v>
      </c>
      <c r="S23" s="39">
        <f t="shared" si="8"/>
        <v>59478</v>
      </c>
      <c r="T23" s="37">
        <v>826</v>
      </c>
      <c r="U23" s="37">
        <v>2</v>
      </c>
      <c r="V23" s="38">
        <f t="shared" si="9"/>
        <v>828</v>
      </c>
      <c r="W23" s="39">
        <f t="shared" si="10"/>
        <v>57132</v>
      </c>
      <c r="X23" s="40">
        <f t="shared" si="11"/>
        <v>1684</v>
      </c>
      <c r="Y23" s="40">
        <f t="shared" si="11"/>
        <v>6</v>
      </c>
      <c r="Z23" s="41">
        <f t="shared" si="12"/>
        <v>1690</v>
      </c>
      <c r="AA23" s="13">
        <f t="shared" si="13"/>
        <v>116610</v>
      </c>
    </row>
    <row r="24" spans="1:27" ht="18.75" customHeight="1" thickBot="1" x14ac:dyDescent="0.2">
      <c r="A24" s="42">
        <v>19</v>
      </c>
      <c r="B24" s="43">
        <v>414</v>
      </c>
      <c r="C24" s="43">
        <v>27</v>
      </c>
      <c r="D24" s="44">
        <f t="shared" si="0"/>
        <v>441</v>
      </c>
      <c r="E24" s="45">
        <f t="shared" si="1"/>
        <v>8379</v>
      </c>
      <c r="F24" s="43">
        <v>407</v>
      </c>
      <c r="G24" s="43">
        <v>22</v>
      </c>
      <c r="H24" s="44">
        <f t="shared" si="2"/>
        <v>429</v>
      </c>
      <c r="I24" s="45">
        <f t="shared" si="3"/>
        <v>8151</v>
      </c>
      <c r="J24" s="46">
        <f t="shared" si="4"/>
        <v>821</v>
      </c>
      <c r="K24" s="46">
        <f t="shared" si="4"/>
        <v>49</v>
      </c>
      <c r="L24" s="47">
        <f t="shared" si="5"/>
        <v>870</v>
      </c>
      <c r="M24" s="15">
        <f t="shared" si="6"/>
        <v>16530</v>
      </c>
      <c r="N24" s="14"/>
      <c r="O24" s="48">
        <v>70</v>
      </c>
      <c r="P24" s="31">
        <v>768</v>
      </c>
      <c r="Q24" s="31">
        <v>2</v>
      </c>
      <c r="R24" s="32">
        <f t="shared" si="7"/>
        <v>770</v>
      </c>
      <c r="S24" s="33">
        <f t="shared" si="8"/>
        <v>53900</v>
      </c>
      <c r="T24" s="31">
        <v>807</v>
      </c>
      <c r="U24" s="31">
        <v>3</v>
      </c>
      <c r="V24" s="32">
        <f t="shared" si="9"/>
        <v>810</v>
      </c>
      <c r="W24" s="33">
        <f t="shared" si="10"/>
        <v>56700</v>
      </c>
      <c r="X24" s="34">
        <f t="shared" si="11"/>
        <v>1575</v>
      </c>
      <c r="Y24" s="34">
        <f t="shared" si="11"/>
        <v>5</v>
      </c>
      <c r="Z24" s="35">
        <f t="shared" si="12"/>
        <v>1580</v>
      </c>
      <c r="AA24" s="13">
        <f t="shared" si="13"/>
        <v>110600</v>
      </c>
    </row>
    <row r="25" spans="1:27" ht="18.75" customHeight="1" x14ac:dyDescent="0.15">
      <c r="A25" s="30">
        <v>20</v>
      </c>
      <c r="B25" s="31">
        <v>476</v>
      </c>
      <c r="C25" s="31">
        <v>34</v>
      </c>
      <c r="D25" s="32">
        <f t="shared" si="0"/>
        <v>510</v>
      </c>
      <c r="E25" s="33">
        <f t="shared" si="1"/>
        <v>10200</v>
      </c>
      <c r="F25" s="31">
        <v>429</v>
      </c>
      <c r="G25" s="31">
        <v>32</v>
      </c>
      <c r="H25" s="32">
        <f t="shared" si="2"/>
        <v>461</v>
      </c>
      <c r="I25" s="33">
        <f t="shared" si="3"/>
        <v>9220</v>
      </c>
      <c r="J25" s="34">
        <f t="shared" si="4"/>
        <v>905</v>
      </c>
      <c r="K25" s="34">
        <f t="shared" si="4"/>
        <v>66</v>
      </c>
      <c r="L25" s="35">
        <f t="shared" si="5"/>
        <v>971</v>
      </c>
      <c r="M25" s="15">
        <f t="shared" si="6"/>
        <v>19420</v>
      </c>
      <c r="N25" s="14"/>
      <c r="O25" s="28">
        <v>71</v>
      </c>
      <c r="P25" s="27">
        <v>817</v>
      </c>
      <c r="Q25" s="27">
        <v>2</v>
      </c>
      <c r="R25" s="5">
        <f t="shared" si="7"/>
        <v>819</v>
      </c>
      <c r="S25" s="25">
        <f t="shared" si="8"/>
        <v>58149</v>
      </c>
      <c r="T25" s="27">
        <v>788</v>
      </c>
      <c r="U25" s="27">
        <v>2</v>
      </c>
      <c r="V25" s="5">
        <f t="shared" si="9"/>
        <v>790</v>
      </c>
      <c r="W25" s="25">
        <f t="shared" si="10"/>
        <v>56090</v>
      </c>
      <c r="X25" s="4">
        <f t="shared" si="11"/>
        <v>1605</v>
      </c>
      <c r="Y25" s="4">
        <f t="shared" si="11"/>
        <v>4</v>
      </c>
      <c r="Z25" s="6">
        <f t="shared" si="12"/>
        <v>1609</v>
      </c>
      <c r="AA25" s="13">
        <f t="shared" si="13"/>
        <v>114239</v>
      </c>
    </row>
    <row r="26" spans="1:27" ht="18.75" customHeight="1" x14ac:dyDescent="0.15">
      <c r="A26" s="9">
        <v>21</v>
      </c>
      <c r="B26" s="27">
        <v>440</v>
      </c>
      <c r="C26" s="27">
        <v>43</v>
      </c>
      <c r="D26" s="5">
        <f t="shared" si="0"/>
        <v>483</v>
      </c>
      <c r="E26" s="25">
        <f t="shared" si="1"/>
        <v>10143</v>
      </c>
      <c r="F26" s="27">
        <v>441</v>
      </c>
      <c r="G26" s="27">
        <v>42</v>
      </c>
      <c r="H26" s="5">
        <f t="shared" si="2"/>
        <v>483</v>
      </c>
      <c r="I26" s="25">
        <f t="shared" si="3"/>
        <v>10143</v>
      </c>
      <c r="J26" s="4">
        <f t="shared" si="4"/>
        <v>881</v>
      </c>
      <c r="K26" s="4">
        <f t="shared" si="4"/>
        <v>85</v>
      </c>
      <c r="L26" s="6">
        <f t="shared" si="5"/>
        <v>966</v>
      </c>
      <c r="M26" s="15">
        <f t="shared" si="6"/>
        <v>20286</v>
      </c>
      <c r="N26" s="14"/>
      <c r="O26" s="28">
        <v>72</v>
      </c>
      <c r="P26" s="27">
        <v>531</v>
      </c>
      <c r="Q26" s="27">
        <v>1</v>
      </c>
      <c r="R26" s="5">
        <f t="shared" si="7"/>
        <v>532</v>
      </c>
      <c r="S26" s="25">
        <f t="shared" si="8"/>
        <v>38304</v>
      </c>
      <c r="T26" s="27">
        <v>595</v>
      </c>
      <c r="U26" s="27">
        <v>1</v>
      </c>
      <c r="V26" s="5">
        <f t="shared" si="9"/>
        <v>596</v>
      </c>
      <c r="W26" s="25">
        <f t="shared" si="10"/>
        <v>42912</v>
      </c>
      <c r="X26" s="4">
        <f t="shared" si="11"/>
        <v>1126</v>
      </c>
      <c r="Y26" s="4">
        <f t="shared" si="11"/>
        <v>2</v>
      </c>
      <c r="Z26" s="6">
        <f t="shared" si="12"/>
        <v>1128</v>
      </c>
      <c r="AA26" s="13">
        <f t="shared" si="13"/>
        <v>81216</v>
      </c>
    </row>
    <row r="27" spans="1:27" ht="18.75" customHeight="1" x14ac:dyDescent="0.15">
      <c r="A27" s="9">
        <v>22</v>
      </c>
      <c r="B27" s="27">
        <v>417</v>
      </c>
      <c r="C27" s="27">
        <v>59</v>
      </c>
      <c r="D27" s="5">
        <f t="shared" si="0"/>
        <v>476</v>
      </c>
      <c r="E27" s="25">
        <f t="shared" si="1"/>
        <v>10472</v>
      </c>
      <c r="F27" s="27">
        <v>400</v>
      </c>
      <c r="G27" s="27">
        <v>31</v>
      </c>
      <c r="H27" s="5">
        <f t="shared" si="2"/>
        <v>431</v>
      </c>
      <c r="I27" s="25">
        <f t="shared" si="3"/>
        <v>9482</v>
      </c>
      <c r="J27" s="4">
        <f t="shared" si="4"/>
        <v>817</v>
      </c>
      <c r="K27" s="4">
        <f t="shared" si="4"/>
        <v>90</v>
      </c>
      <c r="L27" s="6">
        <f t="shared" si="5"/>
        <v>907</v>
      </c>
      <c r="M27" s="15">
        <f t="shared" si="6"/>
        <v>19954</v>
      </c>
      <c r="N27" s="14"/>
      <c r="O27" s="28">
        <v>73</v>
      </c>
      <c r="P27" s="27">
        <v>422</v>
      </c>
      <c r="Q27" s="27">
        <v>3</v>
      </c>
      <c r="R27" s="5">
        <f t="shared" si="7"/>
        <v>425</v>
      </c>
      <c r="S27" s="25">
        <f t="shared" si="8"/>
        <v>31025</v>
      </c>
      <c r="T27" s="27">
        <v>470</v>
      </c>
      <c r="U27" s="27">
        <v>1</v>
      </c>
      <c r="V27" s="5">
        <f t="shared" si="9"/>
        <v>471</v>
      </c>
      <c r="W27" s="25">
        <f t="shared" si="10"/>
        <v>34383</v>
      </c>
      <c r="X27" s="4">
        <f t="shared" si="11"/>
        <v>892</v>
      </c>
      <c r="Y27" s="4">
        <f t="shared" si="11"/>
        <v>4</v>
      </c>
      <c r="Z27" s="6">
        <f t="shared" si="12"/>
        <v>896</v>
      </c>
      <c r="AA27" s="13">
        <f t="shared" si="13"/>
        <v>65408</v>
      </c>
    </row>
    <row r="28" spans="1:27" ht="18.75" customHeight="1" thickBot="1" x14ac:dyDescent="0.2">
      <c r="A28" s="9">
        <v>23</v>
      </c>
      <c r="B28" s="27">
        <v>418</v>
      </c>
      <c r="C28" s="27">
        <v>45</v>
      </c>
      <c r="D28" s="5">
        <f t="shared" si="0"/>
        <v>463</v>
      </c>
      <c r="E28" s="25">
        <f t="shared" si="1"/>
        <v>10649</v>
      </c>
      <c r="F28" s="27">
        <v>409</v>
      </c>
      <c r="G28" s="27">
        <v>27</v>
      </c>
      <c r="H28" s="5">
        <f t="shared" si="2"/>
        <v>436</v>
      </c>
      <c r="I28" s="25">
        <f t="shared" si="3"/>
        <v>10028</v>
      </c>
      <c r="J28" s="4">
        <f t="shared" si="4"/>
        <v>827</v>
      </c>
      <c r="K28" s="4">
        <f t="shared" si="4"/>
        <v>72</v>
      </c>
      <c r="L28" s="6">
        <f t="shared" si="5"/>
        <v>899</v>
      </c>
      <c r="M28" s="15">
        <f t="shared" si="6"/>
        <v>20677</v>
      </c>
      <c r="N28" s="14"/>
      <c r="O28" s="49">
        <v>74</v>
      </c>
      <c r="P28" s="37">
        <v>547</v>
      </c>
      <c r="Q28" s="37">
        <v>0</v>
      </c>
      <c r="R28" s="38">
        <f t="shared" si="7"/>
        <v>547</v>
      </c>
      <c r="S28" s="39">
        <f t="shared" si="8"/>
        <v>40478</v>
      </c>
      <c r="T28" s="37">
        <v>602</v>
      </c>
      <c r="U28" s="37">
        <v>2</v>
      </c>
      <c r="V28" s="38">
        <f t="shared" si="9"/>
        <v>604</v>
      </c>
      <c r="W28" s="39">
        <f t="shared" si="10"/>
        <v>44696</v>
      </c>
      <c r="X28" s="40">
        <f t="shared" si="11"/>
        <v>1149</v>
      </c>
      <c r="Y28" s="40">
        <f t="shared" si="11"/>
        <v>2</v>
      </c>
      <c r="Z28" s="41">
        <f t="shared" si="12"/>
        <v>1151</v>
      </c>
      <c r="AA28" s="13">
        <f t="shared" si="13"/>
        <v>85174</v>
      </c>
    </row>
    <row r="29" spans="1:27" ht="18.75" customHeight="1" thickBot="1" x14ac:dyDescent="0.2">
      <c r="A29" s="36">
        <v>24</v>
      </c>
      <c r="B29" s="37">
        <v>460</v>
      </c>
      <c r="C29" s="37">
        <v>71</v>
      </c>
      <c r="D29" s="38">
        <f t="shared" si="0"/>
        <v>531</v>
      </c>
      <c r="E29" s="39">
        <f t="shared" si="1"/>
        <v>12744</v>
      </c>
      <c r="F29" s="37">
        <v>363</v>
      </c>
      <c r="G29" s="37">
        <v>33</v>
      </c>
      <c r="H29" s="38">
        <f t="shared" si="2"/>
        <v>396</v>
      </c>
      <c r="I29" s="39">
        <f t="shared" si="3"/>
        <v>9504</v>
      </c>
      <c r="J29" s="40">
        <f t="shared" si="4"/>
        <v>823</v>
      </c>
      <c r="K29" s="40">
        <f t="shared" si="4"/>
        <v>104</v>
      </c>
      <c r="L29" s="41">
        <f t="shared" si="5"/>
        <v>927</v>
      </c>
      <c r="M29" s="15">
        <f t="shared" si="6"/>
        <v>22248</v>
      </c>
      <c r="N29" s="14"/>
      <c r="O29" s="48">
        <v>75</v>
      </c>
      <c r="P29" s="31">
        <v>561</v>
      </c>
      <c r="Q29" s="31">
        <v>0</v>
      </c>
      <c r="R29" s="32">
        <f t="shared" si="7"/>
        <v>561</v>
      </c>
      <c r="S29" s="33">
        <f t="shared" si="8"/>
        <v>42075</v>
      </c>
      <c r="T29" s="31">
        <v>618</v>
      </c>
      <c r="U29" s="31">
        <v>1</v>
      </c>
      <c r="V29" s="32">
        <f t="shared" si="9"/>
        <v>619</v>
      </c>
      <c r="W29" s="33">
        <f t="shared" si="10"/>
        <v>46425</v>
      </c>
      <c r="X29" s="34">
        <f t="shared" si="11"/>
        <v>1179</v>
      </c>
      <c r="Y29" s="34">
        <f t="shared" si="11"/>
        <v>1</v>
      </c>
      <c r="Z29" s="35">
        <f t="shared" si="12"/>
        <v>1180</v>
      </c>
      <c r="AA29" s="13">
        <f t="shared" si="13"/>
        <v>88500</v>
      </c>
    </row>
    <row r="30" spans="1:27" ht="18.75" customHeight="1" x14ac:dyDescent="0.15">
      <c r="A30" s="30">
        <v>25</v>
      </c>
      <c r="B30" s="31">
        <v>392</v>
      </c>
      <c r="C30" s="31">
        <v>63</v>
      </c>
      <c r="D30" s="32">
        <f t="shared" si="0"/>
        <v>455</v>
      </c>
      <c r="E30" s="33">
        <f t="shared" si="1"/>
        <v>11375</v>
      </c>
      <c r="F30" s="31">
        <v>386</v>
      </c>
      <c r="G30" s="31">
        <v>34</v>
      </c>
      <c r="H30" s="32">
        <f t="shared" si="2"/>
        <v>420</v>
      </c>
      <c r="I30" s="33">
        <f t="shared" si="3"/>
        <v>10500</v>
      </c>
      <c r="J30" s="34">
        <f t="shared" si="4"/>
        <v>778</v>
      </c>
      <c r="K30" s="34">
        <f t="shared" si="4"/>
        <v>97</v>
      </c>
      <c r="L30" s="35">
        <f t="shared" si="5"/>
        <v>875</v>
      </c>
      <c r="M30" s="15">
        <f t="shared" si="6"/>
        <v>21875</v>
      </c>
      <c r="N30" s="14"/>
      <c r="O30" s="28">
        <v>76</v>
      </c>
      <c r="P30" s="27">
        <v>511</v>
      </c>
      <c r="Q30" s="27">
        <v>3</v>
      </c>
      <c r="R30" s="5">
        <f t="shared" si="7"/>
        <v>514</v>
      </c>
      <c r="S30" s="25">
        <f t="shared" si="8"/>
        <v>39064</v>
      </c>
      <c r="T30" s="27">
        <v>572</v>
      </c>
      <c r="U30" s="27">
        <v>0</v>
      </c>
      <c r="V30" s="5">
        <f t="shared" si="9"/>
        <v>572</v>
      </c>
      <c r="W30" s="25">
        <f t="shared" si="10"/>
        <v>43472</v>
      </c>
      <c r="X30" s="4">
        <f t="shared" si="11"/>
        <v>1083</v>
      </c>
      <c r="Y30" s="4">
        <f t="shared" si="11"/>
        <v>3</v>
      </c>
      <c r="Z30" s="6">
        <f t="shared" si="12"/>
        <v>1086</v>
      </c>
      <c r="AA30" s="13">
        <f t="shared" si="13"/>
        <v>82536</v>
      </c>
    </row>
    <row r="31" spans="1:27" ht="18.75" customHeight="1" x14ac:dyDescent="0.15">
      <c r="A31" s="9">
        <v>26</v>
      </c>
      <c r="B31" s="27">
        <v>421</v>
      </c>
      <c r="C31" s="27">
        <v>48</v>
      </c>
      <c r="D31" s="5">
        <f t="shared" si="0"/>
        <v>469</v>
      </c>
      <c r="E31" s="25">
        <f t="shared" si="1"/>
        <v>12194</v>
      </c>
      <c r="F31" s="27">
        <v>363</v>
      </c>
      <c r="G31" s="27">
        <v>17</v>
      </c>
      <c r="H31" s="5">
        <f t="shared" si="2"/>
        <v>380</v>
      </c>
      <c r="I31" s="25">
        <f t="shared" si="3"/>
        <v>9880</v>
      </c>
      <c r="J31" s="4">
        <f t="shared" si="4"/>
        <v>784</v>
      </c>
      <c r="K31" s="4">
        <f t="shared" si="4"/>
        <v>65</v>
      </c>
      <c r="L31" s="6">
        <f t="shared" si="5"/>
        <v>849</v>
      </c>
      <c r="M31" s="15">
        <f t="shared" si="6"/>
        <v>22074</v>
      </c>
      <c r="N31" s="14"/>
      <c r="O31" s="28">
        <v>77</v>
      </c>
      <c r="P31" s="27">
        <v>510</v>
      </c>
      <c r="Q31" s="27">
        <v>0</v>
      </c>
      <c r="R31" s="5">
        <f t="shared" si="7"/>
        <v>510</v>
      </c>
      <c r="S31" s="25">
        <f t="shared" si="8"/>
        <v>39270</v>
      </c>
      <c r="T31" s="27">
        <v>541</v>
      </c>
      <c r="U31" s="27">
        <v>1</v>
      </c>
      <c r="V31" s="5">
        <f t="shared" si="9"/>
        <v>542</v>
      </c>
      <c r="W31" s="25">
        <f t="shared" si="10"/>
        <v>41734</v>
      </c>
      <c r="X31" s="4">
        <f t="shared" si="11"/>
        <v>1051</v>
      </c>
      <c r="Y31" s="4">
        <f t="shared" si="11"/>
        <v>1</v>
      </c>
      <c r="Z31" s="6">
        <f t="shared" si="12"/>
        <v>1052</v>
      </c>
      <c r="AA31" s="13">
        <f t="shared" si="13"/>
        <v>81004</v>
      </c>
    </row>
    <row r="32" spans="1:27" ht="18.75" customHeight="1" x14ac:dyDescent="0.15">
      <c r="A32" s="9">
        <v>27</v>
      </c>
      <c r="B32" s="27">
        <v>436</v>
      </c>
      <c r="C32" s="27">
        <v>60</v>
      </c>
      <c r="D32" s="5">
        <f t="shared" si="0"/>
        <v>496</v>
      </c>
      <c r="E32" s="25">
        <f t="shared" si="1"/>
        <v>13392</v>
      </c>
      <c r="F32" s="27">
        <v>400</v>
      </c>
      <c r="G32" s="27">
        <v>21</v>
      </c>
      <c r="H32" s="5">
        <f t="shared" si="2"/>
        <v>421</v>
      </c>
      <c r="I32" s="25">
        <f t="shared" si="3"/>
        <v>11367</v>
      </c>
      <c r="J32" s="4">
        <f t="shared" si="4"/>
        <v>836</v>
      </c>
      <c r="K32" s="4">
        <f t="shared" si="4"/>
        <v>81</v>
      </c>
      <c r="L32" s="6">
        <f t="shared" si="5"/>
        <v>917</v>
      </c>
      <c r="M32" s="15">
        <f t="shared" si="6"/>
        <v>24759</v>
      </c>
      <c r="N32" s="14"/>
      <c r="O32" s="28">
        <v>78</v>
      </c>
      <c r="P32" s="27">
        <v>459</v>
      </c>
      <c r="Q32" s="27">
        <v>0</v>
      </c>
      <c r="R32" s="5">
        <f t="shared" si="7"/>
        <v>459</v>
      </c>
      <c r="S32" s="25">
        <f t="shared" si="8"/>
        <v>35802</v>
      </c>
      <c r="T32" s="27">
        <v>494</v>
      </c>
      <c r="U32" s="27">
        <v>2</v>
      </c>
      <c r="V32" s="5">
        <f t="shared" si="9"/>
        <v>496</v>
      </c>
      <c r="W32" s="25">
        <f t="shared" si="10"/>
        <v>38688</v>
      </c>
      <c r="X32" s="4">
        <f t="shared" si="11"/>
        <v>953</v>
      </c>
      <c r="Y32" s="4">
        <f t="shared" si="11"/>
        <v>2</v>
      </c>
      <c r="Z32" s="6">
        <f t="shared" si="12"/>
        <v>955</v>
      </c>
      <c r="AA32" s="13">
        <f t="shared" si="13"/>
        <v>74490</v>
      </c>
    </row>
    <row r="33" spans="1:27" ht="18.75" customHeight="1" thickBot="1" x14ac:dyDescent="0.2">
      <c r="A33" s="9">
        <v>28</v>
      </c>
      <c r="B33" s="27">
        <v>433</v>
      </c>
      <c r="C33" s="27">
        <v>47</v>
      </c>
      <c r="D33" s="5">
        <f t="shared" si="0"/>
        <v>480</v>
      </c>
      <c r="E33" s="25">
        <f t="shared" si="1"/>
        <v>13440</v>
      </c>
      <c r="F33" s="27">
        <v>388</v>
      </c>
      <c r="G33" s="27">
        <v>25</v>
      </c>
      <c r="H33" s="5">
        <f t="shared" si="2"/>
        <v>413</v>
      </c>
      <c r="I33" s="25">
        <f t="shared" si="3"/>
        <v>11564</v>
      </c>
      <c r="J33" s="4">
        <f t="shared" si="4"/>
        <v>821</v>
      </c>
      <c r="K33" s="4">
        <f t="shared" si="4"/>
        <v>72</v>
      </c>
      <c r="L33" s="6">
        <f t="shared" si="5"/>
        <v>893</v>
      </c>
      <c r="M33" s="15">
        <f t="shared" si="6"/>
        <v>25004</v>
      </c>
      <c r="N33" s="14"/>
      <c r="O33" s="49">
        <v>79</v>
      </c>
      <c r="P33" s="37">
        <v>401</v>
      </c>
      <c r="Q33" s="37">
        <v>1</v>
      </c>
      <c r="R33" s="38">
        <f t="shared" si="7"/>
        <v>402</v>
      </c>
      <c r="S33" s="39">
        <f t="shared" si="8"/>
        <v>31758</v>
      </c>
      <c r="T33" s="37">
        <v>403</v>
      </c>
      <c r="U33" s="37">
        <v>1</v>
      </c>
      <c r="V33" s="38">
        <f t="shared" si="9"/>
        <v>404</v>
      </c>
      <c r="W33" s="39">
        <f t="shared" si="10"/>
        <v>31916</v>
      </c>
      <c r="X33" s="40">
        <f t="shared" si="11"/>
        <v>804</v>
      </c>
      <c r="Y33" s="40">
        <f t="shared" si="11"/>
        <v>2</v>
      </c>
      <c r="Z33" s="41">
        <f t="shared" si="12"/>
        <v>806</v>
      </c>
      <c r="AA33" s="13">
        <f t="shared" si="13"/>
        <v>63674</v>
      </c>
    </row>
    <row r="34" spans="1:27" ht="18.75" customHeight="1" thickBot="1" x14ac:dyDescent="0.2">
      <c r="A34" s="36">
        <v>29</v>
      </c>
      <c r="B34" s="37">
        <v>472</v>
      </c>
      <c r="C34" s="37">
        <v>35</v>
      </c>
      <c r="D34" s="38">
        <f t="shared" si="0"/>
        <v>507</v>
      </c>
      <c r="E34" s="39">
        <f t="shared" si="1"/>
        <v>14703</v>
      </c>
      <c r="F34" s="37">
        <v>381</v>
      </c>
      <c r="G34" s="37">
        <v>22</v>
      </c>
      <c r="H34" s="38">
        <f t="shared" si="2"/>
        <v>403</v>
      </c>
      <c r="I34" s="39">
        <f t="shared" si="3"/>
        <v>11687</v>
      </c>
      <c r="J34" s="40">
        <f t="shared" si="4"/>
        <v>853</v>
      </c>
      <c r="K34" s="40">
        <f t="shared" si="4"/>
        <v>57</v>
      </c>
      <c r="L34" s="41">
        <f t="shared" si="5"/>
        <v>910</v>
      </c>
      <c r="M34" s="15">
        <f t="shared" si="6"/>
        <v>26390</v>
      </c>
      <c r="N34" s="14"/>
      <c r="O34" s="48">
        <v>80</v>
      </c>
      <c r="P34" s="31">
        <v>334</v>
      </c>
      <c r="Q34" s="31">
        <v>0</v>
      </c>
      <c r="R34" s="32">
        <f t="shared" si="7"/>
        <v>334</v>
      </c>
      <c r="S34" s="33">
        <f t="shared" si="8"/>
        <v>26720</v>
      </c>
      <c r="T34" s="31">
        <v>351</v>
      </c>
      <c r="U34" s="31">
        <v>1</v>
      </c>
      <c r="V34" s="32">
        <f t="shared" si="9"/>
        <v>352</v>
      </c>
      <c r="W34" s="33">
        <f t="shared" si="10"/>
        <v>28160</v>
      </c>
      <c r="X34" s="34">
        <f t="shared" si="11"/>
        <v>685</v>
      </c>
      <c r="Y34" s="34">
        <f t="shared" si="11"/>
        <v>1</v>
      </c>
      <c r="Z34" s="35">
        <f t="shared" si="12"/>
        <v>686</v>
      </c>
      <c r="AA34" s="13">
        <f t="shared" si="13"/>
        <v>54880</v>
      </c>
    </row>
    <row r="35" spans="1:27" ht="18.75" customHeight="1" x14ac:dyDescent="0.15">
      <c r="A35" s="30">
        <v>30</v>
      </c>
      <c r="B35" s="31">
        <v>486</v>
      </c>
      <c r="C35" s="31">
        <v>32</v>
      </c>
      <c r="D35" s="32">
        <f t="shared" si="0"/>
        <v>518</v>
      </c>
      <c r="E35" s="33">
        <f t="shared" si="1"/>
        <v>15540</v>
      </c>
      <c r="F35" s="31">
        <v>434</v>
      </c>
      <c r="G35" s="31">
        <v>23</v>
      </c>
      <c r="H35" s="32">
        <f t="shared" si="2"/>
        <v>457</v>
      </c>
      <c r="I35" s="33">
        <f t="shared" si="3"/>
        <v>13710</v>
      </c>
      <c r="J35" s="34">
        <f t="shared" si="4"/>
        <v>920</v>
      </c>
      <c r="K35" s="34">
        <f t="shared" si="4"/>
        <v>55</v>
      </c>
      <c r="L35" s="35">
        <f t="shared" si="5"/>
        <v>975</v>
      </c>
      <c r="M35" s="15">
        <f t="shared" si="6"/>
        <v>29250</v>
      </c>
      <c r="N35" s="14"/>
      <c r="O35" s="28">
        <v>81</v>
      </c>
      <c r="P35" s="27">
        <v>344</v>
      </c>
      <c r="Q35" s="27">
        <v>0</v>
      </c>
      <c r="R35" s="5">
        <f t="shared" si="7"/>
        <v>344</v>
      </c>
      <c r="S35" s="25">
        <f t="shared" si="8"/>
        <v>27864</v>
      </c>
      <c r="T35" s="27">
        <v>385</v>
      </c>
      <c r="U35" s="27">
        <v>1</v>
      </c>
      <c r="V35" s="5">
        <f t="shared" si="9"/>
        <v>386</v>
      </c>
      <c r="W35" s="25">
        <f t="shared" si="10"/>
        <v>31266</v>
      </c>
      <c r="X35" s="4">
        <f t="shared" si="11"/>
        <v>729</v>
      </c>
      <c r="Y35" s="4">
        <f t="shared" si="11"/>
        <v>1</v>
      </c>
      <c r="Z35" s="6">
        <f t="shared" si="12"/>
        <v>730</v>
      </c>
      <c r="AA35" s="13">
        <f t="shared" si="13"/>
        <v>59130</v>
      </c>
    </row>
    <row r="36" spans="1:27" ht="18.75" customHeight="1" x14ac:dyDescent="0.15">
      <c r="A36" s="9">
        <v>31</v>
      </c>
      <c r="B36" s="27">
        <v>497</v>
      </c>
      <c r="C36" s="27">
        <v>37</v>
      </c>
      <c r="D36" s="5">
        <f t="shared" si="0"/>
        <v>534</v>
      </c>
      <c r="E36" s="25">
        <f t="shared" si="1"/>
        <v>16554</v>
      </c>
      <c r="F36" s="27">
        <v>450</v>
      </c>
      <c r="G36" s="27">
        <v>23</v>
      </c>
      <c r="H36" s="5">
        <f t="shared" si="2"/>
        <v>473</v>
      </c>
      <c r="I36" s="25">
        <f t="shared" si="3"/>
        <v>14663</v>
      </c>
      <c r="J36" s="4">
        <f t="shared" si="4"/>
        <v>947</v>
      </c>
      <c r="K36" s="4">
        <f t="shared" si="4"/>
        <v>60</v>
      </c>
      <c r="L36" s="6">
        <f t="shared" si="5"/>
        <v>1007</v>
      </c>
      <c r="M36" s="15">
        <f t="shared" si="6"/>
        <v>31217</v>
      </c>
      <c r="N36" s="14"/>
      <c r="O36" s="28">
        <v>82</v>
      </c>
      <c r="P36" s="27">
        <v>276</v>
      </c>
      <c r="Q36" s="27">
        <v>1</v>
      </c>
      <c r="R36" s="5">
        <f t="shared" si="7"/>
        <v>277</v>
      </c>
      <c r="S36" s="25">
        <f t="shared" si="8"/>
        <v>22714</v>
      </c>
      <c r="T36" s="27">
        <v>394</v>
      </c>
      <c r="U36" s="27">
        <v>1</v>
      </c>
      <c r="V36" s="5">
        <f t="shared" si="9"/>
        <v>395</v>
      </c>
      <c r="W36" s="25">
        <f t="shared" si="10"/>
        <v>32390</v>
      </c>
      <c r="X36" s="4">
        <f t="shared" si="11"/>
        <v>670</v>
      </c>
      <c r="Y36" s="4">
        <f t="shared" si="11"/>
        <v>2</v>
      </c>
      <c r="Z36" s="6">
        <f t="shared" si="12"/>
        <v>672</v>
      </c>
      <c r="AA36" s="13">
        <f t="shared" si="13"/>
        <v>55104</v>
      </c>
    </row>
    <row r="37" spans="1:27" ht="18.75" customHeight="1" x14ac:dyDescent="0.15">
      <c r="A37" s="9">
        <v>32</v>
      </c>
      <c r="B37" s="27">
        <v>505</v>
      </c>
      <c r="C37" s="27">
        <v>22</v>
      </c>
      <c r="D37" s="5">
        <f t="shared" si="0"/>
        <v>527</v>
      </c>
      <c r="E37" s="25">
        <f t="shared" si="1"/>
        <v>16864</v>
      </c>
      <c r="F37" s="27">
        <v>482</v>
      </c>
      <c r="G37" s="27">
        <v>13</v>
      </c>
      <c r="H37" s="5">
        <f t="shared" si="2"/>
        <v>495</v>
      </c>
      <c r="I37" s="25">
        <f t="shared" si="3"/>
        <v>15840</v>
      </c>
      <c r="J37" s="4">
        <f t="shared" ref="J37:K55" si="14">B37+F37</f>
        <v>987</v>
      </c>
      <c r="K37" s="4">
        <f t="shared" si="14"/>
        <v>35</v>
      </c>
      <c r="L37" s="6">
        <f t="shared" si="5"/>
        <v>1022</v>
      </c>
      <c r="M37" s="15">
        <f t="shared" si="6"/>
        <v>32704</v>
      </c>
      <c r="N37" s="14"/>
      <c r="O37" s="28">
        <v>83</v>
      </c>
      <c r="P37" s="27">
        <v>292</v>
      </c>
      <c r="Q37" s="27">
        <v>0</v>
      </c>
      <c r="R37" s="5">
        <f t="shared" si="7"/>
        <v>292</v>
      </c>
      <c r="S37" s="25">
        <f t="shared" si="8"/>
        <v>24236</v>
      </c>
      <c r="T37" s="27">
        <v>384</v>
      </c>
      <c r="U37" s="27">
        <v>0</v>
      </c>
      <c r="V37" s="5">
        <f t="shared" si="9"/>
        <v>384</v>
      </c>
      <c r="W37" s="25">
        <f t="shared" si="10"/>
        <v>31872</v>
      </c>
      <c r="X37" s="4">
        <f t="shared" ref="X37:Y59" si="15">P37+T37</f>
        <v>676</v>
      </c>
      <c r="Y37" s="4">
        <f t="shared" si="15"/>
        <v>0</v>
      </c>
      <c r="Z37" s="6">
        <f t="shared" si="12"/>
        <v>676</v>
      </c>
      <c r="AA37" s="13">
        <f t="shared" si="13"/>
        <v>56108</v>
      </c>
    </row>
    <row r="38" spans="1:27" ht="18.75" customHeight="1" thickBot="1" x14ac:dyDescent="0.2">
      <c r="A38" s="9">
        <v>33</v>
      </c>
      <c r="B38" s="27">
        <v>516</v>
      </c>
      <c r="C38" s="27">
        <v>22</v>
      </c>
      <c r="D38" s="5">
        <f t="shared" si="0"/>
        <v>538</v>
      </c>
      <c r="E38" s="25">
        <f t="shared" si="1"/>
        <v>17754</v>
      </c>
      <c r="F38" s="27">
        <v>496</v>
      </c>
      <c r="G38" s="27">
        <v>11</v>
      </c>
      <c r="H38" s="5">
        <f t="shared" si="2"/>
        <v>507</v>
      </c>
      <c r="I38" s="25">
        <f t="shared" si="3"/>
        <v>16731</v>
      </c>
      <c r="J38" s="4">
        <f t="shared" si="14"/>
        <v>1012</v>
      </c>
      <c r="K38" s="4">
        <f t="shared" si="14"/>
        <v>33</v>
      </c>
      <c r="L38" s="6">
        <f t="shared" si="5"/>
        <v>1045</v>
      </c>
      <c r="M38" s="15">
        <f t="shared" si="6"/>
        <v>34485</v>
      </c>
      <c r="N38" s="14"/>
      <c r="O38" s="49">
        <v>84</v>
      </c>
      <c r="P38" s="37">
        <v>235</v>
      </c>
      <c r="Q38" s="85">
        <v>0</v>
      </c>
      <c r="R38" s="38">
        <f t="shared" si="7"/>
        <v>235</v>
      </c>
      <c r="S38" s="39">
        <f t="shared" si="8"/>
        <v>19740</v>
      </c>
      <c r="T38" s="37">
        <v>318</v>
      </c>
      <c r="U38" s="37">
        <v>0</v>
      </c>
      <c r="V38" s="38">
        <f t="shared" si="9"/>
        <v>318</v>
      </c>
      <c r="W38" s="39">
        <f t="shared" si="10"/>
        <v>26712</v>
      </c>
      <c r="X38" s="40">
        <f t="shared" si="15"/>
        <v>553</v>
      </c>
      <c r="Y38" s="40">
        <f t="shared" si="15"/>
        <v>0</v>
      </c>
      <c r="Z38" s="41">
        <f t="shared" si="12"/>
        <v>553</v>
      </c>
      <c r="AA38" s="13">
        <f t="shared" si="13"/>
        <v>46452</v>
      </c>
    </row>
    <row r="39" spans="1:27" ht="18.75" customHeight="1" thickBot="1" x14ac:dyDescent="0.2">
      <c r="A39" s="36">
        <v>34</v>
      </c>
      <c r="B39" s="37">
        <v>544</v>
      </c>
      <c r="C39" s="37">
        <v>17</v>
      </c>
      <c r="D39" s="38">
        <f t="shared" si="0"/>
        <v>561</v>
      </c>
      <c r="E39" s="39">
        <f t="shared" si="1"/>
        <v>19074</v>
      </c>
      <c r="F39" s="37">
        <v>471</v>
      </c>
      <c r="G39" s="37">
        <v>12</v>
      </c>
      <c r="H39" s="38">
        <f t="shared" si="2"/>
        <v>483</v>
      </c>
      <c r="I39" s="39">
        <f t="shared" si="3"/>
        <v>16422</v>
      </c>
      <c r="J39" s="40">
        <f t="shared" si="14"/>
        <v>1015</v>
      </c>
      <c r="K39" s="40">
        <f t="shared" si="14"/>
        <v>29</v>
      </c>
      <c r="L39" s="41">
        <f t="shared" si="5"/>
        <v>1044</v>
      </c>
      <c r="M39" s="15">
        <f t="shared" si="6"/>
        <v>35496</v>
      </c>
      <c r="N39" s="14"/>
      <c r="O39" s="48">
        <v>85</v>
      </c>
      <c r="P39" s="31">
        <v>194</v>
      </c>
      <c r="Q39" s="86">
        <v>0</v>
      </c>
      <c r="R39" s="32">
        <f t="shared" si="7"/>
        <v>194</v>
      </c>
      <c r="S39" s="33">
        <f t="shared" si="8"/>
        <v>16490</v>
      </c>
      <c r="T39" s="31">
        <v>308</v>
      </c>
      <c r="U39" s="31">
        <v>1</v>
      </c>
      <c r="V39" s="32">
        <f t="shared" si="9"/>
        <v>309</v>
      </c>
      <c r="W39" s="33">
        <f t="shared" si="10"/>
        <v>26265</v>
      </c>
      <c r="X39" s="34">
        <f t="shared" si="15"/>
        <v>502</v>
      </c>
      <c r="Y39" s="34">
        <f t="shared" si="15"/>
        <v>1</v>
      </c>
      <c r="Z39" s="35">
        <f t="shared" si="12"/>
        <v>503</v>
      </c>
      <c r="AA39" s="13">
        <f t="shared" si="13"/>
        <v>42755</v>
      </c>
    </row>
    <row r="40" spans="1:27" ht="18.75" customHeight="1" x14ac:dyDescent="0.15">
      <c r="A40" s="30">
        <v>35</v>
      </c>
      <c r="B40" s="31">
        <v>497</v>
      </c>
      <c r="C40" s="31">
        <v>25</v>
      </c>
      <c r="D40" s="32">
        <f t="shared" si="0"/>
        <v>522</v>
      </c>
      <c r="E40" s="33">
        <f t="shared" si="1"/>
        <v>18270</v>
      </c>
      <c r="F40" s="31">
        <v>533</v>
      </c>
      <c r="G40" s="31">
        <v>17</v>
      </c>
      <c r="H40" s="32">
        <f t="shared" si="2"/>
        <v>550</v>
      </c>
      <c r="I40" s="33">
        <f t="shared" si="3"/>
        <v>19250</v>
      </c>
      <c r="J40" s="34">
        <f t="shared" si="14"/>
        <v>1030</v>
      </c>
      <c r="K40" s="34">
        <f t="shared" si="14"/>
        <v>42</v>
      </c>
      <c r="L40" s="35">
        <f t="shared" si="5"/>
        <v>1072</v>
      </c>
      <c r="M40" s="15">
        <f t="shared" si="6"/>
        <v>37520</v>
      </c>
      <c r="N40" s="14"/>
      <c r="O40" s="28">
        <v>86</v>
      </c>
      <c r="P40" s="27">
        <v>170</v>
      </c>
      <c r="Q40" s="27">
        <v>0</v>
      </c>
      <c r="R40" s="5">
        <f t="shared" si="7"/>
        <v>170</v>
      </c>
      <c r="S40" s="25">
        <f t="shared" si="8"/>
        <v>14620</v>
      </c>
      <c r="T40" s="27">
        <v>299</v>
      </c>
      <c r="U40" s="27">
        <v>0</v>
      </c>
      <c r="V40" s="5">
        <f t="shared" si="9"/>
        <v>299</v>
      </c>
      <c r="W40" s="25">
        <f t="shared" si="10"/>
        <v>25714</v>
      </c>
      <c r="X40" s="4">
        <f t="shared" si="15"/>
        <v>469</v>
      </c>
      <c r="Y40" s="4">
        <f t="shared" si="15"/>
        <v>0</v>
      </c>
      <c r="Z40" s="6">
        <f t="shared" si="12"/>
        <v>469</v>
      </c>
      <c r="AA40" s="13">
        <f t="shared" si="13"/>
        <v>40334</v>
      </c>
    </row>
    <row r="41" spans="1:27" ht="18.75" customHeight="1" x14ac:dyDescent="0.15">
      <c r="A41" s="9">
        <v>36</v>
      </c>
      <c r="B41" s="27">
        <v>532</v>
      </c>
      <c r="C41" s="27">
        <v>31</v>
      </c>
      <c r="D41" s="5">
        <f t="shared" si="0"/>
        <v>563</v>
      </c>
      <c r="E41" s="25">
        <f t="shared" si="1"/>
        <v>20268</v>
      </c>
      <c r="F41" s="27">
        <v>527</v>
      </c>
      <c r="G41" s="27">
        <v>25</v>
      </c>
      <c r="H41" s="5">
        <f t="shared" si="2"/>
        <v>552</v>
      </c>
      <c r="I41" s="25">
        <f t="shared" si="3"/>
        <v>19872</v>
      </c>
      <c r="J41" s="4">
        <f t="shared" si="14"/>
        <v>1059</v>
      </c>
      <c r="K41" s="4">
        <f t="shared" si="14"/>
        <v>56</v>
      </c>
      <c r="L41" s="6">
        <f t="shared" si="5"/>
        <v>1115</v>
      </c>
      <c r="M41" s="15">
        <f t="shared" si="6"/>
        <v>40140</v>
      </c>
      <c r="N41" s="14"/>
      <c r="O41" s="28">
        <v>87</v>
      </c>
      <c r="P41" s="27">
        <v>147</v>
      </c>
      <c r="Q41" s="27">
        <v>0</v>
      </c>
      <c r="R41" s="5">
        <f t="shared" si="7"/>
        <v>147</v>
      </c>
      <c r="S41" s="25">
        <f t="shared" si="8"/>
        <v>12789</v>
      </c>
      <c r="T41" s="27">
        <v>247</v>
      </c>
      <c r="U41" s="27">
        <v>1</v>
      </c>
      <c r="V41" s="5">
        <f t="shared" si="9"/>
        <v>248</v>
      </c>
      <c r="W41" s="25">
        <f t="shared" si="10"/>
        <v>21576</v>
      </c>
      <c r="X41" s="4">
        <f t="shared" si="15"/>
        <v>394</v>
      </c>
      <c r="Y41" s="4">
        <f t="shared" si="15"/>
        <v>1</v>
      </c>
      <c r="Z41" s="6">
        <f t="shared" si="12"/>
        <v>395</v>
      </c>
      <c r="AA41" s="13">
        <f t="shared" si="13"/>
        <v>34365</v>
      </c>
    </row>
    <row r="42" spans="1:27" ht="18.75" customHeight="1" x14ac:dyDescent="0.15">
      <c r="A42" s="9">
        <v>37</v>
      </c>
      <c r="B42" s="27">
        <v>556</v>
      </c>
      <c r="C42" s="27">
        <v>15</v>
      </c>
      <c r="D42" s="5">
        <f t="shared" si="0"/>
        <v>571</v>
      </c>
      <c r="E42" s="25">
        <f t="shared" si="1"/>
        <v>21127</v>
      </c>
      <c r="F42" s="27">
        <v>464</v>
      </c>
      <c r="G42" s="27">
        <v>20</v>
      </c>
      <c r="H42" s="5">
        <f t="shared" si="2"/>
        <v>484</v>
      </c>
      <c r="I42" s="25">
        <f t="shared" si="3"/>
        <v>17908</v>
      </c>
      <c r="J42" s="4">
        <f t="shared" si="14"/>
        <v>1020</v>
      </c>
      <c r="K42" s="4">
        <f t="shared" si="14"/>
        <v>35</v>
      </c>
      <c r="L42" s="6">
        <f t="shared" si="5"/>
        <v>1055</v>
      </c>
      <c r="M42" s="15">
        <f t="shared" si="6"/>
        <v>39035</v>
      </c>
      <c r="N42" s="14"/>
      <c r="O42" s="28">
        <v>88</v>
      </c>
      <c r="P42" s="27">
        <v>111</v>
      </c>
      <c r="Q42" s="27">
        <v>0</v>
      </c>
      <c r="R42" s="5">
        <f t="shared" si="7"/>
        <v>111</v>
      </c>
      <c r="S42" s="25">
        <f t="shared" si="8"/>
        <v>9768</v>
      </c>
      <c r="T42" s="27">
        <v>234</v>
      </c>
      <c r="U42" s="27">
        <v>0</v>
      </c>
      <c r="V42" s="5">
        <f t="shared" si="9"/>
        <v>234</v>
      </c>
      <c r="W42" s="25">
        <f t="shared" si="10"/>
        <v>20592</v>
      </c>
      <c r="X42" s="4">
        <f t="shared" si="15"/>
        <v>345</v>
      </c>
      <c r="Y42" s="4">
        <f t="shared" si="15"/>
        <v>0</v>
      </c>
      <c r="Z42" s="6">
        <f t="shared" si="12"/>
        <v>345</v>
      </c>
      <c r="AA42" s="13">
        <f t="shared" si="13"/>
        <v>30360</v>
      </c>
    </row>
    <row r="43" spans="1:27" ht="18.75" customHeight="1" thickBot="1" x14ac:dyDescent="0.2">
      <c r="A43" s="9">
        <v>38</v>
      </c>
      <c r="B43" s="27">
        <v>530</v>
      </c>
      <c r="C43" s="27">
        <v>15</v>
      </c>
      <c r="D43" s="5">
        <f t="shared" si="0"/>
        <v>545</v>
      </c>
      <c r="E43" s="25">
        <f t="shared" si="1"/>
        <v>20710</v>
      </c>
      <c r="F43" s="27">
        <v>508</v>
      </c>
      <c r="G43" s="27">
        <v>16</v>
      </c>
      <c r="H43" s="5">
        <f t="shared" si="2"/>
        <v>524</v>
      </c>
      <c r="I43" s="25">
        <f t="shared" si="3"/>
        <v>19912</v>
      </c>
      <c r="J43" s="4">
        <f t="shared" si="14"/>
        <v>1038</v>
      </c>
      <c r="K43" s="4">
        <f t="shared" si="14"/>
        <v>31</v>
      </c>
      <c r="L43" s="6">
        <f t="shared" si="5"/>
        <v>1069</v>
      </c>
      <c r="M43" s="15">
        <f t="shared" si="6"/>
        <v>40622</v>
      </c>
      <c r="N43" s="14"/>
      <c r="O43" s="49">
        <v>89</v>
      </c>
      <c r="P43" s="37">
        <v>80</v>
      </c>
      <c r="Q43" s="37">
        <v>0</v>
      </c>
      <c r="R43" s="38">
        <f t="shared" si="7"/>
        <v>80</v>
      </c>
      <c r="S43" s="39">
        <f t="shared" si="8"/>
        <v>7120</v>
      </c>
      <c r="T43" s="37">
        <v>194</v>
      </c>
      <c r="U43" s="37">
        <v>0</v>
      </c>
      <c r="V43" s="38">
        <f t="shared" si="9"/>
        <v>194</v>
      </c>
      <c r="W43" s="39">
        <f t="shared" si="10"/>
        <v>17266</v>
      </c>
      <c r="X43" s="40">
        <f t="shared" si="15"/>
        <v>274</v>
      </c>
      <c r="Y43" s="40">
        <f t="shared" si="15"/>
        <v>0</v>
      </c>
      <c r="Z43" s="41">
        <f t="shared" si="12"/>
        <v>274</v>
      </c>
      <c r="AA43" s="13">
        <f t="shared" si="13"/>
        <v>24386</v>
      </c>
    </row>
    <row r="44" spans="1:27" ht="18.75" customHeight="1" thickBot="1" x14ac:dyDescent="0.2">
      <c r="A44" s="36">
        <v>39</v>
      </c>
      <c r="B44" s="37">
        <v>592</v>
      </c>
      <c r="C44" s="37">
        <v>26</v>
      </c>
      <c r="D44" s="38">
        <f t="shared" si="0"/>
        <v>618</v>
      </c>
      <c r="E44" s="39">
        <f t="shared" si="1"/>
        <v>24102</v>
      </c>
      <c r="F44" s="37">
        <v>520</v>
      </c>
      <c r="G44" s="37">
        <v>19</v>
      </c>
      <c r="H44" s="38">
        <f t="shared" si="2"/>
        <v>539</v>
      </c>
      <c r="I44" s="39">
        <f t="shared" si="3"/>
        <v>21021</v>
      </c>
      <c r="J44" s="40">
        <f t="shared" si="14"/>
        <v>1112</v>
      </c>
      <c r="K44" s="40">
        <f t="shared" si="14"/>
        <v>45</v>
      </c>
      <c r="L44" s="41">
        <f t="shared" si="5"/>
        <v>1157</v>
      </c>
      <c r="M44" s="15">
        <f t="shared" si="6"/>
        <v>45123</v>
      </c>
      <c r="N44" s="14"/>
      <c r="O44" s="48">
        <v>90</v>
      </c>
      <c r="P44" s="31">
        <v>62</v>
      </c>
      <c r="Q44" s="31">
        <v>0</v>
      </c>
      <c r="R44" s="32">
        <f t="shared" si="7"/>
        <v>62</v>
      </c>
      <c r="S44" s="33">
        <f t="shared" si="8"/>
        <v>5580</v>
      </c>
      <c r="T44" s="31">
        <v>150</v>
      </c>
      <c r="U44" s="31">
        <v>0</v>
      </c>
      <c r="V44" s="32">
        <f t="shared" si="9"/>
        <v>150</v>
      </c>
      <c r="W44" s="33">
        <f t="shared" si="10"/>
        <v>13500</v>
      </c>
      <c r="X44" s="34">
        <f t="shared" si="15"/>
        <v>212</v>
      </c>
      <c r="Y44" s="34">
        <f t="shared" si="15"/>
        <v>0</v>
      </c>
      <c r="Z44" s="35">
        <f t="shared" si="12"/>
        <v>212</v>
      </c>
      <c r="AA44" s="13">
        <f t="shared" si="13"/>
        <v>19080</v>
      </c>
    </row>
    <row r="45" spans="1:27" ht="18.75" customHeight="1" x14ac:dyDescent="0.15">
      <c r="A45" s="30">
        <v>40</v>
      </c>
      <c r="B45" s="31">
        <v>598</v>
      </c>
      <c r="C45" s="31">
        <v>26</v>
      </c>
      <c r="D45" s="32">
        <f t="shared" si="0"/>
        <v>624</v>
      </c>
      <c r="E45" s="33">
        <f t="shared" si="1"/>
        <v>24960</v>
      </c>
      <c r="F45" s="31">
        <v>546</v>
      </c>
      <c r="G45" s="31">
        <v>21</v>
      </c>
      <c r="H45" s="32">
        <f t="shared" si="2"/>
        <v>567</v>
      </c>
      <c r="I45" s="33">
        <f t="shared" si="3"/>
        <v>22680</v>
      </c>
      <c r="J45" s="34">
        <f t="shared" si="14"/>
        <v>1144</v>
      </c>
      <c r="K45" s="34">
        <f t="shared" si="14"/>
        <v>47</v>
      </c>
      <c r="L45" s="35">
        <f t="shared" si="5"/>
        <v>1191</v>
      </c>
      <c r="M45" s="15">
        <f t="shared" si="6"/>
        <v>47640</v>
      </c>
      <c r="N45" s="14"/>
      <c r="O45" s="28">
        <v>91</v>
      </c>
      <c r="P45" s="27">
        <v>72</v>
      </c>
      <c r="Q45" s="27">
        <v>0</v>
      </c>
      <c r="R45" s="5">
        <f t="shared" si="7"/>
        <v>72</v>
      </c>
      <c r="S45" s="25">
        <f t="shared" si="8"/>
        <v>6552</v>
      </c>
      <c r="T45" s="27">
        <v>140</v>
      </c>
      <c r="U45" s="27">
        <v>1</v>
      </c>
      <c r="V45" s="5">
        <f t="shared" si="9"/>
        <v>141</v>
      </c>
      <c r="W45" s="25">
        <f t="shared" si="10"/>
        <v>12831</v>
      </c>
      <c r="X45" s="4">
        <f t="shared" si="15"/>
        <v>212</v>
      </c>
      <c r="Y45" s="4">
        <f t="shared" si="15"/>
        <v>1</v>
      </c>
      <c r="Z45" s="6">
        <f t="shared" si="12"/>
        <v>213</v>
      </c>
      <c r="AA45" s="13">
        <f t="shared" si="13"/>
        <v>19383</v>
      </c>
    </row>
    <row r="46" spans="1:27" ht="18.75" customHeight="1" x14ac:dyDescent="0.15">
      <c r="A46" s="9">
        <v>41</v>
      </c>
      <c r="B46" s="27">
        <v>636</v>
      </c>
      <c r="C46" s="27">
        <v>14</v>
      </c>
      <c r="D46" s="5">
        <f t="shared" si="0"/>
        <v>650</v>
      </c>
      <c r="E46" s="25">
        <f t="shared" si="1"/>
        <v>26650</v>
      </c>
      <c r="F46" s="27">
        <v>545</v>
      </c>
      <c r="G46" s="27">
        <v>16</v>
      </c>
      <c r="H46" s="5">
        <f t="shared" si="2"/>
        <v>561</v>
      </c>
      <c r="I46" s="25">
        <f t="shared" si="3"/>
        <v>23001</v>
      </c>
      <c r="J46" s="4">
        <f t="shared" si="14"/>
        <v>1181</v>
      </c>
      <c r="K46" s="4">
        <f t="shared" si="14"/>
        <v>30</v>
      </c>
      <c r="L46" s="6">
        <f t="shared" si="5"/>
        <v>1211</v>
      </c>
      <c r="M46" s="15">
        <f t="shared" si="6"/>
        <v>49651</v>
      </c>
      <c r="N46" s="14"/>
      <c r="O46" s="28">
        <v>92</v>
      </c>
      <c r="P46" s="27">
        <v>50</v>
      </c>
      <c r="Q46" s="27">
        <v>0</v>
      </c>
      <c r="R46" s="5">
        <f t="shared" si="7"/>
        <v>50</v>
      </c>
      <c r="S46" s="25">
        <f t="shared" si="8"/>
        <v>4600</v>
      </c>
      <c r="T46" s="27">
        <v>143</v>
      </c>
      <c r="U46" s="27">
        <v>0</v>
      </c>
      <c r="V46" s="5">
        <f t="shared" si="9"/>
        <v>143</v>
      </c>
      <c r="W46" s="25">
        <f t="shared" si="10"/>
        <v>13156</v>
      </c>
      <c r="X46" s="4">
        <f t="shared" si="15"/>
        <v>193</v>
      </c>
      <c r="Y46" s="4">
        <f t="shared" si="15"/>
        <v>0</v>
      </c>
      <c r="Z46" s="6">
        <f t="shared" si="12"/>
        <v>193</v>
      </c>
      <c r="AA46" s="13">
        <f t="shared" si="13"/>
        <v>17756</v>
      </c>
    </row>
    <row r="47" spans="1:27" ht="18.75" customHeight="1" x14ac:dyDescent="0.15">
      <c r="A47" s="9">
        <v>42</v>
      </c>
      <c r="B47" s="27">
        <v>650</v>
      </c>
      <c r="C47" s="27">
        <v>15</v>
      </c>
      <c r="D47" s="5">
        <f t="shared" si="0"/>
        <v>665</v>
      </c>
      <c r="E47" s="25">
        <f t="shared" si="1"/>
        <v>27930</v>
      </c>
      <c r="F47" s="27">
        <v>568</v>
      </c>
      <c r="G47" s="27">
        <v>21</v>
      </c>
      <c r="H47" s="5">
        <f t="shared" si="2"/>
        <v>589</v>
      </c>
      <c r="I47" s="25">
        <f t="shared" si="3"/>
        <v>24738</v>
      </c>
      <c r="J47" s="4">
        <f t="shared" si="14"/>
        <v>1218</v>
      </c>
      <c r="K47" s="4">
        <f t="shared" si="14"/>
        <v>36</v>
      </c>
      <c r="L47" s="6">
        <f t="shared" si="5"/>
        <v>1254</v>
      </c>
      <c r="M47" s="15">
        <f t="shared" si="6"/>
        <v>52668</v>
      </c>
      <c r="N47" s="14"/>
      <c r="O47" s="28">
        <v>93</v>
      </c>
      <c r="P47" s="27">
        <v>29</v>
      </c>
      <c r="Q47" s="27">
        <v>0</v>
      </c>
      <c r="R47" s="5">
        <f t="shared" si="7"/>
        <v>29</v>
      </c>
      <c r="S47" s="25">
        <f t="shared" si="8"/>
        <v>2697</v>
      </c>
      <c r="T47" s="27">
        <v>82</v>
      </c>
      <c r="U47" s="27">
        <v>0</v>
      </c>
      <c r="V47" s="5">
        <f t="shared" si="9"/>
        <v>82</v>
      </c>
      <c r="W47" s="25">
        <f t="shared" si="10"/>
        <v>7626</v>
      </c>
      <c r="X47" s="4">
        <f t="shared" si="15"/>
        <v>111</v>
      </c>
      <c r="Y47" s="4">
        <f t="shared" si="15"/>
        <v>0</v>
      </c>
      <c r="Z47" s="6">
        <f t="shared" si="12"/>
        <v>111</v>
      </c>
      <c r="AA47" s="13">
        <f t="shared" si="13"/>
        <v>10323</v>
      </c>
    </row>
    <row r="48" spans="1:27" ht="18.75" customHeight="1" thickBot="1" x14ac:dyDescent="0.2">
      <c r="A48" s="9">
        <v>43</v>
      </c>
      <c r="B48" s="27">
        <v>642</v>
      </c>
      <c r="C48" s="27">
        <v>12</v>
      </c>
      <c r="D48" s="5">
        <f t="shared" si="0"/>
        <v>654</v>
      </c>
      <c r="E48" s="25">
        <f t="shared" si="1"/>
        <v>28122</v>
      </c>
      <c r="F48" s="27">
        <v>616</v>
      </c>
      <c r="G48" s="27">
        <v>17</v>
      </c>
      <c r="H48" s="5">
        <f t="shared" si="2"/>
        <v>633</v>
      </c>
      <c r="I48" s="25">
        <f t="shared" si="3"/>
        <v>27219</v>
      </c>
      <c r="J48" s="4">
        <f t="shared" si="14"/>
        <v>1258</v>
      </c>
      <c r="K48" s="4">
        <f t="shared" si="14"/>
        <v>29</v>
      </c>
      <c r="L48" s="6">
        <f t="shared" si="5"/>
        <v>1287</v>
      </c>
      <c r="M48" s="15">
        <f t="shared" si="6"/>
        <v>55341</v>
      </c>
      <c r="N48" s="14"/>
      <c r="O48" s="49">
        <v>94</v>
      </c>
      <c r="P48" s="37">
        <v>23</v>
      </c>
      <c r="Q48" s="85">
        <v>0</v>
      </c>
      <c r="R48" s="38">
        <f t="shared" si="7"/>
        <v>23</v>
      </c>
      <c r="S48" s="39">
        <f t="shared" si="8"/>
        <v>2162</v>
      </c>
      <c r="T48" s="37">
        <v>76</v>
      </c>
      <c r="U48" s="37">
        <v>0</v>
      </c>
      <c r="V48" s="38">
        <f t="shared" si="9"/>
        <v>76</v>
      </c>
      <c r="W48" s="39">
        <f t="shared" si="10"/>
        <v>7144</v>
      </c>
      <c r="X48" s="40">
        <f t="shared" si="15"/>
        <v>99</v>
      </c>
      <c r="Y48" s="40">
        <f t="shared" si="15"/>
        <v>0</v>
      </c>
      <c r="Z48" s="41">
        <f t="shared" si="12"/>
        <v>99</v>
      </c>
      <c r="AA48" s="13">
        <f t="shared" si="13"/>
        <v>9306</v>
      </c>
    </row>
    <row r="49" spans="1:27" ht="18.75" customHeight="1" thickBot="1" x14ac:dyDescent="0.2">
      <c r="A49" s="36">
        <v>44</v>
      </c>
      <c r="B49" s="37">
        <v>720</v>
      </c>
      <c r="C49" s="37">
        <v>20</v>
      </c>
      <c r="D49" s="38">
        <f t="shared" si="0"/>
        <v>740</v>
      </c>
      <c r="E49" s="39">
        <f t="shared" si="1"/>
        <v>32560</v>
      </c>
      <c r="F49" s="37">
        <v>631</v>
      </c>
      <c r="G49" s="37">
        <v>17</v>
      </c>
      <c r="H49" s="38">
        <f t="shared" si="2"/>
        <v>648</v>
      </c>
      <c r="I49" s="39">
        <f t="shared" si="3"/>
        <v>28512</v>
      </c>
      <c r="J49" s="40">
        <f t="shared" si="14"/>
        <v>1351</v>
      </c>
      <c r="K49" s="40">
        <f t="shared" si="14"/>
        <v>37</v>
      </c>
      <c r="L49" s="41">
        <f t="shared" si="5"/>
        <v>1388</v>
      </c>
      <c r="M49" s="15">
        <f t="shared" si="6"/>
        <v>61072</v>
      </c>
      <c r="N49" s="14"/>
      <c r="O49" s="48">
        <v>95</v>
      </c>
      <c r="P49" s="31">
        <v>19</v>
      </c>
      <c r="Q49" s="86">
        <v>0</v>
      </c>
      <c r="R49" s="32">
        <f t="shared" si="7"/>
        <v>19</v>
      </c>
      <c r="S49" s="33">
        <f t="shared" si="8"/>
        <v>1805</v>
      </c>
      <c r="T49" s="31">
        <v>56</v>
      </c>
      <c r="U49" s="31">
        <v>0</v>
      </c>
      <c r="V49" s="32">
        <f t="shared" si="9"/>
        <v>56</v>
      </c>
      <c r="W49" s="33">
        <f t="shared" si="10"/>
        <v>5320</v>
      </c>
      <c r="X49" s="34">
        <f t="shared" si="15"/>
        <v>75</v>
      </c>
      <c r="Y49" s="34">
        <f t="shared" si="15"/>
        <v>0</v>
      </c>
      <c r="Z49" s="35">
        <f t="shared" si="12"/>
        <v>75</v>
      </c>
      <c r="AA49" s="13">
        <f t="shared" si="13"/>
        <v>7125</v>
      </c>
    </row>
    <row r="50" spans="1:27" ht="18.75" customHeight="1" x14ac:dyDescent="0.15">
      <c r="A50" s="30">
        <v>45</v>
      </c>
      <c r="B50" s="31">
        <v>772</v>
      </c>
      <c r="C50" s="31">
        <v>9</v>
      </c>
      <c r="D50" s="32">
        <f t="shared" si="0"/>
        <v>781</v>
      </c>
      <c r="E50" s="33">
        <f t="shared" si="1"/>
        <v>35145</v>
      </c>
      <c r="F50" s="31">
        <v>654</v>
      </c>
      <c r="G50" s="31">
        <v>13</v>
      </c>
      <c r="H50" s="32">
        <f t="shared" si="2"/>
        <v>667</v>
      </c>
      <c r="I50" s="33">
        <f t="shared" si="3"/>
        <v>30015</v>
      </c>
      <c r="J50" s="34">
        <f t="shared" si="14"/>
        <v>1426</v>
      </c>
      <c r="K50" s="34">
        <f t="shared" si="14"/>
        <v>22</v>
      </c>
      <c r="L50" s="35">
        <f t="shared" si="5"/>
        <v>1448</v>
      </c>
      <c r="M50" s="15">
        <f t="shared" si="6"/>
        <v>65160</v>
      </c>
      <c r="N50" s="14"/>
      <c r="O50" s="28">
        <v>96</v>
      </c>
      <c r="P50" s="27">
        <v>10</v>
      </c>
      <c r="Q50" s="27">
        <v>0</v>
      </c>
      <c r="R50" s="5">
        <f t="shared" si="7"/>
        <v>10</v>
      </c>
      <c r="S50" s="25">
        <f t="shared" si="8"/>
        <v>960</v>
      </c>
      <c r="T50" s="27">
        <v>50</v>
      </c>
      <c r="U50" s="27">
        <v>0</v>
      </c>
      <c r="V50" s="5">
        <f t="shared" si="9"/>
        <v>50</v>
      </c>
      <c r="W50" s="25">
        <f t="shared" si="10"/>
        <v>4800</v>
      </c>
      <c r="X50" s="4">
        <f t="shared" si="15"/>
        <v>60</v>
      </c>
      <c r="Y50" s="4">
        <f t="shared" si="15"/>
        <v>0</v>
      </c>
      <c r="Z50" s="6">
        <f t="shared" si="12"/>
        <v>60</v>
      </c>
      <c r="AA50" s="13">
        <f t="shared" si="13"/>
        <v>5760</v>
      </c>
    </row>
    <row r="51" spans="1:27" ht="18.75" customHeight="1" x14ac:dyDescent="0.15">
      <c r="A51" s="9">
        <v>46</v>
      </c>
      <c r="B51" s="27">
        <v>720</v>
      </c>
      <c r="C51" s="27">
        <v>16</v>
      </c>
      <c r="D51" s="5">
        <f t="shared" si="0"/>
        <v>736</v>
      </c>
      <c r="E51" s="25">
        <f t="shared" si="1"/>
        <v>33856</v>
      </c>
      <c r="F51" s="27">
        <v>607</v>
      </c>
      <c r="G51" s="27">
        <v>16</v>
      </c>
      <c r="H51" s="5">
        <f t="shared" si="2"/>
        <v>623</v>
      </c>
      <c r="I51" s="25">
        <f t="shared" si="3"/>
        <v>28658</v>
      </c>
      <c r="J51" s="4">
        <f t="shared" si="14"/>
        <v>1327</v>
      </c>
      <c r="K51" s="4">
        <f t="shared" si="14"/>
        <v>32</v>
      </c>
      <c r="L51" s="6">
        <f t="shared" si="5"/>
        <v>1359</v>
      </c>
      <c r="M51" s="15">
        <f t="shared" si="6"/>
        <v>62514</v>
      </c>
      <c r="N51" s="14"/>
      <c r="O51" s="28">
        <v>97</v>
      </c>
      <c r="P51" s="27">
        <v>7</v>
      </c>
      <c r="Q51" s="27">
        <v>0</v>
      </c>
      <c r="R51" s="5">
        <f t="shared" si="7"/>
        <v>7</v>
      </c>
      <c r="S51" s="25">
        <f t="shared" si="8"/>
        <v>679</v>
      </c>
      <c r="T51" s="27">
        <v>30</v>
      </c>
      <c r="U51" s="27">
        <v>0</v>
      </c>
      <c r="V51" s="5">
        <f t="shared" si="9"/>
        <v>30</v>
      </c>
      <c r="W51" s="25">
        <f t="shared" si="10"/>
        <v>2910</v>
      </c>
      <c r="X51" s="4">
        <f t="shared" si="15"/>
        <v>37</v>
      </c>
      <c r="Y51" s="4">
        <f t="shared" si="15"/>
        <v>0</v>
      </c>
      <c r="Z51" s="6">
        <f t="shared" si="12"/>
        <v>37</v>
      </c>
      <c r="AA51" s="13">
        <f t="shared" si="13"/>
        <v>3589</v>
      </c>
    </row>
    <row r="52" spans="1:27" ht="18.75" customHeight="1" x14ac:dyDescent="0.15">
      <c r="A52" s="9">
        <v>47</v>
      </c>
      <c r="B52" s="27">
        <v>719</v>
      </c>
      <c r="C52" s="27">
        <v>11</v>
      </c>
      <c r="D52" s="5">
        <f t="shared" si="0"/>
        <v>730</v>
      </c>
      <c r="E52" s="25">
        <f t="shared" si="1"/>
        <v>34310</v>
      </c>
      <c r="F52" s="27">
        <v>627</v>
      </c>
      <c r="G52" s="27">
        <v>23</v>
      </c>
      <c r="H52" s="5">
        <f t="shared" si="2"/>
        <v>650</v>
      </c>
      <c r="I52" s="25">
        <f t="shared" si="3"/>
        <v>30550</v>
      </c>
      <c r="J52" s="4">
        <f t="shared" si="14"/>
        <v>1346</v>
      </c>
      <c r="K52" s="4">
        <f t="shared" si="14"/>
        <v>34</v>
      </c>
      <c r="L52" s="6">
        <f t="shared" si="5"/>
        <v>1380</v>
      </c>
      <c r="M52" s="15">
        <f t="shared" si="6"/>
        <v>64860</v>
      </c>
      <c r="N52" s="14"/>
      <c r="O52" s="28">
        <v>98</v>
      </c>
      <c r="P52" s="27">
        <v>5</v>
      </c>
      <c r="Q52" s="27">
        <v>0</v>
      </c>
      <c r="R52" s="5">
        <f t="shared" si="7"/>
        <v>5</v>
      </c>
      <c r="S52" s="25">
        <f t="shared" si="8"/>
        <v>490</v>
      </c>
      <c r="T52" s="27">
        <v>26</v>
      </c>
      <c r="U52" s="27">
        <v>1</v>
      </c>
      <c r="V52" s="5">
        <f t="shared" si="9"/>
        <v>27</v>
      </c>
      <c r="W52" s="25">
        <f t="shared" si="10"/>
        <v>2646</v>
      </c>
      <c r="X52" s="4">
        <f t="shared" si="15"/>
        <v>31</v>
      </c>
      <c r="Y52" s="4">
        <f t="shared" si="15"/>
        <v>1</v>
      </c>
      <c r="Z52" s="6">
        <f t="shared" si="12"/>
        <v>32</v>
      </c>
      <c r="AA52" s="13">
        <f t="shared" si="13"/>
        <v>3136</v>
      </c>
    </row>
    <row r="53" spans="1:27" ht="18.75" customHeight="1" thickBot="1" x14ac:dyDescent="0.2">
      <c r="A53" s="9">
        <v>48</v>
      </c>
      <c r="B53" s="27">
        <v>667</v>
      </c>
      <c r="C53" s="27">
        <v>19</v>
      </c>
      <c r="D53" s="5">
        <f t="shared" si="0"/>
        <v>686</v>
      </c>
      <c r="E53" s="25">
        <f t="shared" si="1"/>
        <v>32928</v>
      </c>
      <c r="F53" s="27">
        <v>615</v>
      </c>
      <c r="G53" s="27">
        <v>21</v>
      </c>
      <c r="H53" s="5">
        <f t="shared" si="2"/>
        <v>636</v>
      </c>
      <c r="I53" s="25">
        <f t="shared" si="3"/>
        <v>30528</v>
      </c>
      <c r="J53" s="4">
        <f t="shared" si="14"/>
        <v>1282</v>
      </c>
      <c r="K53" s="4">
        <f t="shared" si="14"/>
        <v>40</v>
      </c>
      <c r="L53" s="6">
        <f t="shared" si="5"/>
        <v>1322</v>
      </c>
      <c r="M53" s="15">
        <f t="shared" si="6"/>
        <v>63456</v>
      </c>
      <c r="N53" s="14"/>
      <c r="O53" s="49">
        <v>99</v>
      </c>
      <c r="P53" s="37">
        <v>3</v>
      </c>
      <c r="Q53" s="37">
        <v>0</v>
      </c>
      <c r="R53" s="38">
        <f t="shared" si="7"/>
        <v>3</v>
      </c>
      <c r="S53" s="39">
        <f t="shared" si="8"/>
        <v>297</v>
      </c>
      <c r="T53" s="37">
        <v>17</v>
      </c>
      <c r="U53" s="37">
        <v>0</v>
      </c>
      <c r="V53" s="38">
        <f t="shared" si="9"/>
        <v>17</v>
      </c>
      <c r="W53" s="39">
        <f t="shared" si="10"/>
        <v>1683</v>
      </c>
      <c r="X53" s="40">
        <f t="shared" si="15"/>
        <v>20</v>
      </c>
      <c r="Y53" s="40">
        <f t="shared" si="15"/>
        <v>0</v>
      </c>
      <c r="Z53" s="41">
        <f t="shared" si="12"/>
        <v>20</v>
      </c>
      <c r="AA53" s="13">
        <f t="shared" si="13"/>
        <v>1980</v>
      </c>
    </row>
    <row r="54" spans="1:27" ht="18.75" customHeight="1" thickBot="1" x14ac:dyDescent="0.2">
      <c r="A54" s="36">
        <v>49</v>
      </c>
      <c r="B54" s="37">
        <v>686</v>
      </c>
      <c r="C54" s="37">
        <v>14</v>
      </c>
      <c r="D54" s="38">
        <f t="shared" si="0"/>
        <v>700</v>
      </c>
      <c r="E54" s="39">
        <f t="shared" si="1"/>
        <v>34300</v>
      </c>
      <c r="F54" s="37">
        <v>632</v>
      </c>
      <c r="G54" s="37">
        <v>23</v>
      </c>
      <c r="H54" s="38">
        <f t="shared" si="2"/>
        <v>655</v>
      </c>
      <c r="I54" s="39">
        <f t="shared" si="3"/>
        <v>32095</v>
      </c>
      <c r="J54" s="40">
        <f t="shared" si="14"/>
        <v>1318</v>
      </c>
      <c r="K54" s="40">
        <f t="shared" si="14"/>
        <v>37</v>
      </c>
      <c r="L54" s="41">
        <f t="shared" si="5"/>
        <v>1355</v>
      </c>
      <c r="M54" s="15">
        <f t="shared" si="6"/>
        <v>66395</v>
      </c>
      <c r="N54" s="14"/>
      <c r="O54" s="48">
        <v>100</v>
      </c>
      <c r="P54" s="31">
        <v>1</v>
      </c>
      <c r="Q54" s="31">
        <v>0</v>
      </c>
      <c r="R54" s="32">
        <f t="shared" si="7"/>
        <v>1</v>
      </c>
      <c r="S54" s="33">
        <f>100*R54</f>
        <v>100</v>
      </c>
      <c r="T54" s="31">
        <v>7</v>
      </c>
      <c r="U54" s="31">
        <v>0</v>
      </c>
      <c r="V54" s="32">
        <f t="shared" si="9"/>
        <v>7</v>
      </c>
      <c r="W54" s="33">
        <f>100*V54</f>
        <v>700</v>
      </c>
      <c r="X54" s="34">
        <f t="shared" si="15"/>
        <v>8</v>
      </c>
      <c r="Y54" s="34">
        <f t="shared" si="15"/>
        <v>0</v>
      </c>
      <c r="Z54" s="35">
        <f t="shared" si="12"/>
        <v>8</v>
      </c>
      <c r="AA54" s="13">
        <f>100*Z54</f>
        <v>800</v>
      </c>
    </row>
    <row r="55" spans="1:27" ht="18.75" customHeight="1" x14ac:dyDescent="0.15">
      <c r="A55" s="30">
        <v>50</v>
      </c>
      <c r="B55" s="31">
        <v>635</v>
      </c>
      <c r="C55" s="31">
        <v>9</v>
      </c>
      <c r="D55" s="32">
        <f t="shared" si="0"/>
        <v>644</v>
      </c>
      <c r="E55" s="33">
        <f t="shared" si="1"/>
        <v>32200</v>
      </c>
      <c r="F55" s="31">
        <v>578</v>
      </c>
      <c r="G55" s="31">
        <v>23</v>
      </c>
      <c r="H55" s="32">
        <f t="shared" si="2"/>
        <v>601</v>
      </c>
      <c r="I55" s="33">
        <f t="shared" si="3"/>
        <v>30050</v>
      </c>
      <c r="J55" s="34">
        <f t="shared" si="14"/>
        <v>1213</v>
      </c>
      <c r="K55" s="34">
        <f t="shared" si="14"/>
        <v>32</v>
      </c>
      <c r="L55" s="35">
        <f t="shared" si="5"/>
        <v>1245</v>
      </c>
      <c r="M55" s="15">
        <f t="shared" si="6"/>
        <v>62250</v>
      </c>
      <c r="N55" s="3"/>
      <c r="O55" s="48">
        <v>101</v>
      </c>
      <c r="P55" s="31">
        <v>1</v>
      </c>
      <c r="Q55" s="27">
        <v>0</v>
      </c>
      <c r="R55" s="32">
        <f t="shared" si="7"/>
        <v>1</v>
      </c>
      <c r="S55" s="33">
        <f>101*R55</f>
        <v>101</v>
      </c>
      <c r="T55" s="31">
        <v>11</v>
      </c>
      <c r="U55" s="31">
        <v>0</v>
      </c>
      <c r="V55" s="32">
        <f t="shared" si="9"/>
        <v>11</v>
      </c>
      <c r="W55" s="33">
        <f>101*V55</f>
        <v>1111</v>
      </c>
      <c r="X55" s="34">
        <f t="shared" si="15"/>
        <v>12</v>
      </c>
      <c r="Y55" s="34">
        <f t="shared" si="15"/>
        <v>0</v>
      </c>
      <c r="Z55" s="35">
        <f t="shared" si="12"/>
        <v>12</v>
      </c>
      <c r="AA55" s="16">
        <f>101*Z55</f>
        <v>1212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27">
        <v>0</v>
      </c>
      <c r="R56" s="32">
        <f t="shared" si="7"/>
        <v>0</v>
      </c>
      <c r="S56" s="33">
        <f t="shared" ref="S56:S58" si="16">O56*R56</f>
        <v>0</v>
      </c>
      <c r="T56" s="31">
        <v>3</v>
      </c>
      <c r="U56" s="31">
        <v>0</v>
      </c>
      <c r="V56" s="32">
        <f t="shared" si="9"/>
        <v>3</v>
      </c>
      <c r="W56" s="33">
        <f>102*V56</f>
        <v>306</v>
      </c>
      <c r="X56" s="34">
        <f t="shared" si="15"/>
        <v>3</v>
      </c>
      <c r="Y56" s="34">
        <f t="shared" si="15"/>
        <v>0</v>
      </c>
      <c r="Z56" s="35">
        <f t="shared" si="12"/>
        <v>3</v>
      </c>
      <c r="AA56" s="16">
        <f>102*Z56</f>
        <v>306</v>
      </c>
    </row>
    <row r="57" spans="1:27" ht="18.75" customHeight="1" x14ac:dyDescent="0.15">
      <c r="A57" s="1"/>
      <c r="B57" s="127" t="s">
        <v>1</v>
      </c>
      <c r="C57" s="128"/>
      <c r="D57" s="129"/>
      <c r="E57" s="18"/>
      <c r="F57" s="127" t="s">
        <v>2</v>
      </c>
      <c r="G57" s="128"/>
      <c r="H57" s="129"/>
      <c r="I57" s="18"/>
      <c r="J57" s="127" t="s">
        <v>7</v>
      </c>
      <c r="K57" s="128"/>
      <c r="L57" s="129"/>
      <c r="M57" s="1"/>
      <c r="N57" s="3"/>
      <c r="O57" s="48">
        <v>103</v>
      </c>
      <c r="P57" s="31">
        <v>0</v>
      </c>
      <c r="Q57" s="27">
        <v>0</v>
      </c>
      <c r="R57" s="32">
        <f t="shared" si="7"/>
        <v>0</v>
      </c>
      <c r="S57" s="33">
        <f t="shared" si="16"/>
        <v>0</v>
      </c>
      <c r="T57" s="31">
        <v>3</v>
      </c>
      <c r="U57" s="31">
        <v>0</v>
      </c>
      <c r="V57" s="32">
        <f t="shared" si="9"/>
        <v>3</v>
      </c>
      <c r="W57" s="33">
        <f t="shared" ref="W57:W58" si="17">S57*V57</f>
        <v>0</v>
      </c>
      <c r="X57" s="34">
        <f t="shared" si="15"/>
        <v>3</v>
      </c>
      <c r="Y57" s="34">
        <f t="shared" si="15"/>
        <v>0</v>
      </c>
      <c r="Z57" s="35">
        <f t="shared" si="12"/>
        <v>3</v>
      </c>
      <c r="AA57">
        <f>103*Z57</f>
        <v>309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27">
        <v>0</v>
      </c>
      <c r="R58" s="32">
        <f t="shared" si="7"/>
        <v>0</v>
      </c>
      <c r="S58" s="33">
        <f t="shared" si="16"/>
        <v>0</v>
      </c>
      <c r="T58" s="31">
        <v>0</v>
      </c>
      <c r="U58" s="31">
        <v>0</v>
      </c>
      <c r="V58" s="32">
        <f t="shared" si="9"/>
        <v>0</v>
      </c>
      <c r="W58" s="33">
        <f t="shared" si="17"/>
        <v>0</v>
      </c>
      <c r="X58" s="34">
        <f t="shared" si="15"/>
        <v>0</v>
      </c>
      <c r="Y58" s="34">
        <f t="shared" si="15"/>
        <v>0</v>
      </c>
      <c r="Z58" s="35">
        <f t="shared" si="12"/>
        <v>0</v>
      </c>
      <c r="AA58">
        <f>104*Z58</f>
        <v>0</v>
      </c>
    </row>
    <row r="59" spans="1:27" ht="18.75" customHeight="1" x14ac:dyDescent="0.15">
      <c r="A59" s="29" t="s">
        <v>7</v>
      </c>
      <c r="B59" s="7">
        <f>SUM(B5:B55)+SUM(P5:P59)</f>
        <v>44121</v>
      </c>
      <c r="C59" s="7">
        <f t="shared" ref="C59:L59" si="18">SUM(C5:C55)+SUM(Q5:Q59)</f>
        <v>1248</v>
      </c>
      <c r="D59" s="7">
        <f t="shared" si="18"/>
        <v>45369</v>
      </c>
      <c r="E59" s="7">
        <f t="shared" si="18"/>
        <v>2060045</v>
      </c>
      <c r="F59" s="7">
        <f t="shared" si="18"/>
        <v>43896</v>
      </c>
      <c r="G59" s="7">
        <f t="shared" si="18"/>
        <v>1025</v>
      </c>
      <c r="H59" s="7">
        <f t="shared" si="18"/>
        <v>44921</v>
      </c>
      <c r="I59" s="7">
        <f t="shared" si="18"/>
        <v>2143563</v>
      </c>
      <c r="J59" s="7">
        <f t="shared" si="18"/>
        <v>88017</v>
      </c>
      <c r="K59" s="7">
        <f t="shared" si="18"/>
        <v>2273</v>
      </c>
      <c r="L59" s="7">
        <f t="shared" si="18"/>
        <v>90290</v>
      </c>
      <c r="O59" s="61" t="s">
        <v>26</v>
      </c>
      <c r="P59" s="31">
        <v>0</v>
      </c>
      <c r="Q59" s="27">
        <v>0</v>
      </c>
      <c r="R59" s="32">
        <f t="shared" si="7"/>
        <v>0</v>
      </c>
      <c r="S59" s="33">
        <f>105*R59</f>
        <v>0</v>
      </c>
      <c r="T59" s="31">
        <v>4</v>
      </c>
      <c r="U59" s="31">
        <v>0</v>
      </c>
      <c r="V59" s="32">
        <f t="shared" si="9"/>
        <v>4</v>
      </c>
      <c r="W59" s="33">
        <f>105*V59</f>
        <v>420</v>
      </c>
      <c r="X59" s="34">
        <f t="shared" si="15"/>
        <v>4</v>
      </c>
      <c r="Y59" s="34">
        <f t="shared" si="15"/>
        <v>0</v>
      </c>
      <c r="Z59" s="35">
        <f t="shared" si="12"/>
        <v>4</v>
      </c>
      <c r="AA59">
        <f>105*Z59</f>
        <v>420</v>
      </c>
    </row>
    <row r="60" spans="1:27" ht="18.75" customHeight="1" x14ac:dyDescent="0.15">
      <c r="S60">
        <f>(SUM(E5:E55)+SUM(S5:S59))/D59</f>
        <v>45.40644492935705</v>
      </c>
      <c r="W60">
        <f>(SUM(I5:I55)+SUM(W5:W59))/H59</f>
        <v>47.71850582133078</v>
      </c>
      <c r="AA60">
        <f>(SUM(M5:M55)+SUM(AA5:AA59))/L59</f>
        <v>46.560161701185073</v>
      </c>
    </row>
    <row r="61" spans="1:27" ht="18.75" customHeight="1" x14ac:dyDescent="0.15">
      <c r="A61" s="62" t="s">
        <v>13</v>
      </c>
      <c r="B61" s="53"/>
      <c r="C61" s="53"/>
      <c r="D61" s="135" t="s">
        <v>8</v>
      </c>
      <c r="E61" s="136"/>
      <c r="F61" s="136"/>
      <c r="G61" s="137"/>
      <c r="H61" s="135" t="s">
        <v>9</v>
      </c>
      <c r="I61" s="136"/>
      <c r="J61" s="136"/>
      <c r="K61" s="138"/>
      <c r="L61" s="139" t="s">
        <v>7</v>
      </c>
      <c r="M61" s="143"/>
      <c r="N61" s="143"/>
      <c r="O61" s="143"/>
      <c r="P61" s="143"/>
      <c r="Q61" s="140"/>
    </row>
    <row r="62" spans="1:27" ht="18.75" customHeight="1" x14ac:dyDescent="0.15">
      <c r="A62" s="54"/>
      <c r="B62" s="55"/>
      <c r="C62" s="55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91" t="s">
        <v>12</v>
      </c>
      <c r="L62" s="68" t="s">
        <v>10</v>
      </c>
      <c r="M62" s="68" t="s">
        <v>11</v>
      </c>
      <c r="N62" s="139" t="s">
        <v>11</v>
      </c>
      <c r="O62" s="140"/>
      <c r="P62" s="139" t="s">
        <v>12</v>
      </c>
      <c r="Q62" s="140"/>
      <c r="S62" s="23" t="s">
        <v>14</v>
      </c>
      <c r="T62" s="22"/>
      <c r="U62" s="23" t="s">
        <v>15</v>
      </c>
      <c r="V62" s="64"/>
      <c r="X62" s="63">
        <f>S60</f>
        <v>45.40644492935705</v>
      </c>
    </row>
    <row r="63" spans="1:27" ht="18.75" customHeight="1" x14ac:dyDescent="0.15">
      <c r="A63" s="56" t="s">
        <v>31</v>
      </c>
      <c r="B63" s="52"/>
      <c r="C63" s="52"/>
      <c r="D63" s="8">
        <f>SUM(B5:B10)</f>
        <v>2126</v>
      </c>
      <c r="F63" s="8">
        <f>SUM(C5:C10)</f>
        <v>51</v>
      </c>
      <c r="G63" s="11">
        <f>SUM(D5:D10)</f>
        <v>2177</v>
      </c>
      <c r="H63" s="8">
        <f>SUM(F5:F10)</f>
        <v>1933</v>
      </c>
      <c r="J63" s="8">
        <f>SUM(G5:G10)</f>
        <v>39</v>
      </c>
      <c r="K63" s="11">
        <f>SUM(H5:H10)</f>
        <v>1972</v>
      </c>
      <c r="L63" s="60">
        <f>SUM(J5:J10)</f>
        <v>4059</v>
      </c>
      <c r="M63" s="60">
        <f>SUM(K5:K10)</f>
        <v>90</v>
      </c>
      <c r="N63" s="141">
        <f>SUM(K5:K10)</f>
        <v>90</v>
      </c>
      <c r="O63" s="142"/>
      <c r="P63" s="125">
        <f>SUM(L5:L10)</f>
        <v>4149</v>
      </c>
      <c r="Q63" s="126"/>
      <c r="S63" s="23"/>
      <c r="T63" s="22"/>
      <c r="U63" s="23" t="s">
        <v>16</v>
      </c>
      <c r="V63" s="64"/>
      <c r="X63" s="63">
        <f>W60</f>
        <v>47.71850582133078</v>
      </c>
    </row>
    <row r="64" spans="1:27" ht="18.75" customHeight="1" x14ac:dyDescent="0.15">
      <c r="A64" s="56" t="s">
        <v>98</v>
      </c>
      <c r="B64" s="52"/>
      <c r="C64" s="52"/>
      <c r="D64" s="8">
        <f>SUM(B11:B16)</f>
        <v>2206</v>
      </c>
      <c r="F64" s="8">
        <f>SUM(C11:C16)</f>
        <v>50</v>
      </c>
      <c r="G64" s="11">
        <f>SUM(D11:D16)</f>
        <v>2256</v>
      </c>
      <c r="H64" s="8">
        <f>SUM(F11:F16)</f>
        <v>2142</v>
      </c>
      <c r="J64" s="8">
        <f>SUM(G11:G16)</f>
        <v>35</v>
      </c>
      <c r="K64" s="11">
        <f>SUM(H11:H16)</f>
        <v>2177</v>
      </c>
      <c r="L64" s="60">
        <f>SUM(J11:J16)</f>
        <v>4348</v>
      </c>
      <c r="M64" s="60">
        <f>SUM(K11:K16)</f>
        <v>85</v>
      </c>
      <c r="N64" s="141">
        <f>SUM(K11:K16)</f>
        <v>85</v>
      </c>
      <c r="O64" s="142"/>
      <c r="P64" s="125">
        <f>SUM(L11:L16)</f>
        <v>4433</v>
      </c>
      <c r="Q64" s="126"/>
      <c r="S64" s="23"/>
      <c r="T64" s="22"/>
      <c r="U64" s="23" t="s">
        <v>7</v>
      </c>
      <c r="V64" s="64"/>
      <c r="X64" s="63">
        <f>AA60</f>
        <v>46.560161701185073</v>
      </c>
    </row>
    <row r="65" spans="1:17" ht="18.75" customHeight="1" x14ac:dyDescent="0.15">
      <c r="A65" s="56" t="s">
        <v>19</v>
      </c>
      <c r="B65" s="52"/>
      <c r="C65" s="52"/>
      <c r="D65" s="8">
        <f>SUM(B17:B19)</f>
        <v>1125</v>
      </c>
      <c r="F65" s="8">
        <f>SUM(C17:C19)</f>
        <v>18</v>
      </c>
      <c r="G65" s="11">
        <f>SUM(D17:D19)</f>
        <v>1143</v>
      </c>
      <c r="H65" s="8">
        <f>SUM(F17:F19)</f>
        <v>1123</v>
      </c>
      <c r="J65" s="8">
        <f>SUM(G17:G19)</f>
        <v>20</v>
      </c>
      <c r="K65" s="11">
        <f>SUM(H17:H19)</f>
        <v>1143</v>
      </c>
      <c r="L65" s="60">
        <f>SUM(J17:J19)</f>
        <v>2248</v>
      </c>
      <c r="M65" s="60">
        <f>SUM(K17:K19)</f>
        <v>38</v>
      </c>
      <c r="N65" s="141">
        <f>SUM(K17:K19)</f>
        <v>38</v>
      </c>
      <c r="O65" s="142"/>
      <c r="P65" s="125">
        <f>SUM(L17:L19)</f>
        <v>2286</v>
      </c>
      <c r="Q65" s="126"/>
    </row>
    <row r="66" spans="1:17" ht="18.75" customHeight="1" x14ac:dyDescent="0.15">
      <c r="A66" s="56" t="s">
        <v>20</v>
      </c>
      <c r="B66" s="52"/>
      <c r="C66" s="52"/>
      <c r="D66" s="8">
        <f>SUM(B5:B24)</f>
        <v>7408</v>
      </c>
      <c r="F66" s="8">
        <f>SUM(C5:C24)</f>
        <v>179</v>
      </c>
      <c r="G66" s="11">
        <f>SUM(D5:D24)</f>
        <v>7587</v>
      </c>
      <c r="H66" s="8">
        <f>SUM(F5:F24)</f>
        <v>7083</v>
      </c>
      <c r="J66" s="8">
        <f>SUM(G5:G24)</f>
        <v>143</v>
      </c>
      <c r="K66" s="11">
        <f>SUM(H5:H24)</f>
        <v>7226</v>
      </c>
      <c r="L66" s="60">
        <f>SUM(J5:J24)</f>
        <v>14491</v>
      </c>
      <c r="M66" s="60">
        <f>SUM(K5:K24)</f>
        <v>322</v>
      </c>
      <c r="N66" s="141">
        <f>SUM(K5:K24)</f>
        <v>322</v>
      </c>
      <c r="O66" s="142"/>
      <c r="P66" s="125">
        <f>SUM(L5:L24)</f>
        <v>14813</v>
      </c>
      <c r="Q66" s="126"/>
    </row>
    <row r="67" spans="1:17" ht="18.75" customHeight="1" x14ac:dyDescent="0.15">
      <c r="A67" s="56" t="s">
        <v>21</v>
      </c>
      <c r="B67" s="52"/>
      <c r="C67" s="52"/>
      <c r="D67" s="8">
        <f>SUM(B45:B55)+SUM(P5:P18)</f>
        <v>15399</v>
      </c>
      <c r="F67" s="8">
        <f>SUM(C45:C55)+SUM(Q5:Q18)</f>
        <v>289</v>
      </c>
      <c r="G67" s="11">
        <f>SUM(D45:D55)+SUM(R5:R18)</f>
        <v>15688</v>
      </c>
      <c r="H67" s="8">
        <f>SUM(F45:F55)+SUM(T5:T18)</f>
        <v>14428</v>
      </c>
      <c r="J67" s="8">
        <f>SUM(G45:G55)+SUM(U5:U18)</f>
        <v>381</v>
      </c>
      <c r="K67" s="11">
        <f>SUM(H45:H55)+SUM(V5:V18)</f>
        <v>14809</v>
      </c>
      <c r="L67" s="60">
        <f>SUM(J45:J55)+SUM(X5:X18)</f>
        <v>29827</v>
      </c>
      <c r="M67" s="60">
        <f>SUM(K45:K55)+SUM(Y5:Y18)</f>
        <v>670</v>
      </c>
      <c r="N67" s="141">
        <f>SUM(K45:K55)+SUM(Y5:Y18)</f>
        <v>670</v>
      </c>
      <c r="O67" s="142"/>
      <c r="P67" s="125">
        <f>SUM(L45:L55)+SUM(Z5:Z18)</f>
        <v>30497</v>
      </c>
      <c r="Q67" s="126"/>
    </row>
    <row r="68" spans="1:17" ht="18.75" customHeight="1" x14ac:dyDescent="0.15">
      <c r="A68" s="56" t="s">
        <v>22</v>
      </c>
      <c r="B68" s="52"/>
      <c r="C68" s="52"/>
      <c r="D68" s="8">
        <f>SUM(P19:P28)</f>
        <v>6787</v>
      </c>
      <c r="F68" s="8">
        <f>SUM(Q19:Q28)</f>
        <v>28</v>
      </c>
      <c r="G68" s="11">
        <f>SUM(R19:R28)</f>
        <v>6815</v>
      </c>
      <c r="H68" s="8">
        <f>SUM(T19:T28)</f>
        <v>7000</v>
      </c>
      <c r="J68" s="8">
        <f>SUM(U19:U28)</f>
        <v>26</v>
      </c>
      <c r="K68" s="11">
        <f>SUM(V19:V28)</f>
        <v>7026</v>
      </c>
      <c r="L68" s="60">
        <f>SUM(X19:X28)</f>
        <v>13787</v>
      </c>
      <c r="M68" s="60">
        <f>SUM(Y19:Y28)</f>
        <v>54</v>
      </c>
      <c r="N68" s="141">
        <f>SUM(Y19:Y28)</f>
        <v>54</v>
      </c>
      <c r="O68" s="142"/>
      <c r="P68" s="125">
        <f>SUM(Z19:Z28)</f>
        <v>13841</v>
      </c>
      <c r="Q68" s="126"/>
    </row>
    <row r="69" spans="1:17" ht="18.75" customHeight="1" x14ac:dyDescent="0.15">
      <c r="A69" s="56" t="s">
        <v>23</v>
      </c>
      <c r="B69" s="52"/>
      <c r="C69" s="52"/>
      <c r="D69" s="8">
        <f>SUM(P19:P59)</f>
        <v>11694</v>
      </c>
      <c r="F69" s="8">
        <f>SUM(Q19:Q59)</f>
        <v>33</v>
      </c>
      <c r="G69" s="11">
        <f>SUM(R19:R59)</f>
        <v>11727</v>
      </c>
      <c r="H69" s="8">
        <f>SUM(T19:T59)</f>
        <v>13540</v>
      </c>
      <c r="J69" s="8">
        <f>SUM(U19:U59)</f>
        <v>38</v>
      </c>
      <c r="K69" s="11">
        <f>SUM(V19:V59)</f>
        <v>13578</v>
      </c>
      <c r="L69" s="60">
        <f>SUM(X19:X59)</f>
        <v>25234</v>
      </c>
      <c r="M69" s="60">
        <f>SUM(Y19:Y54)</f>
        <v>71</v>
      </c>
      <c r="N69" s="141">
        <f>SUM(Y19:Y54)</f>
        <v>71</v>
      </c>
      <c r="O69" s="142"/>
      <c r="P69" s="125">
        <f>SUM(Z19:Z59)</f>
        <v>25305</v>
      </c>
      <c r="Q69" s="126"/>
    </row>
    <row r="70" spans="1:17" ht="18.75" customHeight="1" x14ac:dyDescent="0.15">
      <c r="A70" s="57" t="s">
        <v>24</v>
      </c>
      <c r="B70" s="58"/>
      <c r="C70" s="58"/>
      <c r="D70" s="8">
        <f>SUM(P29:P59)</f>
        <v>4907</v>
      </c>
      <c r="F70" s="8">
        <f>SUM(Q29:Q59)</f>
        <v>5</v>
      </c>
      <c r="G70" s="11">
        <f>SUM(R29:R59)</f>
        <v>4912</v>
      </c>
      <c r="H70" s="8">
        <f>SUM(T29:T59)</f>
        <v>6540</v>
      </c>
      <c r="J70" s="8">
        <f>SUM(U29:U59)</f>
        <v>12</v>
      </c>
      <c r="K70" s="11">
        <f>SUM(V29:V59)</f>
        <v>6552</v>
      </c>
      <c r="L70" s="60">
        <f>SUM(X29:X59)</f>
        <v>11447</v>
      </c>
      <c r="M70" s="60">
        <f>SUM(Y29:Y54)</f>
        <v>17</v>
      </c>
      <c r="N70" s="141">
        <f>SUM(Y29:Y54)</f>
        <v>17</v>
      </c>
      <c r="O70" s="142"/>
      <c r="P70" s="125">
        <f>SUM(Z29:Z59)</f>
        <v>11464</v>
      </c>
      <c r="Q70" s="126"/>
    </row>
    <row r="71" spans="1:17" x14ac:dyDescent="0.15">
      <c r="H71" s="2"/>
      <c r="I71" s="2"/>
      <c r="J71" s="2"/>
      <c r="K71" s="59"/>
      <c r="L71" s="1"/>
    </row>
  </sheetData>
  <mergeCells count="32"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T3:V3"/>
    <mergeCell ref="X3:Z3"/>
    <mergeCell ref="B57:D57"/>
    <mergeCell ref="F57:H57"/>
    <mergeCell ref="J57:L57"/>
    <mergeCell ref="D61:G61"/>
    <mergeCell ref="H61:K61"/>
    <mergeCell ref="L61:Q61"/>
    <mergeCell ref="A3:A4"/>
    <mergeCell ref="B3:D3"/>
    <mergeCell ref="F3:H3"/>
    <mergeCell ref="J3:L3"/>
    <mergeCell ref="O3:O4"/>
    <mergeCell ref="P3:R3"/>
  </mergeCells>
  <phoneticPr fontId="2"/>
  <pageMargins left="0.7" right="0.7" top="0.75" bottom="0.75" header="0.3" footer="0.3"/>
  <pageSetup paperSize="9" scale="5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zoomScale="75" zoomScaleNormal="75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'[2]1月'!X1</f>
        <v>平成31</v>
      </c>
      <c r="Y1" s="51" t="s">
        <v>99</v>
      </c>
    </row>
    <row r="3" spans="1:27" ht="18.75" customHeight="1" x14ac:dyDescent="0.15">
      <c r="A3" s="132" t="s">
        <v>0</v>
      </c>
      <c r="B3" s="127" t="s">
        <v>1</v>
      </c>
      <c r="C3" s="128"/>
      <c r="D3" s="134"/>
      <c r="E3" s="24"/>
      <c r="F3" s="127" t="s">
        <v>2</v>
      </c>
      <c r="G3" s="128"/>
      <c r="H3" s="134"/>
      <c r="I3" s="24"/>
      <c r="J3" s="127" t="s">
        <v>7</v>
      </c>
      <c r="K3" s="128"/>
      <c r="L3" s="134"/>
      <c r="M3" s="17"/>
      <c r="N3" s="14"/>
      <c r="O3" s="130" t="s">
        <v>0</v>
      </c>
      <c r="P3" s="127" t="s">
        <v>1</v>
      </c>
      <c r="Q3" s="128"/>
      <c r="R3" s="129"/>
      <c r="S3" s="24"/>
      <c r="T3" s="127" t="s">
        <v>2</v>
      </c>
      <c r="U3" s="128"/>
      <c r="V3" s="129"/>
      <c r="W3" s="24"/>
      <c r="X3" s="127" t="s">
        <v>7</v>
      </c>
      <c r="Y3" s="128"/>
      <c r="Z3" s="129"/>
    </row>
    <row r="4" spans="1:27" ht="18.75" customHeight="1" x14ac:dyDescent="0.15">
      <c r="A4" s="133"/>
      <c r="B4" s="121" t="s">
        <v>3</v>
      </c>
      <c r="C4" s="121" t="s">
        <v>4</v>
      </c>
      <c r="D4" s="10" t="s">
        <v>5</v>
      </c>
      <c r="E4" s="24"/>
      <c r="F4" s="121" t="s">
        <v>3</v>
      </c>
      <c r="G4" s="121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31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315</v>
      </c>
      <c r="C5" s="27">
        <v>6</v>
      </c>
      <c r="D5" s="5">
        <f t="shared" ref="D5:D55" si="0">B5+C5</f>
        <v>321</v>
      </c>
      <c r="E5" s="25">
        <f t="shared" ref="E5:E55" si="1">A5*D5</f>
        <v>0</v>
      </c>
      <c r="F5" s="27">
        <v>289</v>
      </c>
      <c r="G5" s="27">
        <v>7</v>
      </c>
      <c r="H5" s="5">
        <f t="shared" ref="H5:H55" si="2">F5+G5</f>
        <v>296</v>
      </c>
      <c r="I5" s="25">
        <f t="shared" ref="I5:I55" si="3">A5*H5</f>
        <v>0</v>
      </c>
      <c r="J5" s="4">
        <f t="shared" ref="J5:K36" si="4">B5+F5</f>
        <v>604</v>
      </c>
      <c r="K5" s="4">
        <f t="shared" si="4"/>
        <v>13</v>
      </c>
      <c r="L5" s="6">
        <f t="shared" ref="L5:L55" si="5">J5+K5</f>
        <v>617</v>
      </c>
      <c r="M5" s="15">
        <f t="shared" ref="M5:M55" si="6">A5*L5</f>
        <v>0</v>
      </c>
      <c r="N5" s="14"/>
      <c r="O5" s="28">
        <v>51</v>
      </c>
      <c r="P5" s="27">
        <v>673</v>
      </c>
      <c r="Q5" s="27">
        <v>11</v>
      </c>
      <c r="R5" s="5">
        <f t="shared" ref="R5:R59" si="7">P5+Q5</f>
        <v>684</v>
      </c>
      <c r="S5" s="25">
        <f t="shared" ref="S5:S53" si="8">O5*R5</f>
        <v>34884</v>
      </c>
      <c r="T5" s="27">
        <v>565</v>
      </c>
      <c r="U5" s="27">
        <v>21</v>
      </c>
      <c r="V5" s="5">
        <f t="shared" ref="V5:V59" si="9">T5+U5</f>
        <v>586</v>
      </c>
      <c r="W5" s="25">
        <f t="shared" ref="W5:W53" si="10">O5*V5</f>
        <v>29886</v>
      </c>
      <c r="X5" s="4">
        <f t="shared" ref="X5:Y36" si="11">P5+T5</f>
        <v>1238</v>
      </c>
      <c r="Y5" s="4">
        <f t="shared" si="11"/>
        <v>32</v>
      </c>
      <c r="Z5" s="6">
        <f t="shared" ref="Z5:Z59" si="12">X5+Y5</f>
        <v>1270</v>
      </c>
      <c r="AA5" s="13">
        <f t="shared" ref="AA5:AA53" si="13">O5*Z5</f>
        <v>64770</v>
      </c>
    </row>
    <row r="6" spans="1:27" ht="18.75" customHeight="1" x14ac:dyDescent="0.15">
      <c r="A6" s="9">
        <v>1</v>
      </c>
      <c r="B6" s="27">
        <v>346</v>
      </c>
      <c r="C6" s="27">
        <v>8</v>
      </c>
      <c r="D6" s="5">
        <f t="shared" si="0"/>
        <v>354</v>
      </c>
      <c r="E6" s="25">
        <f t="shared" si="1"/>
        <v>354</v>
      </c>
      <c r="F6" s="27">
        <v>301</v>
      </c>
      <c r="G6" s="27">
        <v>8</v>
      </c>
      <c r="H6" s="5">
        <f t="shared" si="2"/>
        <v>309</v>
      </c>
      <c r="I6" s="25">
        <f t="shared" si="3"/>
        <v>309</v>
      </c>
      <c r="J6" s="4">
        <f t="shared" si="4"/>
        <v>647</v>
      </c>
      <c r="K6" s="4">
        <f t="shared" si="4"/>
        <v>16</v>
      </c>
      <c r="L6" s="6">
        <f t="shared" si="5"/>
        <v>663</v>
      </c>
      <c r="M6" s="15">
        <f t="shared" si="6"/>
        <v>663</v>
      </c>
      <c r="N6" s="14"/>
      <c r="O6" s="28">
        <v>52</v>
      </c>
      <c r="P6" s="27">
        <v>451</v>
      </c>
      <c r="Q6" s="27">
        <v>11</v>
      </c>
      <c r="R6" s="5">
        <f t="shared" si="7"/>
        <v>462</v>
      </c>
      <c r="S6" s="25">
        <f t="shared" si="8"/>
        <v>24024</v>
      </c>
      <c r="T6" s="27">
        <v>449</v>
      </c>
      <c r="U6" s="27">
        <v>20</v>
      </c>
      <c r="V6" s="5">
        <f t="shared" si="9"/>
        <v>469</v>
      </c>
      <c r="W6" s="25">
        <f t="shared" si="10"/>
        <v>24388</v>
      </c>
      <c r="X6" s="4">
        <f t="shared" si="11"/>
        <v>900</v>
      </c>
      <c r="Y6" s="4">
        <f t="shared" si="11"/>
        <v>31</v>
      </c>
      <c r="Z6" s="6">
        <f t="shared" si="12"/>
        <v>931</v>
      </c>
      <c r="AA6" s="13">
        <f t="shared" si="13"/>
        <v>48412</v>
      </c>
    </row>
    <row r="7" spans="1:27" ht="18.75" customHeight="1" x14ac:dyDescent="0.15">
      <c r="A7" s="9">
        <v>2</v>
      </c>
      <c r="B7" s="27">
        <v>354</v>
      </c>
      <c r="C7" s="27">
        <v>10</v>
      </c>
      <c r="D7" s="5">
        <f t="shared" si="0"/>
        <v>364</v>
      </c>
      <c r="E7" s="25">
        <f t="shared" si="1"/>
        <v>728</v>
      </c>
      <c r="F7" s="27">
        <v>303</v>
      </c>
      <c r="G7" s="27">
        <v>4</v>
      </c>
      <c r="H7" s="5">
        <f t="shared" si="2"/>
        <v>307</v>
      </c>
      <c r="I7" s="25">
        <f t="shared" si="3"/>
        <v>614</v>
      </c>
      <c r="J7" s="4">
        <f t="shared" si="4"/>
        <v>657</v>
      </c>
      <c r="K7" s="4">
        <f t="shared" si="4"/>
        <v>14</v>
      </c>
      <c r="L7" s="6">
        <f t="shared" si="5"/>
        <v>671</v>
      </c>
      <c r="M7" s="15">
        <f t="shared" si="6"/>
        <v>1342</v>
      </c>
      <c r="N7" s="14"/>
      <c r="O7" s="28">
        <v>53</v>
      </c>
      <c r="P7" s="27">
        <v>562</v>
      </c>
      <c r="Q7" s="27">
        <v>15</v>
      </c>
      <c r="R7" s="5">
        <f t="shared" si="7"/>
        <v>577</v>
      </c>
      <c r="S7" s="25">
        <f t="shared" si="8"/>
        <v>30581</v>
      </c>
      <c r="T7" s="27">
        <v>535</v>
      </c>
      <c r="U7" s="27">
        <v>17</v>
      </c>
      <c r="V7" s="5">
        <f t="shared" si="9"/>
        <v>552</v>
      </c>
      <c r="W7" s="25">
        <f t="shared" si="10"/>
        <v>29256</v>
      </c>
      <c r="X7" s="4">
        <f t="shared" si="11"/>
        <v>1097</v>
      </c>
      <c r="Y7" s="4">
        <f t="shared" si="11"/>
        <v>32</v>
      </c>
      <c r="Z7" s="6">
        <f t="shared" si="12"/>
        <v>1129</v>
      </c>
      <c r="AA7" s="13">
        <f t="shared" si="13"/>
        <v>59837</v>
      </c>
    </row>
    <row r="8" spans="1:27" ht="18.75" customHeight="1" thickBot="1" x14ac:dyDescent="0.2">
      <c r="A8" s="9">
        <v>3</v>
      </c>
      <c r="B8" s="27">
        <v>371</v>
      </c>
      <c r="C8" s="27">
        <v>6</v>
      </c>
      <c r="D8" s="5">
        <f t="shared" si="0"/>
        <v>377</v>
      </c>
      <c r="E8" s="25">
        <f t="shared" si="1"/>
        <v>1131</v>
      </c>
      <c r="F8" s="27">
        <v>354</v>
      </c>
      <c r="G8" s="27">
        <v>9</v>
      </c>
      <c r="H8" s="5">
        <f t="shared" si="2"/>
        <v>363</v>
      </c>
      <c r="I8" s="25">
        <f t="shared" si="3"/>
        <v>1089</v>
      </c>
      <c r="J8" s="4">
        <f t="shared" si="4"/>
        <v>725</v>
      </c>
      <c r="K8" s="4">
        <f t="shared" si="4"/>
        <v>15</v>
      </c>
      <c r="L8" s="6">
        <f t="shared" si="5"/>
        <v>740</v>
      </c>
      <c r="M8" s="15">
        <f t="shared" si="6"/>
        <v>2220</v>
      </c>
      <c r="N8" s="14"/>
      <c r="O8" s="49">
        <v>54</v>
      </c>
      <c r="P8" s="37">
        <v>523</v>
      </c>
      <c r="Q8" s="37">
        <v>5</v>
      </c>
      <c r="R8" s="38">
        <f t="shared" si="7"/>
        <v>528</v>
      </c>
      <c r="S8" s="39">
        <f t="shared" si="8"/>
        <v>28512</v>
      </c>
      <c r="T8" s="37">
        <v>525</v>
      </c>
      <c r="U8" s="37">
        <v>17</v>
      </c>
      <c r="V8" s="38">
        <f t="shared" si="9"/>
        <v>542</v>
      </c>
      <c r="W8" s="39">
        <f t="shared" si="10"/>
        <v>29268</v>
      </c>
      <c r="X8" s="40">
        <f t="shared" si="11"/>
        <v>1048</v>
      </c>
      <c r="Y8" s="40">
        <f t="shared" si="11"/>
        <v>22</v>
      </c>
      <c r="Z8" s="41">
        <f t="shared" si="12"/>
        <v>1070</v>
      </c>
      <c r="AA8" s="13">
        <f t="shared" si="13"/>
        <v>57780</v>
      </c>
    </row>
    <row r="9" spans="1:27" ht="18.75" customHeight="1" thickBot="1" x14ac:dyDescent="0.2">
      <c r="A9" s="36">
        <v>4</v>
      </c>
      <c r="B9" s="37">
        <v>352</v>
      </c>
      <c r="C9" s="37">
        <v>8</v>
      </c>
      <c r="D9" s="38">
        <f t="shared" si="0"/>
        <v>360</v>
      </c>
      <c r="E9" s="39">
        <f t="shared" si="1"/>
        <v>1440</v>
      </c>
      <c r="F9" s="37">
        <v>358</v>
      </c>
      <c r="G9" s="37">
        <v>6</v>
      </c>
      <c r="H9" s="38">
        <f t="shared" si="2"/>
        <v>364</v>
      </c>
      <c r="I9" s="39">
        <f t="shared" si="3"/>
        <v>1456</v>
      </c>
      <c r="J9" s="40">
        <f t="shared" si="4"/>
        <v>710</v>
      </c>
      <c r="K9" s="40">
        <f t="shared" si="4"/>
        <v>14</v>
      </c>
      <c r="L9" s="41">
        <f t="shared" si="5"/>
        <v>724</v>
      </c>
      <c r="M9" s="15">
        <f t="shared" si="6"/>
        <v>2896</v>
      </c>
      <c r="N9" s="14"/>
      <c r="O9" s="48">
        <v>55</v>
      </c>
      <c r="P9" s="31">
        <v>532</v>
      </c>
      <c r="Q9" s="31">
        <v>9</v>
      </c>
      <c r="R9" s="32">
        <f t="shared" si="7"/>
        <v>541</v>
      </c>
      <c r="S9" s="33">
        <f t="shared" si="8"/>
        <v>29755</v>
      </c>
      <c r="T9" s="31">
        <v>525</v>
      </c>
      <c r="U9" s="31">
        <v>14</v>
      </c>
      <c r="V9" s="32">
        <f t="shared" si="9"/>
        <v>539</v>
      </c>
      <c r="W9" s="33">
        <f t="shared" si="10"/>
        <v>29645</v>
      </c>
      <c r="X9" s="34">
        <f t="shared" si="11"/>
        <v>1057</v>
      </c>
      <c r="Y9" s="34">
        <f t="shared" si="11"/>
        <v>23</v>
      </c>
      <c r="Z9" s="35">
        <f t="shared" si="12"/>
        <v>1080</v>
      </c>
      <c r="AA9" s="13">
        <f t="shared" si="13"/>
        <v>59400</v>
      </c>
    </row>
    <row r="10" spans="1:27" ht="18.75" customHeight="1" x14ac:dyDescent="0.15">
      <c r="A10" s="30">
        <v>5</v>
      </c>
      <c r="B10" s="31">
        <v>382</v>
      </c>
      <c r="C10" s="31">
        <v>13</v>
      </c>
      <c r="D10" s="32">
        <f t="shared" si="0"/>
        <v>395</v>
      </c>
      <c r="E10" s="33">
        <f t="shared" si="1"/>
        <v>1975</v>
      </c>
      <c r="F10" s="31">
        <v>331</v>
      </c>
      <c r="G10" s="31">
        <v>7</v>
      </c>
      <c r="H10" s="32">
        <f t="shared" si="2"/>
        <v>338</v>
      </c>
      <c r="I10" s="33">
        <f t="shared" si="3"/>
        <v>1690</v>
      </c>
      <c r="J10" s="34">
        <f t="shared" si="4"/>
        <v>713</v>
      </c>
      <c r="K10" s="34">
        <f t="shared" si="4"/>
        <v>20</v>
      </c>
      <c r="L10" s="35">
        <f t="shared" si="5"/>
        <v>733</v>
      </c>
      <c r="M10" s="15">
        <f t="shared" si="6"/>
        <v>3665</v>
      </c>
      <c r="N10" s="14"/>
      <c r="O10" s="28">
        <v>56</v>
      </c>
      <c r="P10" s="27">
        <v>533</v>
      </c>
      <c r="Q10" s="27">
        <v>12</v>
      </c>
      <c r="R10" s="5">
        <f t="shared" si="7"/>
        <v>545</v>
      </c>
      <c r="S10" s="25">
        <f t="shared" si="8"/>
        <v>30520</v>
      </c>
      <c r="T10" s="27">
        <v>537</v>
      </c>
      <c r="U10" s="27">
        <v>17</v>
      </c>
      <c r="V10" s="5">
        <f t="shared" si="9"/>
        <v>554</v>
      </c>
      <c r="W10" s="25">
        <f t="shared" si="10"/>
        <v>31024</v>
      </c>
      <c r="X10" s="4">
        <f t="shared" si="11"/>
        <v>1070</v>
      </c>
      <c r="Y10" s="4">
        <f t="shared" si="11"/>
        <v>29</v>
      </c>
      <c r="Z10" s="6">
        <f t="shared" si="12"/>
        <v>1099</v>
      </c>
      <c r="AA10" s="13">
        <f t="shared" si="13"/>
        <v>61544</v>
      </c>
    </row>
    <row r="11" spans="1:27" ht="18.75" customHeight="1" x14ac:dyDescent="0.15">
      <c r="A11" s="9">
        <v>6</v>
      </c>
      <c r="B11" s="27">
        <v>347</v>
      </c>
      <c r="C11" s="27">
        <v>6</v>
      </c>
      <c r="D11" s="5">
        <f t="shared" si="0"/>
        <v>353</v>
      </c>
      <c r="E11" s="25">
        <f t="shared" si="1"/>
        <v>2118</v>
      </c>
      <c r="F11" s="27">
        <v>354</v>
      </c>
      <c r="G11" s="27">
        <v>4</v>
      </c>
      <c r="H11" s="5">
        <f t="shared" si="2"/>
        <v>358</v>
      </c>
      <c r="I11" s="25">
        <f t="shared" si="3"/>
        <v>2148</v>
      </c>
      <c r="J11" s="4">
        <f t="shared" si="4"/>
        <v>701</v>
      </c>
      <c r="K11" s="4">
        <f t="shared" si="4"/>
        <v>10</v>
      </c>
      <c r="L11" s="6">
        <f t="shared" si="5"/>
        <v>711</v>
      </c>
      <c r="M11" s="15">
        <f t="shared" si="6"/>
        <v>4266</v>
      </c>
      <c r="N11" s="14"/>
      <c r="O11" s="28">
        <v>57</v>
      </c>
      <c r="P11" s="27">
        <v>547</v>
      </c>
      <c r="Q11" s="27">
        <v>12</v>
      </c>
      <c r="R11" s="5">
        <f t="shared" si="7"/>
        <v>559</v>
      </c>
      <c r="S11" s="25">
        <f t="shared" si="8"/>
        <v>31863</v>
      </c>
      <c r="T11" s="27">
        <v>527</v>
      </c>
      <c r="U11" s="27">
        <v>5</v>
      </c>
      <c r="V11" s="5">
        <f t="shared" si="9"/>
        <v>532</v>
      </c>
      <c r="W11" s="25">
        <f t="shared" si="10"/>
        <v>30324</v>
      </c>
      <c r="X11" s="4">
        <f t="shared" si="11"/>
        <v>1074</v>
      </c>
      <c r="Y11" s="4">
        <f t="shared" si="11"/>
        <v>17</v>
      </c>
      <c r="Z11" s="6">
        <f t="shared" si="12"/>
        <v>1091</v>
      </c>
      <c r="AA11" s="13">
        <f t="shared" si="13"/>
        <v>62187</v>
      </c>
    </row>
    <row r="12" spans="1:27" ht="18.75" customHeight="1" x14ac:dyDescent="0.15">
      <c r="A12" s="9">
        <v>7</v>
      </c>
      <c r="B12" s="27">
        <v>387</v>
      </c>
      <c r="C12" s="27">
        <v>3</v>
      </c>
      <c r="D12" s="5">
        <f t="shared" si="0"/>
        <v>390</v>
      </c>
      <c r="E12" s="25">
        <f t="shared" si="1"/>
        <v>2730</v>
      </c>
      <c r="F12" s="27">
        <v>343</v>
      </c>
      <c r="G12" s="27">
        <v>11</v>
      </c>
      <c r="H12" s="5">
        <f t="shared" si="2"/>
        <v>354</v>
      </c>
      <c r="I12" s="25">
        <f t="shared" si="3"/>
        <v>2478</v>
      </c>
      <c r="J12" s="4">
        <f t="shared" si="4"/>
        <v>730</v>
      </c>
      <c r="K12" s="4">
        <f t="shared" si="4"/>
        <v>14</v>
      </c>
      <c r="L12" s="6">
        <f t="shared" si="5"/>
        <v>744</v>
      </c>
      <c r="M12" s="15">
        <f t="shared" si="6"/>
        <v>5208</v>
      </c>
      <c r="N12" s="14"/>
      <c r="O12" s="28">
        <v>58</v>
      </c>
      <c r="P12" s="27">
        <v>515</v>
      </c>
      <c r="Q12" s="27">
        <v>6</v>
      </c>
      <c r="R12" s="5">
        <f t="shared" si="7"/>
        <v>521</v>
      </c>
      <c r="S12" s="25">
        <f t="shared" si="8"/>
        <v>30218</v>
      </c>
      <c r="T12" s="27">
        <v>540</v>
      </c>
      <c r="U12" s="27">
        <v>12</v>
      </c>
      <c r="V12" s="5">
        <f t="shared" si="9"/>
        <v>552</v>
      </c>
      <c r="W12" s="25">
        <f t="shared" si="10"/>
        <v>32016</v>
      </c>
      <c r="X12" s="4">
        <f t="shared" si="11"/>
        <v>1055</v>
      </c>
      <c r="Y12" s="4">
        <f t="shared" si="11"/>
        <v>18</v>
      </c>
      <c r="Z12" s="6">
        <f t="shared" si="12"/>
        <v>1073</v>
      </c>
      <c r="AA12" s="13">
        <f t="shared" si="13"/>
        <v>62234</v>
      </c>
    </row>
    <row r="13" spans="1:27" ht="18.75" customHeight="1" thickBot="1" x14ac:dyDescent="0.2">
      <c r="A13" s="9">
        <v>8</v>
      </c>
      <c r="B13" s="27">
        <v>367</v>
      </c>
      <c r="C13" s="27">
        <v>10</v>
      </c>
      <c r="D13" s="5">
        <f t="shared" si="0"/>
        <v>377</v>
      </c>
      <c r="E13" s="25">
        <f t="shared" si="1"/>
        <v>3016</v>
      </c>
      <c r="F13" s="27">
        <v>367</v>
      </c>
      <c r="G13" s="27">
        <v>3</v>
      </c>
      <c r="H13" s="5">
        <f t="shared" si="2"/>
        <v>370</v>
      </c>
      <c r="I13" s="25">
        <f t="shared" si="3"/>
        <v>2960</v>
      </c>
      <c r="J13" s="4">
        <f t="shared" si="4"/>
        <v>734</v>
      </c>
      <c r="K13" s="4">
        <f t="shared" si="4"/>
        <v>13</v>
      </c>
      <c r="L13" s="6">
        <f t="shared" si="5"/>
        <v>747</v>
      </c>
      <c r="M13" s="15">
        <f t="shared" si="6"/>
        <v>5976</v>
      </c>
      <c r="N13" s="14"/>
      <c r="O13" s="49">
        <v>59</v>
      </c>
      <c r="P13" s="37">
        <v>573</v>
      </c>
      <c r="Q13" s="37">
        <v>12</v>
      </c>
      <c r="R13" s="38">
        <f t="shared" si="7"/>
        <v>585</v>
      </c>
      <c r="S13" s="39">
        <f t="shared" si="8"/>
        <v>34515</v>
      </c>
      <c r="T13" s="37">
        <v>600</v>
      </c>
      <c r="U13" s="37">
        <v>11</v>
      </c>
      <c r="V13" s="38">
        <f t="shared" si="9"/>
        <v>611</v>
      </c>
      <c r="W13" s="39">
        <f t="shared" si="10"/>
        <v>36049</v>
      </c>
      <c r="X13" s="40">
        <f t="shared" si="11"/>
        <v>1173</v>
      </c>
      <c r="Y13" s="40">
        <f t="shared" si="11"/>
        <v>23</v>
      </c>
      <c r="Z13" s="41">
        <f t="shared" si="12"/>
        <v>1196</v>
      </c>
      <c r="AA13" s="13">
        <f t="shared" si="13"/>
        <v>70564</v>
      </c>
    </row>
    <row r="14" spans="1:27" ht="18.75" customHeight="1" thickBot="1" x14ac:dyDescent="0.2">
      <c r="A14" s="36">
        <v>9</v>
      </c>
      <c r="B14" s="37">
        <v>384</v>
      </c>
      <c r="C14" s="37">
        <v>11</v>
      </c>
      <c r="D14" s="38">
        <f t="shared" si="0"/>
        <v>395</v>
      </c>
      <c r="E14" s="39">
        <f t="shared" si="1"/>
        <v>3555</v>
      </c>
      <c r="F14" s="37">
        <v>352</v>
      </c>
      <c r="G14" s="37">
        <v>7</v>
      </c>
      <c r="H14" s="38">
        <f t="shared" si="2"/>
        <v>359</v>
      </c>
      <c r="I14" s="39">
        <f t="shared" si="3"/>
        <v>3231</v>
      </c>
      <c r="J14" s="40">
        <f t="shared" si="4"/>
        <v>736</v>
      </c>
      <c r="K14" s="40">
        <f t="shared" si="4"/>
        <v>18</v>
      </c>
      <c r="L14" s="41">
        <f t="shared" si="5"/>
        <v>754</v>
      </c>
      <c r="M14" s="15">
        <f t="shared" si="6"/>
        <v>6786</v>
      </c>
      <c r="N14" s="14"/>
      <c r="O14" s="48">
        <v>60</v>
      </c>
      <c r="P14" s="31">
        <v>602</v>
      </c>
      <c r="Q14" s="31">
        <v>10</v>
      </c>
      <c r="R14" s="32">
        <f t="shared" si="7"/>
        <v>612</v>
      </c>
      <c r="S14" s="33">
        <f t="shared" si="8"/>
        <v>36720</v>
      </c>
      <c r="T14" s="31">
        <v>570</v>
      </c>
      <c r="U14" s="31">
        <v>8</v>
      </c>
      <c r="V14" s="32">
        <f t="shared" si="9"/>
        <v>578</v>
      </c>
      <c r="W14" s="33">
        <f t="shared" si="10"/>
        <v>34680</v>
      </c>
      <c r="X14" s="34">
        <f t="shared" si="11"/>
        <v>1172</v>
      </c>
      <c r="Y14" s="34">
        <f t="shared" si="11"/>
        <v>18</v>
      </c>
      <c r="Z14" s="35">
        <f t="shared" si="12"/>
        <v>1190</v>
      </c>
      <c r="AA14" s="13">
        <f t="shared" si="13"/>
        <v>71400</v>
      </c>
    </row>
    <row r="15" spans="1:27" ht="18.75" customHeight="1" x14ac:dyDescent="0.15">
      <c r="A15" s="30">
        <v>10</v>
      </c>
      <c r="B15" s="31">
        <v>381</v>
      </c>
      <c r="C15" s="31">
        <v>9</v>
      </c>
      <c r="D15" s="32">
        <f t="shared" si="0"/>
        <v>390</v>
      </c>
      <c r="E15" s="33">
        <f t="shared" si="1"/>
        <v>3900</v>
      </c>
      <c r="F15" s="31">
        <v>375</v>
      </c>
      <c r="G15" s="31">
        <v>7</v>
      </c>
      <c r="H15" s="32">
        <f t="shared" si="2"/>
        <v>382</v>
      </c>
      <c r="I15" s="33">
        <f t="shared" si="3"/>
        <v>3820</v>
      </c>
      <c r="J15" s="34">
        <f t="shared" si="4"/>
        <v>756</v>
      </c>
      <c r="K15" s="34">
        <f t="shared" si="4"/>
        <v>16</v>
      </c>
      <c r="L15" s="35">
        <f t="shared" si="5"/>
        <v>772</v>
      </c>
      <c r="M15" s="15">
        <f t="shared" si="6"/>
        <v>7720</v>
      </c>
      <c r="N15" s="14"/>
      <c r="O15" s="28">
        <v>61</v>
      </c>
      <c r="P15" s="27">
        <v>560</v>
      </c>
      <c r="Q15" s="27">
        <v>9</v>
      </c>
      <c r="R15" s="5">
        <f t="shared" si="7"/>
        <v>569</v>
      </c>
      <c r="S15" s="25">
        <f t="shared" si="8"/>
        <v>34709</v>
      </c>
      <c r="T15" s="27">
        <v>598</v>
      </c>
      <c r="U15" s="27">
        <v>9</v>
      </c>
      <c r="V15" s="5">
        <f t="shared" si="9"/>
        <v>607</v>
      </c>
      <c r="W15" s="25">
        <f t="shared" si="10"/>
        <v>37027</v>
      </c>
      <c r="X15" s="4">
        <f t="shared" si="11"/>
        <v>1158</v>
      </c>
      <c r="Y15" s="4">
        <f t="shared" si="11"/>
        <v>18</v>
      </c>
      <c r="Z15" s="6">
        <f t="shared" si="12"/>
        <v>1176</v>
      </c>
      <c r="AA15" s="13">
        <f t="shared" si="13"/>
        <v>71736</v>
      </c>
    </row>
    <row r="16" spans="1:27" ht="18.75" customHeight="1" x14ac:dyDescent="0.15">
      <c r="A16" s="9">
        <v>11</v>
      </c>
      <c r="B16" s="27">
        <v>353</v>
      </c>
      <c r="C16" s="27">
        <v>9</v>
      </c>
      <c r="D16" s="5">
        <f t="shared" si="0"/>
        <v>362</v>
      </c>
      <c r="E16" s="25">
        <f t="shared" si="1"/>
        <v>3982</v>
      </c>
      <c r="F16" s="27">
        <v>345</v>
      </c>
      <c r="G16" s="27">
        <v>3</v>
      </c>
      <c r="H16" s="5">
        <f t="shared" si="2"/>
        <v>348</v>
      </c>
      <c r="I16" s="25">
        <f t="shared" si="3"/>
        <v>3828</v>
      </c>
      <c r="J16" s="4">
        <f t="shared" si="4"/>
        <v>698</v>
      </c>
      <c r="K16" s="4">
        <f t="shared" si="4"/>
        <v>12</v>
      </c>
      <c r="L16" s="6">
        <f t="shared" si="5"/>
        <v>710</v>
      </c>
      <c r="M16" s="15">
        <f t="shared" si="6"/>
        <v>7810</v>
      </c>
      <c r="N16" s="14"/>
      <c r="O16" s="28">
        <v>62</v>
      </c>
      <c r="P16" s="27">
        <v>594</v>
      </c>
      <c r="Q16" s="27">
        <v>4</v>
      </c>
      <c r="R16" s="5">
        <f t="shared" si="7"/>
        <v>598</v>
      </c>
      <c r="S16" s="25">
        <f t="shared" si="8"/>
        <v>37076</v>
      </c>
      <c r="T16" s="27">
        <v>602</v>
      </c>
      <c r="U16" s="27">
        <v>6</v>
      </c>
      <c r="V16" s="5">
        <f t="shared" si="9"/>
        <v>608</v>
      </c>
      <c r="W16" s="25">
        <f t="shared" si="10"/>
        <v>37696</v>
      </c>
      <c r="X16" s="4">
        <f t="shared" si="11"/>
        <v>1196</v>
      </c>
      <c r="Y16" s="4">
        <f t="shared" si="11"/>
        <v>10</v>
      </c>
      <c r="Z16" s="6">
        <f t="shared" si="12"/>
        <v>1206</v>
      </c>
      <c r="AA16" s="13">
        <f t="shared" si="13"/>
        <v>74772</v>
      </c>
    </row>
    <row r="17" spans="1:27" ht="18.75" customHeight="1" x14ac:dyDescent="0.15">
      <c r="A17" s="9">
        <v>12</v>
      </c>
      <c r="B17" s="27">
        <v>345</v>
      </c>
      <c r="C17" s="27">
        <v>10</v>
      </c>
      <c r="D17" s="5">
        <f t="shared" si="0"/>
        <v>355</v>
      </c>
      <c r="E17" s="25">
        <f t="shared" si="1"/>
        <v>4260</v>
      </c>
      <c r="F17" s="27">
        <v>379</v>
      </c>
      <c r="G17" s="27">
        <v>9</v>
      </c>
      <c r="H17" s="5">
        <f t="shared" si="2"/>
        <v>388</v>
      </c>
      <c r="I17" s="25">
        <f t="shared" si="3"/>
        <v>4656</v>
      </c>
      <c r="J17" s="4">
        <f t="shared" si="4"/>
        <v>724</v>
      </c>
      <c r="K17" s="4">
        <f t="shared" si="4"/>
        <v>19</v>
      </c>
      <c r="L17" s="6">
        <f t="shared" si="5"/>
        <v>743</v>
      </c>
      <c r="M17" s="15">
        <f t="shared" si="6"/>
        <v>8916</v>
      </c>
      <c r="N17" s="14"/>
      <c r="O17" s="28">
        <v>63</v>
      </c>
      <c r="P17" s="27">
        <v>621</v>
      </c>
      <c r="Q17" s="27">
        <v>5</v>
      </c>
      <c r="R17" s="5">
        <f t="shared" si="7"/>
        <v>626</v>
      </c>
      <c r="S17" s="25">
        <f t="shared" si="8"/>
        <v>39438</v>
      </c>
      <c r="T17" s="27">
        <v>624</v>
      </c>
      <c r="U17" s="27">
        <v>12</v>
      </c>
      <c r="V17" s="5">
        <f t="shared" si="9"/>
        <v>636</v>
      </c>
      <c r="W17" s="25">
        <f t="shared" si="10"/>
        <v>40068</v>
      </c>
      <c r="X17" s="4">
        <f t="shared" si="11"/>
        <v>1245</v>
      </c>
      <c r="Y17" s="4">
        <f t="shared" si="11"/>
        <v>17</v>
      </c>
      <c r="Z17" s="6">
        <f t="shared" si="12"/>
        <v>1262</v>
      </c>
      <c r="AA17" s="13">
        <f t="shared" si="13"/>
        <v>79506</v>
      </c>
    </row>
    <row r="18" spans="1:27" ht="18.75" customHeight="1" thickBot="1" x14ac:dyDescent="0.2">
      <c r="A18" s="9">
        <v>13</v>
      </c>
      <c r="B18" s="27">
        <v>386</v>
      </c>
      <c r="C18" s="27">
        <v>4</v>
      </c>
      <c r="D18" s="5">
        <f t="shared" si="0"/>
        <v>390</v>
      </c>
      <c r="E18" s="25">
        <f t="shared" si="1"/>
        <v>5070</v>
      </c>
      <c r="F18" s="27">
        <v>368</v>
      </c>
      <c r="G18" s="27">
        <v>6</v>
      </c>
      <c r="H18" s="5">
        <f t="shared" si="2"/>
        <v>374</v>
      </c>
      <c r="I18" s="25">
        <f t="shared" si="3"/>
        <v>4862</v>
      </c>
      <c r="J18" s="4">
        <f t="shared" si="4"/>
        <v>754</v>
      </c>
      <c r="K18" s="4">
        <f t="shared" si="4"/>
        <v>10</v>
      </c>
      <c r="L18" s="6">
        <f t="shared" si="5"/>
        <v>764</v>
      </c>
      <c r="M18" s="15">
        <f t="shared" si="6"/>
        <v>9932</v>
      </c>
      <c r="N18" s="14"/>
      <c r="O18" s="49">
        <v>64</v>
      </c>
      <c r="P18" s="37">
        <v>635</v>
      </c>
      <c r="Q18" s="37">
        <v>5</v>
      </c>
      <c r="R18" s="38">
        <f t="shared" si="7"/>
        <v>640</v>
      </c>
      <c r="S18" s="39">
        <f t="shared" si="8"/>
        <v>40960</v>
      </c>
      <c r="T18" s="37">
        <v>597</v>
      </c>
      <c r="U18" s="37">
        <v>3</v>
      </c>
      <c r="V18" s="38">
        <f t="shared" si="9"/>
        <v>600</v>
      </c>
      <c r="W18" s="39">
        <f t="shared" si="10"/>
        <v>38400</v>
      </c>
      <c r="X18" s="40">
        <f t="shared" si="11"/>
        <v>1232</v>
      </c>
      <c r="Y18" s="40">
        <f t="shared" si="11"/>
        <v>8</v>
      </c>
      <c r="Z18" s="41">
        <f t="shared" si="12"/>
        <v>1240</v>
      </c>
      <c r="AA18" s="13">
        <f t="shared" si="13"/>
        <v>79360</v>
      </c>
    </row>
    <row r="19" spans="1:27" ht="18.75" customHeight="1" thickBot="1" x14ac:dyDescent="0.2">
      <c r="A19" s="36">
        <v>14</v>
      </c>
      <c r="B19" s="37">
        <v>380</v>
      </c>
      <c r="C19" s="37">
        <v>6</v>
      </c>
      <c r="D19" s="38">
        <f t="shared" si="0"/>
        <v>386</v>
      </c>
      <c r="E19" s="39">
        <f t="shared" si="1"/>
        <v>5404</v>
      </c>
      <c r="F19" s="37">
        <v>384</v>
      </c>
      <c r="G19" s="37">
        <v>5</v>
      </c>
      <c r="H19" s="38">
        <f t="shared" si="2"/>
        <v>389</v>
      </c>
      <c r="I19" s="39">
        <f t="shared" si="3"/>
        <v>5446</v>
      </c>
      <c r="J19" s="40">
        <f t="shared" si="4"/>
        <v>764</v>
      </c>
      <c r="K19" s="40">
        <f t="shared" si="4"/>
        <v>11</v>
      </c>
      <c r="L19" s="41">
        <f t="shared" si="5"/>
        <v>775</v>
      </c>
      <c r="M19" s="15">
        <f t="shared" si="6"/>
        <v>10850</v>
      </c>
      <c r="N19" s="14"/>
      <c r="O19" s="48">
        <v>65</v>
      </c>
      <c r="P19" s="31">
        <v>726</v>
      </c>
      <c r="Q19" s="31">
        <v>7</v>
      </c>
      <c r="R19" s="32">
        <f t="shared" si="7"/>
        <v>733</v>
      </c>
      <c r="S19" s="33">
        <f t="shared" si="8"/>
        <v>47645</v>
      </c>
      <c r="T19" s="31">
        <v>656</v>
      </c>
      <c r="U19" s="31">
        <v>5</v>
      </c>
      <c r="V19" s="32">
        <f t="shared" si="9"/>
        <v>661</v>
      </c>
      <c r="W19" s="33">
        <f t="shared" si="10"/>
        <v>42965</v>
      </c>
      <c r="X19" s="34">
        <f t="shared" si="11"/>
        <v>1382</v>
      </c>
      <c r="Y19" s="34">
        <f t="shared" si="11"/>
        <v>12</v>
      </c>
      <c r="Z19" s="35">
        <f t="shared" si="12"/>
        <v>1394</v>
      </c>
      <c r="AA19" s="13">
        <f t="shared" si="13"/>
        <v>90610</v>
      </c>
    </row>
    <row r="20" spans="1:27" ht="18.75" customHeight="1" x14ac:dyDescent="0.15">
      <c r="A20" s="30">
        <v>15</v>
      </c>
      <c r="B20" s="31">
        <v>385</v>
      </c>
      <c r="C20" s="31">
        <v>7</v>
      </c>
      <c r="D20" s="32">
        <f t="shared" si="0"/>
        <v>392</v>
      </c>
      <c r="E20" s="33">
        <f t="shared" si="1"/>
        <v>5880</v>
      </c>
      <c r="F20" s="31">
        <v>318</v>
      </c>
      <c r="G20" s="31">
        <v>5</v>
      </c>
      <c r="H20" s="32">
        <f t="shared" si="2"/>
        <v>323</v>
      </c>
      <c r="I20" s="33">
        <f t="shared" si="3"/>
        <v>4845</v>
      </c>
      <c r="J20" s="34">
        <f t="shared" si="4"/>
        <v>703</v>
      </c>
      <c r="K20" s="34">
        <f t="shared" si="4"/>
        <v>12</v>
      </c>
      <c r="L20" s="35">
        <f t="shared" si="5"/>
        <v>715</v>
      </c>
      <c r="M20" s="15">
        <f t="shared" si="6"/>
        <v>10725</v>
      </c>
      <c r="N20" s="14"/>
      <c r="O20" s="28">
        <v>66</v>
      </c>
      <c r="P20" s="27">
        <v>682</v>
      </c>
      <c r="Q20" s="27">
        <v>6</v>
      </c>
      <c r="R20" s="5">
        <f t="shared" si="7"/>
        <v>688</v>
      </c>
      <c r="S20" s="25">
        <f t="shared" si="8"/>
        <v>45408</v>
      </c>
      <c r="T20" s="27">
        <v>756</v>
      </c>
      <c r="U20" s="27">
        <v>2</v>
      </c>
      <c r="V20" s="5">
        <f t="shared" si="9"/>
        <v>758</v>
      </c>
      <c r="W20" s="25">
        <f t="shared" si="10"/>
        <v>50028</v>
      </c>
      <c r="X20" s="4">
        <f t="shared" si="11"/>
        <v>1438</v>
      </c>
      <c r="Y20" s="4">
        <f t="shared" si="11"/>
        <v>8</v>
      </c>
      <c r="Z20" s="6">
        <f t="shared" si="12"/>
        <v>1446</v>
      </c>
      <c r="AA20" s="13">
        <f t="shared" si="13"/>
        <v>95436</v>
      </c>
    </row>
    <row r="21" spans="1:27" ht="18.75" customHeight="1" x14ac:dyDescent="0.15">
      <c r="A21" s="9">
        <v>16</v>
      </c>
      <c r="B21" s="27">
        <v>361</v>
      </c>
      <c r="C21" s="27">
        <v>4</v>
      </c>
      <c r="D21" s="5">
        <f t="shared" si="0"/>
        <v>365</v>
      </c>
      <c r="E21" s="25">
        <f t="shared" si="1"/>
        <v>5840</v>
      </c>
      <c r="F21" s="27">
        <v>376</v>
      </c>
      <c r="G21" s="27">
        <v>4</v>
      </c>
      <c r="H21" s="5">
        <f t="shared" si="2"/>
        <v>380</v>
      </c>
      <c r="I21" s="25">
        <f t="shared" si="3"/>
        <v>6080</v>
      </c>
      <c r="J21" s="4">
        <f t="shared" si="4"/>
        <v>737</v>
      </c>
      <c r="K21" s="4">
        <f t="shared" si="4"/>
        <v>8</v>
      </c>
      <c r="L21" s="6">
        <f t="shared" si="5"/>
        <v>745</v>
      </c>
      <c r="M21" s="15">
        <f t="shared" si="6"/>
        <v>11920</v>
      </c>
      <c r="N21" s="14"/>
      <c r="O21" s="28">
        <v>67</v>
      </c>
      <c r="P21" s="27">
        <v>706</v>
      </c>
      <c r="Q21" s="27">
        <v>2</v>
      </c>
      <c r="R21" s="5">
        <f t="shared" si="7"/>
        <v>708</v>
      </c>
      <c r="S21" s="25">
        <f t="shared" si="8"/>
        <v>47436</v>
      </c>
      <c r="T21" s="27">
        <v>732</v>
      </c>
      <c r="U21" s="27">
        <v>6</v>
      </c>
      <c r="V21" s="5">
        <f t="shared" si="9"/>
        <v>738</v>
      </c>
      <c r="W21" s="25">
        <f t="shared" si="10"/>
        <v>49446</v>
      </c>
      <c r="X21" s="4">
        <f t="shared" si="11"/>
        <v>1438</v>
      </c>
      <c r="Y21" s="4">
        <f t="shared" si="11"/>
        <v>8</v>
      </c>
      <c r="Z21" s="6">
        <f t="shared" si="12"/>
        <v>1446</v>
      </c>
      <c r="AA21" s="13">
        <f t="shared" si="13"/>
        <v>96882</v>
      </c>
    </row>
    <row r="22" spans="1:27" ht="18.75" customHeight="1" x14ac:dyDescent="0.15">
      <c r="A22" s="9">
        <v>17</v>
      </c>
      <c r="B22" s="27">
        <v>385</v>
      </c>
      <c r="C22" s="27">
        <v>8</v>
      </c>
      <c r="D22" s="5">
        <f t="shared" si="0"/>
        <v>393</v>
      </c>
      <c r="E22" s="25">
        <f t="shared" si="1"/>
        <v>6681</v>
      </c>
      <c r="F22" s="27">
        <v>394</v>
      </c>
      <c r="G22" s="27">
        <v>7</v>
      </c>
      <c r="H22" s="5">
        <f t="shared" si="2"/>
        <v>401</v>
      </c>
      <c r="I22" s="25">
        <f t="shared" si="3"/>
        <v>6817</v>
      </c>
      <c r="J22" s="4">
        <f t="shared" si="4"/>
        <v>779</v>
      </c>
      <c r="K22" s="4">
        <f t="shared" si="4"/>
        <v>15</v>
      </c>
      <c r="L22" s="6">
        <f t="shared" si="5"/>
        <v>794</v>
      </c>
      <c r="M22" s="15">
        <f t="shared" si="6"/>
        <v>13498</v>
      </c>
      <c r="N22" s="14"/>
      <c r="O22" s="28">
        <v>68</v>
      </c>
      <c r="P22" s="27">
        <v>748</v>
      </c>
      <c r="Q22" s="27">
        <v>1</v>
      </c>
      <c r="R22" s="5">
        <f t="shared" si="7"/>
        <v>749</v>
      </c>
      <c r="S22" s="25">
        <f t="shared" si="8"/>
        <v>50932</v>
      </c>
      <c r="T22" s="27">
        <v>746</v>
      </c>
      <c r="U22" s="27">
        <v>1</v>
      </c>
      <c r="V22" s="5">
        <f t="shared" si="9"/>
        <v>747</v>
      </c>
      <c r="W22" s="25">
        <f t="shared" si="10"/>
        <v>50796</v>
      </c>
      <c r="X22" s="4">
        <f t="shared" si="11"/>
        <v>1494</v>
      </c>
      <c r="Y22" s="4">
        <f t="shared" si="11"/>
        <v>2</v>
      </c>
      <c r="Z22" s="6">
        <f t="shared" si="12"/>
        <v>1496</v>
      </c>
      <c r="AA22" s="13">
        <f t="shared" si="13"/>
        <v>101728</v>
      </c>
    </row>
    <row r="23" spans="1:27" ht="18.75" customHeight="1" thickBot="1" x14ac:dyDescent="0.2">
      <c r="A23" s="9">
        <v>18</v>
      </c>
      <c r="B23" s="27">
        <v>405</v>
      </c>
      <c r="C23" s="27">
        <v>13</v>
      </c>
      <c r="D23" s="5">
        <f t="shared" si="0"/>
        <v>418</v>
      </c>
      <c r="E23" s="25">
        <f t="shared" si="1"/>
        <v>7524</v>
      </c>
      <c r="F23" s="27">
        <v>392</v>
      </c>
      <c r="G23" s="27">
        <v>9</v>
      </c>
      <c r="H23" s="5">
        <f t="shared" si="2"/>
        <v>401</v>
      </c>
      <c r="I23" s="25">
        <f t="shared" si="3"/>
        <v>7218</v>
      </c>
      <c r="J23" s="4">
        <f t="shared" si="4"/>
        <v>797</v>
      </c>
      <c r="K23" s="4">
        <f t="shared" si="4"/>
        <v>22</v>
      </c>
      <c r="L23" s="6">
        <f t="shared" si="5"/>
        <v>819</v>
      </c>
      <c r="M23" s="15">
        <f t="shared" si="6"/>
        <v>14742</v>
      </c>
      <c r="N23" s="14"/>
      <c r="O23" s="49">
        <v>69</v>
      </c>
      <c r="P23" s="37">
        <v>842</v>
      </c>
      <c r="Q23" s="37">
        <v>4</v>
      </c>
      <c r="R23" s="38">
        <f t="shared" si="7"/>
        <v>846</v>
      </c>
      <c r="S23" s="39">
        <f t="shared" si="8"/>
        <v>58374</v>
      </c>
      <c r="T23" s="37">
        <v>809</v>
      </c>
      <c r="U23" s="37">
        <v>3</v>
      </c>
      <c r="V23" s="38">
        <f t="shared" si="9"/>
        <v>812</v>
      </c>
      <c r="W23" s="39">
        <f t="shared" si="10"/>
        <v>56028</v>
      </c>
      <c r="X23" s="40">
        <f t="shared" si="11"/>
        <v>1651</v>
      </c>
      <c r="Y23" s="40">
        <f t="shared" si="11"/>
        <v>7</v>
      </c>
      <c r="Z23" s="41">
        <f t="shared" si="12"/>
        <v>1658</v>
      </c>
      <c r="AA23" s="13">
        <f t="shared" si="13"/>
        <v>114402</v>
      </c>
    </row>
    <row r="24" spans="1:27" ht="18.75" customHeight="1" thickBot="1" x14ac:dyDescent="0.2">
      <c r="A24" s="42">
        <v>19</v>
      </c>
      <c r="B24" s="43">
        <v>421</v>
      </c>
      <c r="C24" s="43">
        <v>29</v>
      </c>
      <c r="D24" s="44">
        <f t="shared" si="0"/>
        <v>450</v>
      </c>
      <c r="E24" s="45">
        <f t="shared" si="1"/>
        <v>8550</v>
      </c>
      <c r="F24" s="43">
        <v>394</v>
      </c>
      <c r="G24" s="43">
        <v>21</v>
      </c>
      <c r="H24" s="44">
        <f t="shared" si="2"/>
        <v>415</v>
      </c>
      <c r="I24" s="45">
        <f t="shared" si="3"/>
        <v>7885</v>
      </c>
      <c r="J24" s="46">
        <f t="shared" si="4"/>
        <v>815</v>
      </c>
      <c r="K24" s="46">
        <f t="shared" si="4"/>
        <v>50</v>
      </c>
      <c r="L24" s="47">
        <f t="shared" si="5"/>
        <v>865</v>
      </c>
      <c r="M24" s="15">
        <f t="shared" si="6"/>
        <v>16435</v>
      </c>
      <c r="N24" s="14"/>
      <c r="O24" s="48">
        <v>70</v>
      </c>
      <c r="P24" s="31">
        <v>775</v>
      </c>
      <c r="Q24" s="31">
        <v>2</v>
      </c>
      <c r="R24" s="32">
        <f t="shared" si="7"/>
        <v>777</v>
      </c>
      <c r="S24" s="33">
        <f t="shared" si="8"/>
        <v>54390</v>
      </c>
      <c r="T24" s="31">
        <v>802</v>
      </c>
      <c r="U24" s="31">
        <v>3</v>
      </c>
      <c r="V24" s="32">
        <f t="shared" si="9"/>
        <v>805</v>
      </c>
      <c r="W24" s="33">
        <f t="shared" si="10"/>
        <v>56350</v>
      </c>
      <c r="X24" s="34">
        <f t="shared" si="11"/>
        <v>1577</v>
      </c>
      <c r="Y24" s="34">
        <f t="shared" si="11"/>
        <v>5</v>
      </c>
      <c r="Z24" s="35">
        <f t="shared" si="12"/>
        <v>1582</v>
      </c>
      <c r="AA24" s="13">
        <f t="shared" si="13"/>
        <v>110740</v>
      </c>
    </row>
    <row r="25" spans="1:27" ht="18.75" customHeight="1" x14ac:dyDescent="0.15">
      <c r="A25" s="30">
        <v>20</v>
      </c>
      <c r="B25" s="31">
        <v>472</v>
      </c>
      <c r="C25" s="31">
        <v>32</v>
      </c>
      <c r="D25" s="32">
        <f t="shared" si="0"/>
        <v>504</v>
      </c>
      <c r="E25" s="33">
        <f t="shared" si="1"/>
        <v>10080</v>
      </c>
      <c r="F25" s="31">
        <v>425</v>
      </c>
      <c r="G25" s="31">
        <v>30</v>
      </c>
      <c r="H25" s="32">
        <f t="shared" si="2"/>
        <v>455</v>
      </c>
      <c r="I25" s="33">
        <f t="shared" si="3"/>
        <v>9100</v>
      </c>
      <c r="J25" s="34">
        <f t="shared" si="4"/>
        <v>897</v>
      </c>
      <c r="K25" s="34">
        <f t="shared" si="4"/>
        <v>62</v>
      </c>
      <c r="L25" s="35">
        <f t="shared" si="5"/>
        <v>959</v>
      </c>
      <c r="M25" s="15">
        <f t="shared" si="6"/>
        <v>19180</v>
      </c>
      <c r="N25" s="14"/>
      <c r="O25" s="28">
        <v>71</v>
      </c>
      <c r="P25" s="27">
        <v>815</v>
      </c>
      <c r="Q25" s="27">
        <v>2</v>
      </c>
      <c r="R25" s="5">
        <f t="shared" si="7"/>
        <v>817</v>
      </c>
      <c r="S25" s="25">
        <f t="shared" si="8"/>
        <v>58007</v>
      </c>
      <c r="T25" s="27">
        <v>805</v>
      </c>
      <c r="U25" s="27">
        <v>2</v>
      </c>
      <c r="V25" s="5">
        <f t="shared" si="9"/>
        <v>807</v>
      </c>
      <c r="W25" s="25">
        <f t="shared" si="10"/>
        <v>57297</v>
      </c>
      <c r="X25" s="4">
        <f t="shared" si="11"/>
        <v>1620</v>
      </c>
      <c r="Y25" s="4">
        <f t="shared" si="11"/>
        <v>4</v>
      </c>
      <c r="Z25" s="6">
        <f t="shared" si="12"/>
        <v>1624</v>
      </c>
      <c r="AA25" s="13">
        <f t="shared" si="13"/>
        <v>115304</v>
      </c>
    </row>
    <row r="26" spans="1:27" ht="18.75" customHeight="1" x14ac:dyDescent="0.15">
      <c r="A26" s="9">
        <v>21</v>
      </c>
      <c r="B26" s="27">
        <v>436</v>
      </c>
      <c r="C26" s="27">
        <v>43</v>
      </c>
      <c r="D26" s="5">
        <f t="shared" si="0"/>
        <v>479</v>
      </c>
      <c r="E26" s="25">
        <f t="shared" si="1"/>
        <v>10059</v>
      </c>
      <c r="F26" s="27">
        <v>444</v>
      </c>
      <c r="G26" s="27">
        <v>39</v>
      </c>
      <c r="H26" s="5">
        <f t="shared" si="2"/>
        <v>483</v>
      </c>
      <c r="I26" s="25">
        <f t="shared" si="3"/>
        <v>10143</v>
      </c>
      <c r="J26" s="4">
        <f t="shared" si="4"/>
        <v>880</v>
      </c>
      <c r="K26" s="4">
        <f t="shared" si="4"/>
        <v>82</v>
      </c>
      <c r="L26" s="6">
        <f t="shared" si="5"/>
        <v>962</v>
      </c>
      <c r="M26" s="15">
        <f t="shared" si="6"/>
        <v>20202</v>
      </c>
      <c r="N26" s="14"/>
      <c r="O26" s="28">
        <v>72</v>
      </c>
      <c r="P26" s="27">
        <v>562</v>
      </c>
      <c r="Q26" s="27">
        <v>1</v>
      </c>
      <c r="R26" s="5">
        <f t="shared" si="7"/>
        <v>563</v>
      </c>
      <c r="S26" s="25">
        <f t="shared" si="8"/>
        <v>40536</v>
      </c>
      <c r="T26" s="27">
        <v>618</v>
      </c>
      <c r="U26" s="27">
        <v>1</v>
      </c>
      <c r="V26" s="5">
        <f t="shared" si="9"/>
        <v>619</v>
      </c>
      <c r="W26" s="25">
        <f t="shared" si="10"/>
        <v>44568</v>
      </c>
      <c r="X26" s="4">
        <f t="shared" si="11"/>
        <v>1180</v>
      </c>
      <c r="Y26" s="4">
        <f t="shared" si="11"/>
        <v>2</v>
      </c>
      <c r="Z26" s="6">
        <f t="shared" si="12"/>
        <v>1182</v>
      </c>
      <c r="AA26" s="13">
        <f t="shared" si="13"/>
        <v>85104</v>
      </c>
    </row>
    <row r="27" spans="1:27" ht="18.75" customHeight="1" x14ac:dyDescent="0.15">
      <c r="A27" s="9">
        <v>22</v>
      </c>
      <c r="B27" s="27">
        <v>426</v>
      </c>
      <c r="C27" s="27">
        <v>55</v>
      </c>
      <c r="D27" s="5">
        <f t="shared" si="0"/>
        <v>481</v>
      </c>
      <c r="E27" s="25">
        <f t="shared" si="1"/>
        <v>10582</v>
      </c>
      <c r="F27" s="27">
        <v>408</v>
      </c>
      <c r="G27" s="27">
        <v>29</v>
      </c>
      <c r="H27" s="5">
        <f t="shared" si="2"/>
        <v>437</v>
      </c>
      <c r="I27" s="25">
        <f t="shared" si="3"/>
        <v>9614</v>
      </c>
      <c r="J27" s="4">
        <f t="shared" si="4"/>
        <v>834</v>
      </c>
      <c r="K27" s="4">
        <f t="shared" si="4"/>
        <v>84</v>
      </c>
      <c r="L27" s="6">
        <f t="shared" si="5"/>
        <v>918</v>
      </c>
      <c r="M27" s="15">
        <f t="shared" si="6"/>
        <v>20196</v>
      </c>
      <c r="N27" s="14"/>
      <c r="O27" s="28">
        <v>73</v>
      </c>
      <c r="P27" s="27">
        <v>420</v>
      </c>
      <c r="Q27" s="27">
        <v>3</v>
      </c>
      <c r="R27" s="5">
        <f t="shared" si="7"/>
        <v>423</v>
      </c>
      <c r="S27" s="25">
        <f t="shared" si="8"/>
        <v>30879</v>
      </c>
      <c r="T27" s="27">
        <v>472</v>
      </c>
      <c r="U27" s="27">
        <v>1</v>
      </c>
      <c r="V27" s="5">
        <f t="shared" si="9"/>
        <v>473</v>
      </c>
      <c r="W27" s="25">
        <f t="shared" si="10"/>
        <v>34529</v>
      </c>
      <c r="X27" s="4">
        <f t="shared" si="11"/>
        <v>892</v>
      </c>
      <c r="Y27" s="4">
        <f t="shared" si="11"/>
        <v>4</v>
      </c>
      <c r="Z27" s="6">
        <f t="shared" si="12"/>
        <v>896</v>
      </c>
      <c r="AA27" s="13">
        <f t="shared" si="13"/>
        <v>65408</v>
      </c>
    </row>
    <row r="28" spans="1:27" ht="18.75" customHeight="1" thickBot="1" x14ac:dyDescent="0.2">
      <c r="A28" s="9">
        <v>23</v>
      </c>
      <c r="B28" s="27">
        <v>399</v>
      </c>
      <c r="C28" s="27">
        <v>45</v>
      </c>
      <c r="D28" s="5">
        <f t="shared" si="0"/>
        <v>444</v>
      </c>
      <c r="E28" s="25">
        <f t="shared" si="1"/>
        <v>10212</v>
      </c>
      <c r="F28" s="27">
        <v>402</v>
      </c>
      <c r="G28" s="27">
        <v>21</v>
      </c>
      <c r="H28" s="5">
        <f t="shared" si="2"/>
        <v>423</v>
      </c>
      <c r="I28" s="25">
        <f t="shared" si="3"/>
        <v>9729</v>
      </c>
      <c r="J28" s="4">
        <f t="shared" si="4"/>
        <v>801</v>
      </c>
      <c r="K28" s="4">
        <f t="shared" si="4"/>
        <v>66</v>
      </c>
      <c r="L28" s="6">
        <f t="shared" si="5"/>
        <v>867</v>
      </c>
      <c r="M28" s="15">
        <f t="shared" si="6"/>
        <v>19941</v>
      </c>
      <c r="N28" s="14"/>
      <c r="O28" s="49">
        <v>74</v>
      </c>
      <c r="P28" s="37">
        <v>526</v>
      </c>
      <c r="Q28" s="37">
        <v>0</v>
      </c>
      <c r="R28" s="38">
        <f t="shared" si="7"/>
        <v>526</v>
      </c>
      <c r="S28" s="39">
        <f t="shared" si="8"/>
        <v>38924</v>
      </c>
      <c r="T28" s="37">
        <v>600</v>
      </c>
      <c r="U28" s="37">
        <v>1</v>
      </c>
      <c r="V28" s="38">
        <f t="shared" si="9"/>
        <v>601</v>
      </c>
      <c r="W28" s="39">
        <f t="shared" si="10"/>
        <v>44474</v>
      </c>
      <c r="X28" s="40">
        <f t="shared" si="11"/>
        <v>1126</v>
      </c>
      <c r="Y28" s="40">
        <f t="shared" si="11"/>
        <v>1</v>
      </c>
      <c r="Z28" s="41">
        <f t="shared" si="12"/>
        <v>1127</v>
      </c>
      <c r="AA28" s="13">
        <f t="shared" si="13"/>
        <v>83398</v>
      </c>
    </row>
    <row r="29" spans="1:27" ht="18.75" customHeight="1" thickBot="1" x14ac:dyDescent="0.2">
      <c r="A29" s="36">
        <v>24</v>
      </c>
      <c r="B29" s="37">
        <v>458</v>
      </c>
      <c r="C29" s="37">
        <v>72</v>
      </c>
      <c r="D29" s="38">
        <f t="shared" si="0"/>
        <v>530</v>
      </c>
      <c r="E29" s="39">
        <f t="shared" si="1"/>
        <v>12720</v>
      </c>
      <c r="F29" s="37">
        <v>372</v>
      </c>
      <c r="G29" s="37">
        <v>33</v>
      </c>
      <c r="H29" s="38">
        <f t="shared" si="2"/>
        <v>405</v>
      </c>
      <c r="I29" s="39">
        <f t="shared" si="3"/>
        <v>9720</v>
      </c>
      <c r="J29" s="40">
        <f t="shared" si="4"/>
        <v>830</v>
      </c>
      <c r="K29" s="40">
        <f t="shared" si="4"/>
        <v>105</v>
      </c>
      <c r="L29" s="41">
        <f t="shared" si="5"/>
        <v>935</v>
      </c>
      <c r="M29" s="15">
        <f t="shared" si="6"/>
        <v>22440</v>
      </c>
      <c r="N29" s="14"/>
      <c r="O29" s="48">
        <v>75</v>
      </c>
      <c r="P29" s="31">
        <v>560</v>
      </c>
      <c r="Q29" s="31">
        <v>0</v>
      </c>
      <c r="R29" s="32">
        <f t="shared" si="7"/>
        <v>560</v>
      </c>
      <c r="S29" s="33">
        <f t="shared" si="8"/>
        <v>42000</v>
      </c>
      <c r="T29" s="31">
        <v>614</v>
      </c>
      <c r="U29" s="31">
        <v>2</v>
      </c>
      <c r="V29" s="32">
        <f t="shared" si="9"/>
        <v>616</v>
      </c>
      <c r="W29" s="33">
        <f t="shared" si="10"/>
        <v>46200</v>
      </c>
      <c r="X29" s="34">
        <f t="shared" si="11"/>
        <v>1174</v>
      </c>
      <c r="Y29" s="34">
        <f t="shared" si="11"/>
        <v>2</v>
      </c>
      <c r="Z29" s="35">
        <f t="shared" si="12"/>
        <v>1176</v>
      </c>
      <c r="AA29" s="13">
        <f t="shared" si="13"/>
        <v>88200</v>
      </c>
    </row>
    <row r="30" spans="1:27" ht="18.75" customHeight="1" x14ac:dyDescent="0.15">
      <c r="A30" s="30">
        <v>25</v>
      </c>
      <c r="B30" s="31">
        <v>408</v>
      </c>
      <c r="C30" s="31">
        <v>61</v>
      </c>
      <c r="D30" s="32">
        <f t="shared" si="0"/>
        <v>469</v>
      </c>
      <c r="E30" s="33">
        <f t="shared" si="1"/>
        <v>11725</v>
      </c>
      <c r="F30" s="31">
        <v>387</v>
      </c>
      <c r="G30" s="31">
        <v>31</v>
      </c>
      <c r="H30" s="32">
        <f t="shared" si="2"/>
        <v>418</v>
      </c>
      <c r="I30" s="33">
        <f t="shared" si="3"/>
        <v>10450</v>
      </c>
      <c r="J30" s="34">
        <f t="shared" si="4"/>
        <v>795</v>
      </c>
      <c r="K30" s="34">
        <f t="shared" si="4"/>
        <v>92</v>
      </c>
      <c r="L30" s="35">
        <f t="shared" si="5"/>
        <v>887</v>
      </c>
      <c r="M30" s="15">
        <f t="shared" si="6"/>
        <v>22175</v>
      </c>
      <c r="N30" s="14"/>
      <c r="O30" s="28">
        <v>76</v>
      </c>
      <c r="P30" s="27">
        <v>504</v>
      </c>
      <c r="Q30" s="27">
        <v>3</v>
      </c>
      <c r="R30" s="5">
        <f t="shared" si="7"/>
        <v>507</v>
      </c>
      <c r="S30" s="25">
        <f t="shared" si="8"/>
        <v>38532</v>
      </c>
      <c r="T30" s="27">
        <v>558</v>
      </c>
      <c r="U30" s="27">
        <v>0</v>
      </c>
      <c r="V30" s="5">
        <f t="shared" si="9"/>
        <v>558</v>
      </c>
      <c r="W30" s="25">
        <f t="shared" si="10"/>
        <v>42408</v>
      </c>
      <c r="X30" s="4">
        <f t="shared" si="11"/>
        <v>1062</v>
      </c>
      <c r="Y30" s="4">
        <f t="shared" si="11"/>
        <v>3</v>
      </c>
      <c r="Z30" s="6">
        <f t="shared" si="12"/>
        <v>1065</v>
      </c>
      <c r="AA30" s="13">
        <f t="shared" si="13"/>
        <v>80940</v>
      </c>
    </row>
    <row r="31" spans="1:27" ht="18.75" customHeight="1" x14ac:dyDescent="0.15">
      <c r="A31" s="9">
        <v>26</v>
      </c>
      <c r="B31" s="27">
        <v>419</v>
      </c>
      <c r="C31" s="27">
        <v>50</v>
      </c>
      <c r="D31" s="5">
        <f t="shared" si="0"/>
        <v>469</v>
      </c>
      <c r="E31" s="25">
        <f t="shared" si="1"/>
        <v>12194</v>
      </c>
      <c r="F31" s="27">
        <v>366</v>
      </c>
      <c r="G31" s="27">
        <v>16</v>
      </c>
      <c r="H31" s="5">
        <f t="shared" si="2"/>
        <v>382</v>
      </c>
      <c r="I31" s="25">
        <f t="shared" si="3"/>
        <v>9932</v>
      </c>
      <c r="J31" s="4">
        <f t="shared" si="4"/>
        <v>785</v>
      </c>
      <c r="K31" s="4">
        <f t="shared" si="4"/>
        <v>66</v>
      </c>
      <c r="L31" s="6">
        <f t="shared" si="5"/>
        <v>851</v>
      </c>
      <c r="M31" s="15">
        <f t="shared" si="6"/>
        <v>22126</v>
      </c>
      <c r="N31" s="14"/>
      <c r="O31" s="28">
        <v>77</v>
      </c>
      <c r="P31" s="27">
        <v>512</v>
      </c>
      <c r="Q31" s="27">
        <v>0</v>
      </c>
      <c r="R31" s="5">
        <f t="shared" si="7"/>
        <v>512</v>
      </c>
      <c r="S31" s="25">
        <f t="shared" si="8"/>
        <v>39424</v>
      </c>
      <c r="T31" s="27">
        <v>552</v>
      </c>
      <c r="U31" s="27">
        <v>1</v>
      </c>
      <c r="V31" s="5">
        <f t="shared" si="9"/>
        <v>553</v>
      </c>
      <c r="W31" s="25">
        <f t="shared" si="10"/>
        <v>42581</v>
      </c>
      <c r="X31" s="4">
        <f t="shared" si="11"/>
        <v>1064</v>
      </c>
      <c r="Y31" s="4">
        <f t="shared" si="11"/>
        <v>1</v>
      </c>
      <c r="Z31" s="6">
        <f t="shared" si="12"/>
        <v>1065</v>
      </c>
      <c r="AA31" s="13">
        <f t="shared" si="13"/>
        <v>82005</v>
      </c>
    </row>
    <row r="32" spans="1:27" ht="18.75" customHeight="1" x14ac:dyDescent="0.15">
      <c r="A32" s="9">
        <v>27</v>
      </c>
      <c r="B32" s="27">
        <v>435</v>
      </c>
      <c r="C32" s="27">
        <v>57</v>
      </c>
      <c r="D32" s="5">
        <f t="shared" si="0"/>
        <v>492</v>
      </c>
      <c r="E32" s="25">
        <f t="shared" si="1"/>
        <v>13284</v>
      </c>
      <c r="F32" s="27">
        <v>404</v>
      </c>
      <c r="G32" s="27">
        <v>22</v>
      </c>
      <c r="H32" s="5">
        <f t="shared" si="2"/>
        <v>426</v>
      </c>
      <c r="I32" s="25">
        <f t="shared" si="3"/>
        <v>11502</v>
      </c>
      <c r="J32" s="4">
        <f t="shared" si="4"/>
        <v>839</v>
      </c>
      <c r="K32" s="4">
        <f t="shared" si="4"/>
        <v>79</v>
      </c>
      <c r="L32" s="6">
        <f t="shared" si="5"/>
        <v>918</v>
      </c>
      <c r="M32" s="15">
        <f t="shared" si="6"/>
        <v>24786</v>
      </c>
      <c r="N32" s="14"/>
      <c r="O32" s="28">
        <v>78</v>
      </c>
      <c r="P32" s="27">
        <v>464</v>
      </c>
      <c r="Q32" s="27">
        <v>0</v>
      </c>
      <c r="R32" s="5">
        <f t="shared" si="7"/>
        <v>464</v>
      </c>
      <c r="S32" s="25">
        <f t="shared" si="8"/>
        <v>36192</v>
      </c>
      <c r="T32" s="27">
        <v>505</v>
      </c>
      <c r="U32" s="27">
        <v>2</v>
      </c>
      <c r="V32" s="5">
        <f t="shared" si="9"/>
        <v>507</v>
      </c>
      <c r="W32" s="25">
        <f t="shared" si="10"/>
        <v>39546</v>
      </c>
      <c r="X32" s="4">
        <f t="shared" si="11"/>
        <v>969</v>
      </c>
      <c r="Y32" s="4">
        <f t="shared" si="11"/>
        <v>2</v>
      </c>
      <c r="Z32" s="6">
        <f t="shared" si="12"/>
        <v>971</v>
      </c>
      <c r="AA32" s="13">
        <f t="shared" si="13"/>
        <v>75738</v>
      </c>
    </row>
    <row r="33" spans="1:27" ht="18.75" customHeight="1" thickBot="1" x14ac:dyDescent="0.2">
      <c r="A33" s="9">
        <v>28</v>
      </c>
      <c r="B33" s="27">
        <v>438</v>
      </c>
      <c r="C33" s="27">
        <v>47</v>
      </c>
      <c r="D33" s="5">
        <f t="shared" si="0"/>
        <v>485</v>
      </c>
      <c r="E33" s="25">
        <f t="shared" si="1"/>
        <v>13580</v>
      </c>
      <c r="F33" s="27">
        <v>374</v>
      </c>
      <c r="G33" s="27">
        <v>22</v>
      </c>
      <c r="H33" s="5">
        <f t="shared" si="2"/>
        <v>396</v>
      </c>
      <c r="I33" s="25">
        <f t="shared" si="3"/>
        <v>11088</v>
      </c>
      <c r="J33" s="4">
        <f t="shared" si="4"/>
        <v>812</v>
      </c>
      <c r="K33" s="4">
        <f t="shared" si="4"/>
        <v>69</v>
      </c>
      <c r="L33" s="6">
        <f t="shared" si="5"/>
        <v>881</v>
      </c>
      <c r="M33" s="15">
        <f t="shared" si="6"/>
        <v>24668</v>
      </c>
      <c r="N33" s="14"/>
      <c r="O33" s="49">
        <v>79</v>
      </c>
      <c r="P33" s="37">
        <v>418</v>
      </c>
      <c r="Q33" s="37">
        <v>1</v>
      </c>
      <c r="R33" s="38">
        <f t="shared" si="7"/>
        <v>419</v>
      </c>
      <c r="S33" s="39">
        <f t="shared" si="8"/>
        <v>33101</v>
      </c>
      <c r="T33" s="37">
        <v>413</v>
      </c>
      <c r="U33" s="37">
        <v>1</v>
      </c>
      <c r="V33" s="38">
        <f t="shared" si="9"/>
        <v>414</v>
      </c>
      <c r="W33" s="39">
        <f t="shared" si="10"/>
        <v>32706</v>
      </c>
      <c r="X33" s="40">
        <f t="shared" si="11"/>
        <v>831</v>
      </c>
      <c r="Y33" s="40">
        <f t="shared" si="11"/>
        <v>2</v>
      </c>
      <c r="Z33" s="41">
        <f t="shared" si="12"/>
        <v>833</v>
      </c>
      <c r="AA33" s="13">
        <f t="shared" si="13"/>
        <v>65807</v>
      </c>
    </row>
    <row r="34" spans="1:27" ht="18.75" customHeight="1" thickBot="1" x14ac:dyDescent="0.2">
      <c r="A34" s="36">
        <v>29</v>
      </c>
      <c r="B34" s="37">
        <v>462</v>
      </c>
      <c r="C34" s="37">
        <v>36</v>
      </c>
      <c r="D34" s="38">
        <f t="shared" si="0"/>
        <v>498</v>
      </c>
      <c r="E34" s="39">
        <f t="shared" si="1"/>
        <v>14442</v>
      </c>
      <c r="F34" s="37">
        <v>382</v>
      </c>
      <c r="G34" s="37">
        <v>23</v>
      </c>
      <c r="H34" s="38">
        <f t="shared" si="2"/>
        <v>405</v>
      </c>
      <c r="I34" s="39">
        <f t="shared" si="3"/>
        <v>11745</v>
      </c>
      <c r="J34" s="40">
        <f t="shared" si="4"/>
        <v>844</v>
      </c>
      <c r="K34" s="40">
        <f t="shared" si="4"/>
        <v>59</v>
      </c>
      <c r="L34" s="41">
        <f t="shared" si="5"/>
        <v>903</v>
      </c>
      <c r="M34" s="15">
        <f t="shared" si="6"/>
        <v>26187</v>
      </c>
      <c r="N34" s="14"/>
      <c r="O34" s="48">
        <v>80</v>
      </c>
      <c r="P34" s="31">
        <v>340</v>
      </c>
      <c r="Q34" s="31">
        <v>0</v>
      </c>
      <c r="R34" s="32">
        <f t="shared" si="7"/>
        <v>340</v>
      </c>
      <c r="S34" s="33">
        <f t="shared" si="8"/>
        <v>27200</v>
      </c>
      <c r="T34" s="31">
        <v>345</v>
      </c>
      <c r="U34" s="31">
        <v>1</v>
      </c>
      <c r="V34" s="32">
        <f t="shared" si="9"/>
        <v>346</v>
      </c>
      <c r="W34" s="33">
        <f t="shared" si="10"/>
        <v>27680</v>
      </c>
      <c r="X34" s="34">
        <f t="shared" si="11"/>
        <v>685</v>
      </c>
      <c r="Y34" s="34">
        <f t="shared" si="11"/>
        <v>1</v>
      </c>
      <c r="Z34" s="35">
        <f t="shared" si="12"/>
        <v>686</v>
      </c>
      <c r="AA34" s="13">
        <f t="shared" si="13"/>
        <v>54880</v>
      </c>
    </row>
    <row r="35" spans="1:27" ht="18.75" customHeight="1" x14ac:dyDescent="0.15">
      <c r="A35" s="30">
        <v>30</v>
      </c>
      <c r="B35" s="31">
        <v>494</v>
      </c>
      <c r="C35" s="31">
        <v>33</v>
      </c>
      <c r="D35" s="32">
        <f t="shared" si="0"/>
        <v>527</v>
      </c>
      <c r="E35" s="33">
        <f t="shared" si="1"/>
        <v>15810</v>
      </c>
      <c r="F35" s="31">
        <v>428</v>
      </c>
      <c r="G35" s="31">
        <v>25</v>
      </c>
      <c r="H35" s="32">
        <f t="shared" si="2"/>
        <v>453</v>
      </c>
      <c r="I35" s="33">
        <f t="shared" si="3"/>
        <v>13590</v>
      </c>
      <c r="J35" s="34">
        <f t="shared" si="4"/>
        <v>922</v>
      </c>
      <c r="K35" s="34">
        <f t="shared" si="4"/>
        <v>58</v>
      </c>
      <c r="L35" s="35">
        <f t="shared" si="5"/>
        <v>980</v>
      </c>
      <c r="M35" s="15">
        <f t="shared" si="6"/>
        <v>29400</v>
      </c>
      <c r="N35" s="14"/>
      <c r="O35" s="28">
        <v>81</v>
      </c>
      <c r="P35" s="27">
        <v>348</v>
      </c>
      <c r="Q35" s="27">
        <v>0</v>
      </c>
      <c r="R35" s="5">
        <f t="shared" si="7"/>
        <v>348</v>
      </c>
      <c r="S35" s="25">
        <f t="shared" si="8"/>
        <v>28188</v>
      </c>
      <c r="T35" s="27">
        <v>385</v>
      </c>
      <c r="U35" s="27">
        <v>1</v>
      </c>
      <c r="V35" s="5">
        <f t="shared" si="9"/>
        <v>386</v>
      </c>
      <c r="W35" s="25">
        <f t="shared" si="10"/>
        <v>31266</v>
      </c>
      <c r="X35" s="4">
        <f t="shared" si="11"/>
        <v>733</v>
      </c>
      <c r="Y35" s="4">
        <f t="shared" si="11"/>
        <v>1</v>
      </c>
      <c r="Z35" s="6">
        <f t="shared" si="12"/>
        <v>734</v>
      </c>
      <c r="AA35" s="13">
        <f t="shared" si="13"/>
        <v>59454</v>
      </c>
    </row>
    <row r="36" spans="1:27" ht="18.75" customHeight="1" x14ac:dyDescent="0.15">
      <c r="A36" s="9">
        <v>31</v>
      </c>
      <c r="B36" s="27">
        <v>500</v>
      </c>
      <c r="C36" s="27">
        <v>38</v>
      </c>
      <c r="D36" s="5">
        <f t="shared" si="0"/>
        <v>538</v>
      </c>
      <c r="E36" s="25">
        <f t="shared" si="1"/>
        <v>16678</v>
      </c>
      <c r="F36" s="27">
        <v>458</v>
      </c>
      <c r="G36" s="27">
        <v>27</v>
      </c>
      <c r="H36" s="5">
        <f t="shared" si="2"/>
        <v>485</v>
      </c>
      <c r="I36" s="25">
        <f t="shared" si="3"/>
        <v>15035</v>
      </c>
      <c r="J36" s="4">
        <f t="shared" si="4"/>
        <v>958</v>
      </c>
      <c r="K36" s="4">
        <f t="shared" si="4"/>
        <v>65</v>
      </c>
      <c r="L36" s="6">
        <f t="shared" si="5"/>
        <v>1023</v>
      </c>
      <c r="M36" s="15">
        <f t="shared" si="6"/>
        <v>31713</v>
      </c>
      <c r="N36" s="14"/>
      <c r="O36" s="28">
        <v>82</v>
      </c>
      <c r="P36" s="27">
        <v>268</v>
      </c>
      <c r="Q36" s="27">
        <v>0</v>
      </c>
      <c r="R36" s="5">
        <f t="shared" si="7"/>
        <v>268</v>
      </c>
      <c r="S36" s="25">
        <f t="shared" si="8"/>
        <v>21976</v>
      </c>
      <c r="T36" s="27">
        <v>386</v>
      </c>
      <c r="U36" s="27">
        <v>0</v>
      </c>
      <c r="V36" s="5">
        <f t="shared" si="9"/>
        <v>386</v>
      </c>
      <c r="W36" s="25">
        <f t="shared" si="10"/>
        <v>31652</v>
      </c>
      <c r="X36" s="4">
        <f t="shared" si="11"/>
        <v>654</v>
      </c>
      <c r="Y36" s="4">
        <f t="shared" si="11"/>
        <v>0</v>
      </c>
      <c r="Z36" s="6">
        <f t="shared" si="12"/>
        <v>654</v>
      </c>
      <c r="AA36" s="13">
        <f t="shared" si="13"/>
        <v>53628</v>
      </c>
    </row>
    <row r="37" spans="1:27" ht="18.75" customHeight="1" x14ac:dyDescent="0.15">
      <c r="A37" s="9">
        <v>32</v>
      </c>
      <c r="B37" s="27">
        <v>500</v>
      </c>
      <c r="C37" s="27">
        <v>22</v>
      </c>
      <c r="D37" s="5">
        <f t="shared" si="0"/>
        <v>522</v>
      </c>
      <c r="E37" s="25">
        <f t="shared" si="1"/>
        <v>16704</v>
      </c>
      <c r="F37" s="27">
        <v>472</v>
      </c>
      <c r="G37" s="27">
        <v>13</v>
      </c>
      <c r="H37" s="5">
        <f t="shared" si="2"/>
        <v>485</v>
      </c>
      <c r="I37" s="25">
        <f t="shared" si="3"/>
        <v>15520</v>
      </c>
      <c r="J37" s="4">
        <f t="shared" ref="J37:K55" si="14">B37+F37</f>
        <v>972</v>
      </c>
      <c r="K37" s="4">
        <f t="shared" si="14"/>
        <v>35</v>
      </c>
      <c r="L37" s="6">
        <f t="shared" si="5"/>
        <v>1007</v>
      </c>
      <c r="M37" s="15">
        <f t="shared" si="6"/>
        <v>32224</v>
      </c>
      <c r="N37" s="14"/>
      <c r="O37" s="28">
        <v>83</v>
      </c>
      <c r="P37" s="27">
        <v>291</v>
      </c>
      <c r="Q37" s="27">
        <v>1</v>
      </c>
      <c r="R37" s="5">
        <f t="shared" si="7"/>
        <v>292</v>
      </c>
      <c r="S37" s="25">
        <f t="shared" si="8"/>
        <v>24236</v>
      </c>
      <c r="T37" s="27">
        <v>390</v>
      </c>
      <c r="U37" s="27">
        <v>1</v>
      </c>
      <c r="V37" s="5">
        <f t="shared" si="9"/>
        <v>391</v>
      </c>
      <c r="W37" s="25">
        <f t="shared" si="10"/>
        <v>32453</v>
      </c>
      <c r="X37" s="4">
        <f t="shared" ref="X37:Y59" si="15">P37+T37</f>
        <v>681</v>
      </c>
      <c r="Y37" s="4">
        <f t="shared" si="15"/>
        <v>2</v>
      </c>
      <c r="Z37" s="6">
        <f t="shared" si="12"/>
        <v>683</v>
      </c>
      <c r="AA37" s="13">
        <f t="shared" si="13"/>
        <v>56689</v>
      </c>
    </row>
    <row r="38" spans="1:27" ht="18.75" customHeight="1" thickBot="1" x14ac:dyDescent="0.2">
      <c r="A38" s="9">
        <v>33</v>
      </c>
      <c r="B38" s="27">
        <v>529</v>
      </c>
      <c r="C38" s="27">
        <v>24</v>
      </c>
      <c r="D38" s="5">
        <f t="shared" si="0"/>
        <v>553</v>
      </c>
      <c r="E38" s="25">
        <f t="shared" si="1"/>
        <v>18249</v>
      </c>
      <c r="F38" s="27">
        <v>491</v>
      </c>
      <c r="G38" s="27">
        <v>12</v>
      </c>
      <c r="H38" s="5">
        <f t="shared" si="2"/>
        <v>503</v>
      </c>
      <c r="I38" s="25">
        <f t="shared" si="3"/>
        <v>16599</v>
      </c>
      <c r="J38" s="4">
        <f t="shared" si="14"/>
        <v>1020</v>
      </c>
      <c r="K38" s="4">
        <f t="shared" si="14"/>
        <v>36</v>
      </c>
      <c r="L38" s="6">
        <f t="shared" si="5"/>
        <v>1056</v>
      </c>
      <c r="M38" s="15">
        <f t="shared" si="6"/>
        <v>34848</v>
      </c>
      <c r="N38" s="14"/>
      <c r="O38" s="49">
        <v>84</v>
      </c>
      <c r="P38" s="37">
        <v>239</v>
      </c>
      <c r="Q38" s="37">
        <v>0</v>
      </c>
      <c r="R38" s="38">
        <f t="shared" si="7"/>
        <v>239</v>
      </c>
      <c r="S38" s="39">
        <f t="shared" si="8"/>
        <v>20076</v>
      </c>
      <c r="T38" s="37">
        <v>318</v>
      </c>
      <c r="U38" s="37">
        <v>0</v>
      </c>
      <c r="V38" s="38">
        <f t="shared" si="9"/>
        <v>318</v>
      </c>
      <c r="W38" s="39">
        <f t="shared" si="10"/>
        <v>26712</v>
      </c>
      <c r="X38" s="40">
        <f t="shared" si="15"/>
        <v>557</v>
      </c>
      <c r="Y38" s="40">
        <f t="shared" si="15"/>
        <v>0</v>
      </c>
      <c r="Z38" s="41">
        <f t="shared" si="12"/>
        <v>557</v>
      </c>
      <c r="AA38" s="13">
        <f t="shared" si="13"/>
        <v>46788</v>
      </c>
    </row>
    <row r="39" spans="1:27" ht="18.75" customHeight="1" thickBot="1" x14ac:dyDescent="0.2">
      <c r="A39" s="36">
        <v>34</v>
      </c>
      <c r="B39" s="37">
        <v>529</v>
      </c>
      <c r="C39" s="37">
        <v>17</v>
      </c>
      <c r="D39" s="38">
        <f t="shared" si="0"/>
        <v>546</v>
      </c>
      <c r="E39" s="39">
        <f t="shared" si="1"/>
        <v>18564</v>
      </c>
      <c r="F39" s="37">
        <v>468</v>
      </c>
      <c r="G39" s="37">
        <v>10</v>
      </c>
      <c r="H39" s="38">
        <f t="shared" si="2"/>
        <v>478</v>
      </c>
      <c r="I39" s="39">
        <f t="shared" si="3"/>
        <v>16252</v>
      </c>
      <c r="J39" s="40">
        <f t="shared" si="14"/>
        <v>997</v>
      </c>
      <c r="K39" s="40">
        <f t="shared" si="14"/>
        <v>27</v>
      </c>
      <c r="L39" s="41">
        <f t="shared" si="5"/>
        <v>1024</v>
      </c>
      <c r="M39" s="15">
        <f t="shared" si="6"/>
        <v>34816</v>
      </c>
      <c r="N39" s="14"/>
      <c r="O39" s="48">
        <v>85</v>
      </c>
      <c r="P39" s="31">
        <v>191</v>
      </c>
      <c r="Q39" s="31">
        <v>0</v>
      </c>
      <c r="R39" s="32">
        <f t="shared" si="7"/>
        <v>191</v>
      </c>
      <c r="S39" s="33">
        <f t="shared" si="8"/>
        <v>16235</v>
      </c>
      <c r="T39" s="31">
        <v>308</v>
      </c>
      <c r="U39" s="31">
        <v>1</v>
      </c>
      <c r="V39" s="32">
        <f t="shared" si="9"/>
        <v>309</v>
      </c>
      <c r="W39" s="33">
        <f t="shared" si="10"/>
        <v>26265</v>
      </c>
      <c r="X39" s="34">
        <f t="shared" si="15"/>
        <v>499</v>
      </c>
      <c r="Y39" s="34">
        <f t="shared" si="15"/>
        <v>1</v>
      </c>
      <c r="Z39" s="35">
        <f t="shared" si="12"/>
        <v>500</v>
      </c>
      <c r="AA39" s="13">
        <f t="shared" si="13"/>
        <v>42500</v>
      </c>
    </row>
    <row r="40" spans="1:27" ht="18.75" customHeight="1" x14ac:dyDescent="0.15">
      <c r="A40" s="30">
        <v>35</v>
      </c>
      <c r="B40" s="31">
        <v>501</v>
      </c>
      <c r="C40" s="31">
        <v>26</v>
      </c>
      <c r="D40" s="32">
        <f t="shared" si="0"/>
        <v>527</v>
      </c>
      <c r="E40" s="33">
        <f t="shared" si="1"/>
        <v>18445</v>
      </c>
      <c r="F40" s="31">
        <v>545</v>
      </c>
      <c r="G40" s="31">
        <v>17</v>
      </c>
      <c r="H40" s="32">
        <f t="shared" si="2"/>
        <v>562</v>
      </c>
      <c r="I40" s="33">
        <f t="shared" si="3"/>
        <v>19670</v>
      </c>
      <c r="J40" s="34">
        <f t="shared" si="14"/>
        <v>1046</v>
      </c>
      <c r="K40" s="34">
        <f t="shared" si="14"/>
        <v>43</v>
      </c>
      <c r="L40" s="35">
        <f t="shared" si="5"/>
        <v>1089</v>
      </c>
      <c r="M40" s="15">
        <f t="shared" si="6"/>
        <v>38115</v>
      </c>
      <c r="N40" s="14"/>
      <c r="O40" s="28">
        <v>86</v>
      </c>
      <c r="P40" s="27">
        <v>176</v>
      </c>
      <c r="Q40" s="27">
        <v>0</v>
      </c>
      <c r="R40" s="5">
        <f t="shared" si="7"/>
        <v>176</v>
      </c>
      <c r="S40" s="25">
        <f t="shared" si="8"/>
        <v>15136</v>
      </c>
      <c r="T40" s="27">
        <v>300</v>
      </c>
      <c r="U40" s="27">
        <v>0</v>
      </c>
      <c r="V40" s="5">
        <f t="shared" si="9"/>
        <v>300</v>
      </c>
      <c r="W40" s="25">
        <f t="shared" si="10"/>
        <v>25800</v>
      </c>
      <c r="X40" s="4">
        <f t="shared" si="15"/>
        <v>476</v>
      </c>
      <c r="Y40" s="4">
        <f t="shared" si="15"/>
        <v>0</v>
      </c>
      <c r="Z40" s="6">
        <f t="shared" si="12"/>
        <v>476</v>
      </c>
      <c r="AA40" s="13">
        <f t="shared" si="13"/>
        <v>40936</v>
      </c>
    </row>
    <row r="41" spans="1:27" ht="18.75" customHeight="1" x14ac:dyDescent="0.15">
      <c r="A41" s="9">
        <v>36</v>
      </c>
      <c r="B41" s="27">
        <v>537</v>
      </c>
      <c r="C41" s="27">
        <v>29</v>
      </c>
      <c r="D41" s="5">
        <f t="shared" si="0"/>
        <v>566</v>
      </c>
      <c r="E41" s="25">
        <f t="shared" si="1"/>
        <v>20376</v>
      </c>
      <c r="F41" s="27">
        <v>512</v>
      </c>
      <c r="G41" s="27">
        <v>24</v>
      </c>
      <c r="H41" s="5">
        <f t="shared" si="2"/>
        <v>536</v>
      </c>
      <c r="I41" s="25">
        <f t="shared" si="3"/>
        <v>19296</v>
      </c>
      <c r="J41" s="4">
        <f t="shared" si="14"/>
        <v>1049</v>
      </c>
      <c r="K41" s="4">
        <f t="shared" si="14"/>
        <v>53</v>
      </c>
      <c r="L41" s="6">
        <f t="shared" si="5"/>
        <v>1102</v>
      </c>
      <c r="M41" s="15">
        <f t="shared" si="6"/>
        <v>39672</v>
      </c>
      <c r="N41" s="14"/>
      <c r="O41" s="28">
        <v>87</v>
      </c>
      <c r="P41" s="27">
        <v>148</v>
      </c>
      <c r="Q41" s="27">
        <v>0</v>
      </c>
      <c r="R41" s="5">
        <f t="shared" si="7"/>
        <v>148</v>
      </c>
      <c r="S41" s="25">
        <f t="shared" si="8"/>
        <v>12876</v>
      </c>
      <c r="T41" s="27">
        <v>258</v>
      </c>
      <c r="U41" s="27">
        <v>1</v>
      </c>
      <c r="V41" s="5">
        <f t="shared" si="9"/>
        <v>259</v>
      </c>
      <c r="W41" s="25">
        <f t="shared" si="10"/>
        <v>22533</v>
      </c>
      <c r="X41" s="4">
        <f t="shared" si="15"/>
        <v>406</v>
      </c>
      <c r="Y41" s="4">
        <f t="shared" si="15"/>
        <v>1</v>
      </c>
      <c r="Z41" s="6">
        <f t="shared" si="12"/>
        <v>407</v>
      </c>
      <c r="AA41" s="13">
        <f t="shared" si="13"/>
        <v>35409</v>
      </c>
    </row>
    <row r="42" spans="1:27" ht="18.75" customHeight="1" x14ac:dyDescent="0.15">
      <c r="A42" s="9">
        <v>37</v>
      </c>
      <c r="B42" s="27">
        <v>549</v>
      </c>
      <c r="C42" s="27">
        <v>18</v>
      </c>
      <c r="D42" s="5">
        <f t="shared" si="0"/>
        <v>567</v>
      </c>
      <c r="E42" s="25">
        <f t="shared" si="1"/>
        <v>20979</v>
      </c>
      <c r="F42" s="27">
        <v>476</v>
      </c>
      <c r="G42" s="27">
        <v>22</v>
      </c>
      <c r="H42" s="5">
        <f t="shared" si="2"/>
        <v>498</v>
      </c>
      <c r="I42" s="25">
        <f t="shared" si="3"/>
        <v>18426</v>
      </c>
      <c r="J42" s="4">
        <f t="shared" si="14"/>
        <v>1025</v>
      </c>
      <c r="K42" s="4">
        <f t="shared" si="14"/>
        <v>40</v>
      </c>
      <c r="L42" s="6">
        <f t="shared" si="5"/>
        <v>1065</v>
      </c>
      <c r="M42" s="15">
        <f t="shared" si="6"/>
        <v>39405</v>
      </c>
      <c r="N42" s="14"/>
      <c r="O42" s="28">
        <v>88</v>
      </c>
      <c r="P42" s="27">
        <v>115</v>
      </c>
      <c r="Q42" s="27">
        <v>0</v>
      </c>
      <c r="R42" s="5">
        <f t="shared" si="7"/>
        <v>115</v>
      </c>
      <c r="S42" s="25">
        <f t="shared" si="8"/>
        <v>10120</v>
      </c>
      <c r="T42" s="27">
        <v>229</v>
      </c>
      <c r="U42" s="27">
        <v>0</v>
      </c>
      <c r="V42" s="5">
        <f t="shared" si="9"/>
        <v>229</v>
      </c>
      <c r="W42" s="25">
        <f t="shared" si="10"/>
        <v>20152</v>
      </c>
      <c r="X42" s="4">
        <f t="shared" si="15"/>
        <v>344</v>
      </c>
      <c r="Y42" s="4">
        <f t="shared" si="15"/>
        <v>0</v>
      </c>
      <c r="Z42" s="6">
        <f t="shared" si="12"/>
        <v>344</v>
      </c>
      <c r="AA42" s="13">
        <f t="shared" si="13"/>
        <v>30272</v>
      </c>
    </row>
    <row r="43" spans="1:27" ht="18.75" customHeight="1" thickBot="1" x14ac:dyDescent="0.2">
      <c r="A43" s="9">
        <v>38</v>
      </c>
      <c r="B43" s="27">
        <v>530</v>
      </c>
      <c r="C43" s="27">
        <v>14</v>
      </c>
      <c r="D43" s="5">
        <f t="shared" si="0"/>
        <v>544</v>
      </c>
      <c r="E43" s="25">
        <f t="shared" si="1"/>
        <v>20672</v>
      </c>
      <c r="F43" s="27">
        <v>485</v>
      </c>
      <c r="G43" s="27">
        <v>15</v>
      </c>
      <c r="H43" s="5">
        <f t="shared" si="2"/>
        <v>500</v>
      </c>
      <c r="I43" s="25">
        <f t="shared" si="3"/>
        <v>19000</v>
      </c>
      <c r="J43" s="4">
        <f t="shared" si="14"/>
        <v>1015</v>
      </c>
      <c r="K43" s="4">
        <f t="shared" si="14"/>
        <v>29</v>
      </c>
      <c r="L43" s="6">
        <f t="shared" si="5"/>
        <v>1044</v>
      </c>
      <c r="M43" s="15">
        <f t="shared" si="6"/>
        <v>39672</v>
      </c>
      <c r="N43" s="14"/>
      <c r="O43" s="49">
        <v>89</v>
      </c>
      <c r="P43" s="37">
        <v>82</v>
      </c>
      <c r="Q43" s="37">
        <v>0</v>
      </c>
      <c r="R43" s="38">
        <f t="shared" si="7"/>
        <v>82</v>
      </c>
      <c r="S43" s="39">
        <f t="shared" si="8"/>
        <v>7298</v>
      </c>
      <c r="T43" s="37">
        <v>196</v>
      </c>
      <c r="U43" s="37">
        <v>0</v>
      </c>
      <c r="V43" s="38">
        <f t="shared" si="9"/>
        <v>196</v>
      </c>
      <c r="W43" s="39">
        <f t="shared" si="10"/>
        <v>17444</v>
      </c>
      <c r="X43" s="40">
        <f t="shared" si="15"/>
        <v>278</v>
      </c>
      <c r="Y43" s="40">
        <f t="shared" si="15"/>
        <v>0</v>
      </c>
      <c r="Z43" s="41">
        <f t="shared" si="12"/>
        <v>278</v>
      </c>
      <c r="AA43" s="13">
        <f t="shared" si="13"/>
        <v>24742</v>
      </c>
    </row>
    <row r="44" spans="1:27" ht="18.75" customHeight="1" thickBot="1" x14ac:dyDescent="0.2">
      <c r="A44" s="36">
        <v>39</v>
      </c>
      <c r="B44" s="37">
        <v>591</v>
      </c>
      <c r="C44" s="37">
        <v>26</v>
      </c>
      <c r="D44" s="38">
        <f t="shared" si="0"/>
        <v>617</v>
      </c>
      <c r="E44" s="39">
        <f t="shared" si="1"/>
        <v>24063</v>
      </c>
      <c r="F44" s="37">
        <v>523</v>
      </c>
      <c r="G44" s="37">
        <v>18</v>
      </c>
      <c r="H44" s="38">
        <f t="shared" si="2"/>
        <v>541</v>
      </c>
      <c r="I44" s="39">
        <f t="shared" si="3"/>
        <v>21099</v>
      </c>
      <c r="J44" s="40">
        <f t="shared" si="14"/>
        <v>1114</v>
      </c>
      <c r="K44" s="40">
        <f t="shared" si="14"/>
        <v>44</v>
      </c>
      <c r="L44" s="41">
        <f t="shared" si="5"/>
        <v>1158</v>
      </c>
      <c r="M44" s="15">
        <f t="shared" si="6"/>
        <v>45162</v>
      </c>
      <c r="N44" s="14"/>
      <c r="O44" s="48">
        <v>90</v>
      </c>
      <c r="P44" s="31">
        <v>66</v>
      </c>
      <c r="Q44" s="31">
        <v>0</v>
      </c>
      <c r="R44" s="32">
        <f t="shared" si="7"/>
        <v>66</v>
      </c>
      <c r="S44" s="33">
        <f t="shared" si="8"/>
        <v>5940</v>
      </c>
      <c r="T44" s="31">
        <v>156</v>
      </c>
      <c r="U44" s="31">
        <v>0</v>
      </c>
      <c r="V44" s="32">
        <f t="shared" si="9"/>
        <v>156</v>
      </c>
      <c r="W44" s="33">
        <f t="shared" si="10"/>
        <v>14040</v>
      </c>
      <c r="X44" s="34">
        <f t="shared" si="15"/>
        <v>222</v>
      </c>
      <c r="Y44" s="34">
        <f t="shared" si="15"/>
        <v>0</v>
      </c>
      <c r="Z44" s="35">
        <f t="shared" si="12"/>
        <v>222</v>
      </c>
      <c r="AA44" s="13">
        <f t="shared" si="13"/>
        <v>19980</v>
      </c>
    </row>
    <row r="45" spans="1:27" ht="18.75" customHeight="1" x14ac:dyDescent="0.15">
      <c r="A45" s="30">
        <v>40</v>
      </c>
      <c r="B45" s="31">
        <v>605</v>
      </c>
      <c r="C45" s="31">
        <v>25</v>
      </c>
      <c r="D45" s="32">
        <f t="shared" si="0"/>
        <v>630</v>
      </c>
      <c r="E45" s="33">
        <f t="shared" si="1"/>
        <v>25200</v>
      </c>
      <c r="F45" s="31">
        <v>548</v>
      </c>
      <c r="G45" s="31">
        <v>23</v>
      </c>
      <c r="H45" s="32">
        <f t="shared" si="2"/>
        <v>571</v>
      </c>
      <c r="I45" s="33">
        <f t="shared" si="3"/>
        <v>22840</v>
      </c>
      <c r="J45" s="34">
        <f t="shared" si="14"/>
        <v>1153</v>
      </c>
      <c r="K45" s="34">
        <f t="shared" si="14"/>
        <v>48</v>
      </c>
      <c r="L45" s="35">
        <f t="shared" si="5"/>
        <v>1201</v>
      </c>
      <c r="M45" s="15">
        <f t="shared" si="6"/>
        <v>48040</v>
      </c>
      <c r="N45" s="14"/>
      <c r="O45" s="28">
        <v>91</v>
      </c>
      <c r="P45" s="27">
        <v>68</v>
      </c>
      <c r="Q45" s="27">
        <v>0</v>
      </c>
      <c r="R45" s="5">
        <f t="shared" si="7"/>
        <v>68</v>
      </c>
      <c r="S45" s="25">
        <f t="shared" si="8"/>
        <v>6188</v>
      </c>
      <c r="T45" s="27">
        <v>142</v>
      </c>
      <c r="U45" s="27">
        <v>1</v>
      </c>
      <c r="V45" s="5">
        <f t="shared" si="9"/>
        <v>143</v>
      </c>
      <c r="W45" s="25">
        <f t="shared" si="10"/>
        <v>13013</v>
      </c>
      <c r="X45" s="4">
        <f t="shared" si="15"/>
        <v>210</v>
      </c>
      <c r="Y45" s="4">
        <f t="shared" si="15"/>
        <v>1</v>
      </c>
      <c r="Z45" s="6">
        <f t="shared" si="12"/>
        <v>211</v>
      </c>
      <c r="AA45" s="13">
        <f t="shared" si="13"/>
        <v>19201</v>
      </c>
    </row>
    <row r="46" spans="1:27" ht="18.75" customHeight="1" x14ac:dyDescent="0.15">
      <c r="A46" s="9">
        <v>41</v>
      </c>
      <c r="B46" s="27">
        <v>613</v>
      </c>
      <c r="C46" s="27">
        <v>17</v>
      </c>
      <c r="D46" s="5">
        <f t="shared" si="0"/>
        <v>630</v>
      </c>
      <c r="E46" s="25">
        <f t="shared" si="1"/>
        <v>25830</v>
      </c>
      <c r="F46" s="27">
        <v>558</v>
      </c>
      <c r="G46" s="27">
        <v>16</v>
      </c>
      <c r="H46" s="5">
        <f t="shared" si="2"/>
        <v>574</v>
      </c>
      <c r="I46" s="25">
        <f t="shared" si="3"/>
        <v>23534</v>
      </c>
      <c r="J46" s="4">
        <f t="shared" si="14"/>
        <v>1171</v>
      </c>
      <c r="K46" s="4">
        <f t="shared" si="14"/>
        <v>33</v>
      </c>
      <c r="L46" s="6">
        <f t="shared" si="5"/>
        <v>1204</v>
      </c>
      <c r="M46" s="15">
        <f t="shared" si="6"/>
        <v>49364</v>
      </c>
      <c r="N46" s="14"/>
      <c r="O46" s="28">
        <v>92</v>
      </c>
      <c r="P46" s="27">
        <v>51</v>
      </c>
      <c r="Q46" s="27">
        <v>0</v>
      </c>
      <c r="R46" s="5">
        <f t="shared" si="7"/>
        <v>51</v>
      </c>
      <c r="S46" s="25">
        <f t="shared" si="8"/>
        <v>4692</v>
      </c>
      <c r="T46" s="27">
        <v>134</v>
      </c>
      <c r="U46" s="27">
        <v>0</v>
      </c>
      <c r="V46" s="5">
        <f t="shared" si="9"/>
        <v>134</v>
      </c>
      <c r="W46" s="25">
        <f t="shared" si="10"/>
        <v>12328</v>
      </c>
      <c r="X46" s="4">
        <f t="shared" si="15"/>
        <v>185</v>
      </c>
      <c r="Y46" s="4">
        <f t="shared" si="15"/>
        <v>0</v>
      </c>
      <c r="Z46" s="6">
        <f t="shared" si="12"/>
        <v>185</v>
      </c>
      <c r="AA46" s="13">
        <f t="shared" si="13"/>
        <v>17020</v>
      </c>
    </row>
    <row r="47" spans="1:27" ht="18.75" customHeight="1" x14ac:dyDescent="0.15">
      <c r="A47" s="9">
        <v>42</v>
      </c>
      <c r="B47" s="27">
        <v>643</v>
      </c>
      <c r="C47" s="27">
        <v>14</v>
      </c>
      <c r="D47" s="5">
        <f t="shared" si="0"/>
        <v>657</v>
      </c>
      <c r="E47" s="25">
        <f t="shared" si="1"/>
        <v>27594</v>
      </c>
      <c r="F47" s="27">
        <v>567</v>
      </c>
      <c r="G47" s="27">
        <v>20</v>
      </c>
      <c r="H47" s="5">
        <f t="shared" si="2"/>
        <v>587</v>
      </c>
      <c r="I47" s="25">
        <f t="shared" si="3"/>
        <v>24654</v>
      </c>
      <c r="J47" s="4">
        <f t="shared" si="14"/>
        <v>1210</v>
      </c>
      <c r="K47" s="4">
        <f t="shared" si="14"/>
        <v>34</v>
      </c>
      <c r="L47" s="6">
        <f t="shared" si="5"/>
        <v>1244</v>
      </c>
      <c r="M47" s="15">
        <f t="shared" si="6"/>
        <v>52248</v>
      </c>
      <c r="N47" s="14"/>
      <c r="O47" s="28">
        <v>93</v>
      </c>
      <c r="P47" s="27">
        <v>28</v>
      </c>
      <c r="Q47" s="27">
        <v>0</v>
      </c>
      <c r="R47" s="5">
        <f t="shared" si="7"/>
        <v>28</v>
      </c>
      <c r="S47" s="25">
        <f t="shared" si="8"/>
        <v>2604</v>
      </c>
      <c r="T47" s="27">
        <v>81</v>
      </c>
      <c r="U47" s="27">
        <v>0</v>
      </c>
      <c r="V47" s="5">
        <f t="shared" si="9"/>
        <v>81</v>
      </c>
      <c r="W47" s="25">
        <f t="shared" si="10"/>
        <v>7533</v>
      </c>
      <c r="X47" s="4">
        <f t="shared" si="15"/>
        <v>109</v>
      </c>
      <c r="Y47" s="4">
        <f t="shared" si="15"/>
        <v>0</v>
      </c>
      <c r="Z47" s="6">
        <f t="shared" si="12"/>
        <v>109</v>
      </c>
      <c r="AA47" s="13">
        <f t="shared" si="13"/>
        <v>10137</v>
      </c>
    </row>
    <row r="48" spans="1:27" ht="18.75" customHeight="1" thickBot="1" x14ac:dyDescent="0.2">
      <c r="A48" s="9">
        <v>43</v>
      </c>
      <c r="B48" s="27">
        <v>653</v>
      </c>
      <c r="C48" s="27">
        <v>14</v>
      </c>
      <c r="D48" s="5">
        <f t="shared" si="0"/>
        <v>667</v>
      </c>
      <c r="E48" s="25">
        <f t="shared" si="1"/>
        <v>28681</v>
      </c>
      <c r="F48" s="27">
        <v>591</v>
      </c>
      <c r="G48" s="27">
        <v>19</v>
      </c>
      <c r="H48" s="5">
        <f t="shared" si="2"/>
        <v>610</v>
      </c>
      <c r="I48" s="25">
        <f t="shared" si="3"/>
        <v>26230</v>
      </c>
      <c r="J48" s="4">
        <f t="shared" si="14"/>
        <v>1244</v>
      </c>
      <c r="K48" s="4">
        <f t="shared" si="14"/>
        <v>33</v>
      </c>
      <c r="L48" s="6">
        <f t="shared" si="5"/>
        <v>1277</v>
      </c>
      <c r="M48" s="15">
        <f t="shared" si="6"/>
        <v>54911</v>
      </c>
      <c r="N48" s="14"/>
      <c r="O48" s="49">
        <v>94</v>
      </c>
      <c r="P48" s="37">
        <v>25</v>
      </c>
      <c r="Q48" s="27">
        <v>0</v>
      </c>
      <c r="R48" s="38">
        <f t="shared" si="7"/>
        <v>25</v>
      </c>
      <c r="S48" s="39">
        <f t="shared" si="8"/>
        <v>2350</v>
      </c>
      <c r="T48" s="37">
        <v>83</v>
      </c>
      <c r="U48" s="37">
        <v>0</v>
      </c>
      <c r="V48" s="38">
        <f t="shared" si="9"/>
        <v>83</v>
      </c>
      <c r="W48" s="39">
        <f t="shared" si="10"/>
        <v>7802</v>
      </c>
      <c r="X48" s="40">
        <f t="shared" si="15"/>
        <v>108</v>
      </c>
      <c r="Y48" s="40">
        <f t="shared" si="15"/>
        <v>0</v>
      </c>
      <c r="Z48" s="41">
        <f t="shared" si="12"/>
        <v>108</v>
      </c>
      <c r="AA48" s="13">
        <f t="shared" si="13"/>
        <v>10152</v>
      </c>
    </row>
    <row r="49" spans="1:27" ht="18.75" customHeight="1" thickBot="1" x14ac:dyDescent="0.2">
      <c r="A49" s="36">
        <v>44</v>
      </c>
      <c r="B49" s="37">
        <v>707</v>
      </c>
      <c r="C49" s="37">
        <v>20</v>
      </c>
      <c r="D49" s="38">
        <f t="shared" si="0"/>
        <v>727</v>
      </c>
      <c r="E49" s="39">
        <f t="shared" si="1"/>
        <v>31988</v>
      </c>
      <c r="F49" s="37">
        <v>656</v>
      </c>
      <c r="G49" s="37">
        <v>14</v>
      </c>
      <c r="H49" s="38">
        <f t="shared" si="2"/>
        <v>670</v>
      </c>
      <c r="I49" s="39">
        <f t="shared" si="3"/>
        <v>29480</v>
      </c>
      <c r="J49" s="40">
        <f t="shared" si="14"/>
        <v>1363</v>
      </c>
      <c r="K49" s="40">
        <f t="shared" si="14"/>
        <v>34</v>
      </c>
      <c r="L49" s="41">
        <f t="shared" si="5"/>
        <v>1397</v>
      </c>
      <c r="M49" s="15">
        <f t="shared" si="6"/>
        <v>61468</v>
      </c>
      <c r="N49" s="14"/>
      <c r="O49" s="48">
        <v>95</v>
      </c>
      <c r="P49" s="31">
        <v>15</v>
      </c>
      <c r="Q49" s="27">
        <v>0</v>
      </c>
      <c r="R49" s="32">
        <f t="shared" si="7"/>
        <v>15</v>
      </c>
      <c r="S49" s="33">
        <f t="shared" si="8"/>
        <v>1425</v>
      </c>
      <c r="T49" s="31">
        <v>52</v>
      </c>
      <c r="U49" s="31">
        <v>0</v>
      </c>
      <c r="V49" s="32">
        <f t="shared" si="9"/>
        <v>52</v>
      </c>
      <c r="W49" s="33">
        <f t="shared" si="10"/>
        <v>4940</v>
      </c>
      <c r="X49" s="34">
        <f t="shared" si="15"/>
        <v>67</v>
      </c>
      <c r="Y49" s="34">
        <f t="shared" si="15"/>
        <v>0</v>
      </c>
      <c r="Z49" s="35">
        <f t="shared" si="12"/>
        <v>67</v>
      </c>
      <c r="AA49" s="13">
        <f t="shared" si="13"/>
        <v>6365</v>
      </c>
    </row>
    <row r="50" spans="1:27" ht="18.75" customHeight="1" x14ac:dyDescent="0.15">
      <c r="A50" s="30">
        <v>45</v>
      </c>
      <c r="B50" s="31">
        <v>771</v>
      </c>
      <c r="C50" s="31">
        <v>8</v>
      </c>
      <c r="D50" s="32">
        <f t="shared" si="0"/>
        <v>779</v>
      </c>
      <c r="E50" s="33">
        <f t="shared" si="1"/>
        <v>35055</v>
      </c>
      <c r="F50" s="31">
        <v>641</v>
      </c>
      <c r="G50" s="31">
        <v>15</v>
      </c>
      <c r="H50" s="32">
        <f t="shared" si="2"/>
        <v>656</v>
      </c>
      <c r="I50" s="33">
        <f t="shared" si="3"/>
        <v>29520</v>
      </c>
      <c r="J50" s="34">
        <f t="shared" si="14"/>
        <v>1412</v>
      </c>
      <c r="K50" s="34">
        <f t="shared" si="14"/>
        <v>23</v>
      </c>
      <c r="L50" s="35">
        <f t="shared" si="5"/>
        <v>1435</v>
      </c>
      <c r="M50" s="15">
        <f t="shared" si="6"/>
        <v>64575</v>
      </c>
      <c r="N50" s="14"/>
      <c r="O50" s="28">
        <v>96</v>
      </c>
      <c r="P50" s="27">
        <v>12</v>
      </c>
      <c r="Q50" s="27">
        <v>0</v>
      </c>
      <c r="R50" s="5">
        <f t="shared" si="7"/>
        <v>12</v>
      </c>
      <c r="S50" s="25">
        <f t="shared" si="8"/>
        <v>1152</v>
      </c>
      <c r="T50" s="27">
        <v>49</v>
      </c>
      <c r="U50" s="27">
        <v>0</v>
      </c>
      <c r="V50" s="5">
        <f t="shared" si="9"/>
        <v>49</v>
      </c>
      <c r="W50" s="25">
        <f t="shared" si="10"/>
        <v>4704</v>
      </c>
      <c r="X50" s="4">
        <f t="shared" si="15"/>
        <v>61</v>
      </c>
      <c r="Y50" s="4">
        <f t="shared" si="15"/>
        <v>0</v>
      </c>
      <c r="Z50" s="6">
        <f t="shared" si="12"/>
        <v>61</v>
      </c>
      <c r="AA50" s="13">
        <f t="shared" si="13"/>
        <v>5856</v>
      </c>
    </row>
    <row r="51" spans="1:27" ht="18.75" customHeight="1" x14ac:dyDescent="0.15">
      <c r="A51" s="9">
        <v>46</v>
      </c>
      <c r="B51" s="27">
        <v>717</v>
      </c>
      <c r="C51" s="27">
        <v>16</v>
      </c>
      <c r="D51" s="5">
        <f t="shared" si="0"/>
        <v>733</v>
      </c>
      <c r="E51" s="25">
        <f t="shared" si="1"/>
        <v>33718</v>
      </c>
      <c r="F51" s="27">
        <v>605</v>
      </c>
      <c r="G51" s="27">
        <v>13</v>
      </c>
      <c r="H51" s="5">
        <f t="shared" si="2"/>
        <v>618</v>
      </c>
      <c r="I51" s="25">
        <f t="shared" si="3"/>
        <v>28428</v>
      </c>
      <c r="J51" s="4">
        <f t="shared" si="14"/>
        <v>1322</v>
      </c>
      <c r="K51" s="4">
        <f t="shared" si="14"/>
        <v>29</v>
      </c>
      <c r="L51" s="6">
        <f t="shared" si="5"/>
        <v>1351</v>
      </c>
      <c r="M51" s="15">
        <f t="shared" si="6"/>
        <v>62146</v>
      </c>
      <c r="N51" s="14"/>
      <c r="O51" s="28">
        <v>97</v>
      </c>
      <c r="P51" s="27">
        <v>7</v>
      </c>
      <c r="Q51" s="27">
        <v>0</v>
      </c>
      <c r="R51" s="5">
        <f t="shared" si="7"/>
        <v>7</v>
      </c>
      <c r="S51" s="25">
        <f t="shared" si="8"/>
        <v>679</v>
      </c>
      <c r="T51" s="27">
        <v>28</v>
      </c>
      <c r="U51" s="27">
        <v>0</v>
      </c>
      <c r="V51" s="5">
        <f t="shared" si="9"/>
        <v>28</v>
      </c>
      <c r="W51" s="25">
        <f t="shared" si="10"/>
        <v>2716</v>
      </c>
      <c r="X51" s="4">
        <f t="shared" si="15"/>
        <v>35</v>
      </c>
      <c r="Y51" s="4">
        <f t="shared" si="15"/>
        <v>0</v>
      </c>
      <c r="Z51" s="6">
        <f t="shared" si="12"/>
        <v>35</v>
      </c>
      <c r="AA51" s="13">
        <f t="shared" si="13"/>
        <v>3395</v>
      </c>
    </row>
    <row r="52" spans="1:27" ht="18.75" customHeight="1" x14ac:dyDescent="0.15">
      <c r="A52" s="9">
        <v>47</v>
      </c>
      <c r="B52" s="27">
        <v>741</v>
      </c>
      <c r="C52" s="27">
        <v>12</v>
      </c>
      <c r="D52" s="5">
        <f t="shared" si="0"/>
        <v>753</v>
      </c>
      <c r="E52" s="25">
        <f t="shared" si="1"/>
        <v>35391</v>
      </c>
      <c r="F52" s="27">
        <v>634</v>
      </c>
      <c r="G52" s="27">
        <v>26</v>
      </c>
      <c r="H52" s="5">
        <f t="shared" si="2"/>
        <v>660</v>
      </c>
      <c r="I52" s="25">
        <f t="shared" si="3"/>
        <v>31020</v>
      </c>
      <c r="J52" s="4">
        <f t="shared" si="14"/>
        <v>1375</v>
      </c>
      <c r="K52" s="4">
        <f t="shared" si="14"/>
        <v>38</v>
      </c>
      <c r="L52" s="6">
        <f t="shared" si="5"/>
        <v>1413</v>
      </c>
      <c r="M52" s="15">
        <f t="shared" si="6"/>
        <v>66411</v>
      </c>
      <c r="N52" s="14"/>
      <c r="O52" s="28">
        <v>98</v>
      </c>
      <c r="P52" s="27">
        <v>5</v>
      </c>
      <c r="Q52" s="27">
        <v>0</v>
      </c>
      <c r="R52" s="5">
        <f t="shared" si="7"/>
        <v>5</v>
      </c>
      <c r="S52" s="25">
        <f t="shared" si="8"/>
        <v>490</v>
      </c>
      <c r="T52" s="27">
        <v>26</v>
      </c>
      <c r="U52" s="27">
        <v>0</v>
      </c>
      <c r="V52" s="5">
        <f t="shared" si="9"/>
        <v>26</v>
      </c>
      <c r="W52" s="25">
        <f t="shared" si="10"/>
        <v>2548</v>
      </c>
      <c r="X52" s="4">
        <f t="shared" si="15"/>
        <v>31</v>
      </c>
      <c r="Y52" s="4">
        <f t="shared" si="15"/>
        <v>0</v>
      </c>
      <c r="Z52" s="6">
        <f t="shared" si="12"/>
        <v>31</v>
      </c>
      <c r="AA52" s="13">
        <f t="shared" si="13"/>
        <v>3038</v>
      </c>
    </row>
    <row r="53" spans="1:27" ht="18.75" customHeight="1" thickBot="1" x14ac:dyDescent="0.2">
      <c r="A53" s="9">
        <v>48</v>
      </c>
      <c r="B53" s="27">
        <v>650</v>
      </c>
      <c r="C53" s="27">
        <v>16</v>
      </c>
      <c r="D53" s="5">
        <f t="shared" si="0"/>
        <v>666</v>
      </c>
      <c r="E53" s="25">
        <f t="shared" si="1"/>
        <v>31968</v>
      </c>
      <c r="F53" s="27">
        <v>610</v>
      </c>
      <c r="G53" s="27">
        <v>20</v>
      </c>
      <c r="H53" s="5">
        <f t="shared" si="2"/>
        <v>630</v>
      </c>
      <c r="I53" s="25">
        <f t="shared" si="3"/>
        <v>30240</v>
      </c>
      <c r="J53" s="4">
        <f t="shared" si="14"/>
        <v>1260</v>
      </c>
      <c r="K53" s="4">
        <f t="shared" si="14"/>
        <v>36</v>
      </c>
      <c r="L53" s="6">
        <f t="shared" si="5"/>
        <v>1296</v>
      </c>
      <c r="M53" s="15">
        <f t="shared" si="6"/>
        <v>62208</v>
      </c>
      <c r="N53" s="14"/>
      <c r="O53" s="49">
        <v>99</v>
      </c>
      <c r="P53" s="37">
        <v>4</v>
      </c>
      <c r="Q53" s="27">
        <v>0</v>
      </c>
      <c r="R53" s="38">
        <f t="shared" si="7"/>
        <v>4</v>
      </c>
      <c r="S53" s="39">
        <f t="shared" si="8"/>
        <v>396</v>
      </c>
      <c r="T53" s="37">
        <v>19</v>
      </c>
      <c r="U53" s="37">
        <v>1</v>
      </c>
      <c r="V53" s="38">
        <f t="shared" si="9"/>
        <v>20</v>
      </c>
      <c r="W53" s="39">
        <f t="shared" si="10"/>
        <v>1980</v>
      </c>
      <c r="X53" s="40">
        <f t="shared" si="15"/>
        <v>23</v>
      </c>
      <c r="Y53" s="40">
        <f t="shared" si="15"/>
        <v>1</v>
      </c>
      <c r="Z53" s="41">
        <f t="shared" si="12"/>
        <v>24</v>
      </c>
      <c r="AA53" s="13">
        <f t="shared" si="13"/>
        <v>2376</v>
      </c>
    </row>
    <row r="54" spans="1:27" ht="18.75" customHeight="1" thickBot="1" x14ac:dyDescent="0.2">
      <c r="A54" s="36">
        <v>49</v>
      </c>
      <c r="B54" s="37">
        <v>697</v>
      </c>
      <c r="C54" s="37">
        <v>16</v>
      </c>
      <c r="D54" s="38">
        <f t="shared" si="0"/>
        <v>713</v>
      </c>
      <c r="E54" s="39">
        <f t="shared" si="1"/>
        <v>34937</v>
      </c>
      <c r="F54" s="37">
        <v>637</v>
      </c>
      <c r="G54" s="37">
        <v>25</v>
      </c>
      <c r="H54" s="38">
        <f t="shared" si="2"/>
        <v>662</v>
      </c>
      <c r="I54" s="39">
        <f t="shared" si="3"/>
        <v>32438</v>
      </c>
      <c r="J54" s="40">
        <f t="shared" si="14"/>
        <v>1334</v>
      </c>
      <c r="K54" s="40">
        <f t="shared" si="14"/>
        <v>41</v>
      </c>
      <c r="L54" s="41">
        <f t="shared" si="5"/>
        <v>1375</v>
      </c>
      <c r="M54" s="15">
        <f t="shared" si="6"/>
        <v>67375</v>
      </c>
      <c r="N54" s="14"/>
      <c r="O54" s="48">
        <v>100</v>
      </c>
      <c r="P54" s="31">
        <v>1</v>
      </c>
      <c r="Q54" s="27">
        <v>0</v>
      </c>
      <c r="R54" s="32">
        <f t="shared" si="7"/>
        <v>1</v>
      </c>
      <c r="S54" s="33">
        <f>100*R54</f>
        <v>100</v>
      </c>
      <c r="T54" s="31">
        <v>5</v>
      </c>
      <c r="U54" s="31">
        <v>0</v>
      </c>
      <c r="V54" s="32">
        <f t="shared" si="9"/>
        <v>5</v>
      </c>
      <c r="W54" s="33">
        <f>100*V54</f>
        <v>500</v>
      </c>
      <c r="X54" s="34">
        <f t="shared" si="15"/>
        <v>6</v>
      </c>
      <c r="Y54" s="34">
        <f t="shared" si="15"/>
        <v>0</v>
      </c>
      <c r="Z54" s="35">
        <f t="shared" si="12"/>
        <v>6</v>
      </c>
      <c r="AA54" s="13">
        <f>100*Z54</f>
        <v>600</v>
      </c>
    </row>
    <row r="55" spans="1:27" ht="18.75" customHeight="1" x14ac:dyDescent="0.15">
      <c r="A55" s="30">
        <v>50</v>
      </c>
      <c r="B55" s="31">
        <v>653</v>
      </c>
      <c r="C55" s="31">
        <v>9</v>
      </c>
      <c r="D55" s="32">
        <f t="shared" si="0"/>
        <v>662</v>
      </c>
      <c r="E55" s="33">
        <f t="shared" si="1"/>
        <v>33100</v>
      </c>
      <c r="F55" s="31">
        <v>588</v>
      </c>
      <c r="G55" s="31">
        <v>23</v>
      </c>
      <c r="H55" s="32">
        <f t="shared" si="2"/>
        <v>611</v>
      </c>
      <c r="I55" s="33">
        <f t="shared" si="3"/>
        <v>30550</v>
      </c>
      <c r="J55" s="34">
        <f t="shared" si="14"/>
        <v>1241</v>
      </c>
      <c r="K55" s="34">
        <f t="shared" si="14"/>
        <v>32</v>
      </c>
      <c r="L55" s="35">
        <f t="shared" si="5"/>
        <v>1273</v>
      </c>
      <c r="M55" s="15">
        <f t="shared" si="6"/>
        <v>63650</v>
      </c>
      <c r="N55" s="3"/>
      <c r="O55" s="48">
        <v>101</v>
      </c>
      <c r="P55" s="31">
        <v>1</v>
      </c>
      <c r="Q55" s="27">
        <v>0</v>
      </c>
      <c r="R55" s="32">
        <f t="shared" si="7"/>
        <v>1</v>
      </c>
      <c r="S55" s="33">
        <f>101*R55</f>
        <v>101</v>
      </c>
      <c r="T55" s="31">
        <v>9</v>
      </c>
      <c r="U55" s="31">
        <v>0</v>
      </c>
      <c r="V55" s="32">
        <f t="shared" si="9"/>
        <v>9</v>
      </c>
      <c r="W55" s="33">
        <f>101*V55</f>
        <v>909</v>
      </c>
      <c r="X55" s="34">
        <f t="shared" si="15"/>
        <v>10</v>
      </c>
      <c r="Y55" s="34">
        <f t="shared" si="15"/>
        <v>0</v>
      </c>
      <c r="Z55" s="35">
        <f t="shared" si="12"/>
        <v>10</v>
      </c>
      <c r="AA55" s="16">
        <f>101*Z55</f>
        <v>1010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27">
        <v>0</v>
      </c>
      <c r="R56" s="32">
        <f t="shared" si="7"/>
        <v>0</v>
      </c>
      <c r="S56" s="33">
        <f t="shared" ref="S56:S58" si="16">O56*R56</f>
        <v>0</v>
      </c>
      <c r="T56" s="31">
        <v>3</v>
      </c>
      <c r="U56" s="31">
        <v>0</v>
      </c>
      <c r="V56" s="32">
        <f t="shared" si="9"/>
        <v>3</v>
      </c>
      <c r="W56" s="33">
        <f>102*V56</f>
        <v>306</v>
      </c>
      <c r="X56" s="34">
        <f t="shared" si="15"/>
        <v>3</v>
      </c>
      <c r="Y56" s="34">
        <f t="shared" si="15"/>
        <v>0</v>
      </c>
      <c r="Z56" s="35">
        <f t="shared" si="12"/>
        <v>3</v>
      </c>
      <c r="AA56" s="16">
        <f>102*Z56</f>
        <v>306</v>
      </c>
    </row>
    <row r="57" spans="1:27" ht="18.75" customHeight="1" x14ac:dyDescent="0.15">
      <c r="A57" s="1"/>
      <c r="B57" s="127" t="s">
        <v>1</v>
      </c>
      <c r="C57" s="128"/>
      <c r="D57" s="129"/>
      <c r="E57" s="18"/>
      <c r="F57" s="127" t="s">
        <v>2</v>
      </c>
      <c r="G57" s="128"/>
      <c r="H57" s="129"/>
      <c r="I57" s="18"/>
      <c r="J57" s="127" t="s">
        <v>7</v>
      </c>
      <c r="K57" s="128"/>
      <c r="L57" s="129"/>
      <c r="M57" s="1"/>
      <c r="N57" s="3"/>
      <c r="O57" s="48">
        <v>103</v>
      </c>
      <c r="P57" s="31">
        <v>0</v>
      </c>
      <c r="Q57" s="27">
        <v>0</v>
      </c>
      <c r="R57" s="32">
        <f t="shared" si="7"/>
        <v>0</v>
      </c>
      <c r="S57" s="33">
        <f t="shared" si="16"/>
        <v>0</v>
      </c>
      <c r="T57" s="31">
        <v>3</v>
      </c>
      <c r="U57" s="31">
        <v>0</v>
      </c>
      <c r="V57" s="32">
        <f t="shared" si="9"/>
        <v>3</v>
      </c>
      <c r="W57" s="33">
        <f t="shared" ref="W57:W58" si="17">S57*V57</f>
        <v>0</v>
      </c>
      <c r="X57" s="34">
        <f t="shared" si="15"/>
        <v>3</v>
      </c>
      <c r="Y57" s="34">
        <f t="shared" si="15"/>
        <v>0</v>
      </c>
      <c r="Z57" s="35">
        <f t="shared" si="12"/>
        <v>3</v>
      </c>
      <c r="AA57">
        <f>103*Z57</f>
        <v>309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27">
        <v>0</v>
      </c>
      <c r="R58" s="32">
        <f t="shared" si="7"/>
        <v>0</v>
      </c>
      <c r="S58" s="33">
        <f t="shared" si="16"/>
        <v>0</v>
      </c>
      <c r="T58" s="31">
        <v>1</v>
      </c>
      <c r="U58" s="31">
        <v>0</v>
      </c>
      <c r="V58" s="32">
        <f t="shared" si="9"/>
        <v>1</v>
      </c>
      <c r="W58" s="33">
        <f t="shared" si="17"/>
        <v>0</v>
      </c>
      <c r="X58" s="34">
        <f t="shared" si="15"/>
        <v>1</v>
      </c>
      <c r="Y58" s="34">
        <f t="shared" si="15"/>
        <v>0</v>
      </c>
      <c r="Z58" s="35">
        <f t="shared" si="12"/>
        <v>1</v>
      </c>
      <c r="AA58">
        <f>104*Z58</f>
        <v>104</v>
      </c>
    </row>
    <row r="59" spans="1:27" ht="18.75" customHeight="1" x14ac:dyDescent="0.15">
      <c r="A59" s="29" t="s">
        <v>7</v>
      </c>
      <c r="B59" s="7">
        <f>SUM(B5:B55)+SUM(P5:P59)</f>
        <v>44132</v>
      </c>
      <c r="C59" s="7">
        <f t="shared" ref="C59:L59" si="18">SUM(C5:C55)+SUM(Q5:Q59)</f>
        <v>1251</v>
      </c>
      <c r="D59" s="7">
        <f t="shared" si="18"/>
        <v>45383</v>
      </c>
      <c r="E59" s="7">
        <f t="shared" si="18"/>
        <v>2062031</v>
      </c>
      <c r="F59" s="7">
        <f t="shared" si="18"/>
        <v>43876</v>
      </c>
      <c r="G59" s="7">
        <f t="shared" si="18"/>
        <v>1015</v>
      </c>
      <c r="H59" s="7">
        <f t="shared" si="18"/>
        <v>44891</v>
      </c>
      <c r="I59" s="7">
        <f t="shared" si="18"/>
        <v>2143221</v>
      </c>
      <c r="J59" s="7">
        <f t="shared" si="18"/>
        <v>88008</v>
      </c>
      <c r="K59" s="7">
        <f t="shared" si="18"/>
        <v>2266</v>
      </c>
      <c r="L59" s="7">
        <f t="shared" si="18"/>
        <v>90274</v>
      </c>
      <c r="O59" s="61" t="s">
        <v>100</v>
      </c>
      <c r="P59" s="31">
        <v>0</v>
      </c>
      <c r="Q59" s="27">
        <v>0</v>
      </c>
      <c r="R59" s="32">
        <f t="shared" si="7"/>
        <v>0</v>
      </c>
      <c r="S59" s="33">
        <f>105*R59</f>
        <v>0</v>
      </c>
      <c r="T59" s="31">
        <v>4</v>
      </c>
      <c r="U59" s="31">
        <v>0</v>
      </c>
      <c r="V59" s="32">
        <f t="shared" si="9"/>
        <v>4</v>
      </c>
      <c r="W59" s="33">
        <f>105*V59</f>
        <v>420</v>
      </c>
      <c r="X59" s="34">
        <f t="shared" si="15"/>
        <v>4</v>
      </c>
      <c r="Y59" s="34">
        <f t="shared" si="15"/>
        <v>0</v>
      </c>
      <c r="Z59" s="35">
        <f t="shared" si="12"/>
        <v>4</v>
      </c>
      <c r="AA59">
        <f>105*Z59</f>
        <v>420</v>
      </c>
    </row>
    <row r="60" spans="1:27" ht="18.75" customHeight="1" x14ac:dyDescent="0.15">
      <c r="S60">
        <f>(SUM(E5:E55)+SUM(S5:S59))/D59</f>
        <v>45.436198576559505</v>
      </c>
      <c r="W60">
        <f>(SUM(I5:I55)+SUM(W5:W59))/H59</f>
        <v>47.742776948608849</v>
      </c>
      <c r="AA60">
        <f>(SUM(M5:M55)+SUM(AA5:AA59))/L59</f>
        <v>46.58777721160024</v>
      </c>
    </row>
    <row r="61" spans="1:27" ht="18.75" customHeight="1" x14ac:dyDescent="0.15">
      <c r="A61" s="62" t="s">
        <v>13</v>
      </c>
      <c r="B61" s="53"/>
      <c r="C61" s="53"/>
      <c r="D61" s="135" t="s">
        <v>8</v>
      </c>
      <c r="E61" s="136"/>
      <c r="F61" s="136"/>
      <c r="G61" s="137"/>
      <c r="H61" s="135" t="s">
        <v>9</v>
      </c>
      <c r="I61" s="136"/>
      <c r="J61" s="136"/>
      <c r="K61" s="138"/>
      <c r="L61" s="139" t="s">
        <v>7</v>
      </c>
      <c r="M61" s="143"/>
      <c r="N61" s="143"/>
      <c r="O61" s="143"/>
      <c r="P61" s="143"/>
      <c r="Q61" s="140"/>
    </row>
    <row r="62" spans="1:27" ht="18.75" customHeight="1" x14ac:dyDescent="0.15">
      <c r="A62" s="54"/>
      <c r="B62" s="55"/>
      <c r="C62" s="55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122" t="s">
        <v>12</v>
      </c>
      <c r="L62" s="68" t="s">
        <v>10</v>
      </c>
      <c r="M62" s="68" t="s">
        <v>11</v>
      </c>
      <c r="N62" s="139" t="s">
        <v>11</v>
      </c>
      <c r="O62" s="140"/>
      <c r="P62" s="139" t="s">
        <v>12</v>
      </c>
      <c r="Q62" s="140"/>
      <c r="S62" s="23" t="s">
        <v>14</v>
      </c>
      <c r="T62" s="22"/>
      <c r="U62" s="23" t="s">
        <v>15</v>
      </c>
      <c r="V62" s="64"/>
      <c r="X62" s="63">
        <f>S60</f>
        <v>45.436198576559505</v>
      </c>
    </row>
    <row r="63" spans="1:27" ht="18.75" customHeight="1" x14ac:dyDescent="0.15">
      <c r="A63" s="56" t="s">
        <v>101</v>
      </c>
      <c r="B63" s="52"/>
      <c r="C63" s="52"/>
      <c r="D63" s="8">
        <f>SUM(B5:B10)</f>
        <v>2120</v>
      </c>
      <c r="F63" s="8">
        <f>SUM(C5:C10)</f>
        <v>51</v>
      </c>
      <c r="G63" s="11">
        <f>SUM(D5:D10)</f>
        <v>2171</v>
      </c>
      <c r="H63" s="8">
        <f>SUM(F5:F10)</f>
        <v>1936</v>
      </c>
      <c r="J63" s="8">
        <f>SUM(G5:G10)</f>
        <v>41</v>
      </c>
      <c r="K63" s="11">
        <f>SUM(H5:H10)</f>
        <v>1977</v>
      </c>
      <c r="L63" s="60">
        <f>SUM(J5:J10)</f>
        <v>4056</v>
      </c>
      <c r="M63" s="60">
        <f>SUM(K5:K10)</f>
        <v>92</v>
      </c>
      <c r="N63" s="141">
        <f>SUM(K5:K10)</f>
        <v>92</v>
      </c>
      <c r="O63" s="142"/>
      <c r="P63" s="125">
        <f>SUM(L5:L10)</f>
        <v>4148</v>
      </c>
      <c r="Q63" s="126"/>
      <c r="S63" s="23"/>
      <c r="T63" s="22"/>
      <c r="U63" s="23" t="s">
        <v>16</v>
      </c>
      <c r="V63" s="64"/>
      <c r="X63" s="63">
        <f>W60</f>
        <v>47.742776948608849</v>
      </c>
    </row>
    <row r="64" spans="1:27" ht="18.75" customHeight="1" x14ac:dyDescent="0.15">
      <c r="A64" s="56" t="s">
        <v>102</v>
      </c>
      <c r="B64" s="52"/>
      <c r="C64" s="52"/>
      <c r="D64" s="8">
        <f>SUM(B11:B16)</f>
        <v>2219</v>
      </c>
      <c r="F64" s="8">
        <f>SUM(C11:C16)</f>
        <v>48</v>
      </c>
      <c r="G64" s="11">
        <f>SUM(D11:D16)</f>
        <v>2267</v>
      </c>
      <c r="H64" s="8">
        <f>SUM(F11:F16)</f>
        <v>2136</v>
      </c>
      <c r="J64" s="8">
        <f>SUM(G11:G16)</f>
        <v>35</v>
      </c>
      <c r="K64" s="11">
        <f>SUM(H11:H16)</f>
        <v>2171</v>
      </c>
      <c r="L64" s="60">
        <f>SUM(J11:J16)</f>
        <v>4355</v>
      </c>
      <c r="M64" s="60">
        <f>SUM(K11:K16)</f>
        <v>83</v>
      </c>
      <c r="N64" s="141">
        <f>SUM(K11:K16)</f>
        <v>83</v>
      </c>
      <c r="O64" s="142"/>
      <c r="P64" s="125">
        <f>SUM(L11:L16)</f>
        <v>4438</v>
      </c>
      <c r="Q64" s="126"/>
      <c r="S64" s="23"/>
      <c r="T64" s="22"/>
      <c r="U64" s="23" t="s">
        <v>7</v>
      </c>
      <c r="V64" s="64"/>
      <c r="X64" s="63">
        <f>AA60</f>
        <v>46.58777721160024</v>
      </c>
    </row>
    <row r="65" spans="1:17" ht="18.75" customHeight="1" x14ac:dyDescent="0.15">
      <c r="A65" s="56" t="s">
        <v>103</v>
      </c>
      <c r="B65" s="52"/>
      <c r="C65" s="52"/>
      <c r="D65" s="8">
        <f>SUM(B17:B19)</f>
        <v>1111</v>
      </c>
      <c r="F65" s="8">
        <f>SUM(C17:C19)</f>
        <v>20</v>
      </c>
      <c r="G65" s="11">
        <f>SUM(D17:D19)</f>
        <v>1131</v>
      </c>
      <c r="H65" s="8">
        <f>SUM(F17:F19)</f>
        <v>1131</v>
      </c>
      <c r="J65" s="8">
        <f>SUM(G17:G19)</f>
        <v>20</v>
      </c>
      <c r="K65" s="11">
        <f>SUM(H17:H19)</f>
        <v>1151</v>
      </c>
      <c r="L65" s="60">
        <f>SUM(J17:J19)</f>
        <v>2242</v>
      </c>
      <c r="M65" s="60">
        <f>SUM(K17:K19)</f>
        <v>40</v>
      </c>
      <c r="N65" s="141">
        <f>SUM(K17:K19)</f>
        <v>40</v>
      </c>
      <c r="O65" s="142"/>
      <c r="P65" s="125">
        <f>SUM(L17:L19)</f>
        <v>2282</v>
      </c>
      <c r="Q65" s="126"/>
    </row>
    <row r="66" spans="1:17" ht="18.75" customHeight="1" x14ac:dyDescent="0.15">
      <c r="A66" s="56" t="s">
        <v>104</v>
      </c>
      <c r="B66" s="52"/>
      <c r="C66" s="52"/>
      <c r="D66" s="8">
        <f>SUM(B5:B24)</f>
        <v>7407</v>
      </c>
      <c r="F66" s="8">
        <f>SUM(C5:C24)</f>
        <v>180</v>
      </c>
      <c r="G66" s="11">
        <f>SUM(D5:D24)</f>
        <v>7587</v>
      </c>
      <c r="H66" s="8">
        <f>SUM(F5:F24)</f>
        <v>7077</v>
      </c>
      <c r="J66" s="8">
        <f>SUM(G5:G24)</f>
        <v>142</v>
      </c>
      <c r="K66" s="11">
        <f>SUM(H5:H24)</f>
        <v>7219</v>
      </c>
      <c r="L66" s="60">
        <f>SUM(J5:J24)</f>
        <v>14484</v>
      </c>
      <c r="M66" s="60">
        <f>SUM(K5:K24)</f>
        <v>322</v>
      </c>
      <c r="N66" s="141">
        <f>SUM(K5:K24)</f>
        <v>322</v>
      </c>
      <c r="O66" s="142"/>
      <c r="P66" s="125">
        <f>SUM(L5:L24)</f>
        <v>14806</v>
      </c>
      <c r="Q66" s="126"/>
    </row>
    <row r="67" spans="1:17" ht="18.75" customHeight="1" x14ac:dyDescent="0.15">
      <c r="A67" s="56" t="s">
        <v>105</v>
      </c>
      <c r="B67" s="52"/>
      <c r="C67" s="52"/>
      <c r="D67" s="8">
        <f>SUM(B45:B55)+SUM(P5:P18)</f>
        <v>15371</v>
      </c>
      <c r="F67" s="8">
        <f>SUM(C45:C55)+SUM(Q5:Q18)</f>
        <v>293</v>
      </c>
      <c r="G67" s="11">
        <f>SUM(D45:D55)+SUM(R5:R18)</f>
        <v>15664</v>
      </c>
      <c r="H67" s="8">
        <f>SUM(F45:F55)+SUM(T5:T18)</f>
        <v>14429</v>
      </c>
      <c r="J67" s="8">
        <f>SUM(G45:G55)+SUM(U5:U18)</f>
        <v>386</v>
      </c>
      <c r="K67" s="11">
        <f>SUM(H45:H55)+SUM(V5:V18)</f>
        <v>14815</v>
      </c>
      <c r="L67" s="60">
        <f>SUM(J45:J55)+SUM(X5:X18)</f>
        <v>29800</v>
      </c>
      <c r="M67" s="60">
        <f>SUM(K45:K55)+SUM(Y5:Y18)</f>
        <v>679</v>
      </c>
      <c r="N67" s="141">
        <f>SUM(K45:K55)+SUM(Y5:Y18)</f>
        <v>679</v>
      </c>
      <c r="O67" s="142"/>
      <c r="P67" s="125">
        <f>SUM(L45:L55)+SUM(Z5:Z18)</f>
        <v>30479</v>
      </c>
      <c r="Q67" s="126"/>
    </row>
    <row r="68" spans="1:17" ht="18.75" customHeight="1" x14ac:dyDescent="0.15">
      <c r="A68" s="56" t="s">
        <v>106</v>
      </c>
      <c r="B68" s="52"/>
      <c r="C68" s="52"/>
      <c r="D68" s="8">
        <f>SUM(P19:P28)</f>
        <v>6802</v>
      </c>
      <c r="F68" s="8">
        <f>SUM(Q19:Q28)</f>
        <v>28</v>
      </c>
      <c r="G68" s="11">
        <f>SUM(R19:R28)</f>
        <v>6830</v>
      </c>
      <c r="H68" s="8">
        <f>SUM(T19:T28)</f>
        <v>6996</v>
      </c>
      <c r="J68" s="8">
        <f>SUM(U19:U28)</f>
        <v>25</v>
      </c>
      <c r="K68" s="11">
        <f>SUM(V19:V28)</f>
        <v>7021</v>
      </c>
      <c r="L68" s="60">
        <f>SUM(X19:X28)</f>
        <v>13798</v>
      </c>
      <c r="M68" s="60">
        <f>SUM(Y19:Y28)</f>
        <v>53</v>
      </c>
      <c r="N68" s="141">
        <f>SUM(Y19:Y28)</f>
        <v>53</v>
      </c>
      <c r="O68" s="142"/>
      <c r="P68" s="125">
        <f>SUM(Z19:Z28)</f>
        <v>13851</v>
      </c>
      <c r="Q68" s="126"/>
    </row>
    <row r="69" spans="1:17" ht="18.75" customHeight="1" x14ac:dyDescent="0.15">
      <c r="A69" s="56" t="s">
        <v>107</v>
      </c>
      <c r="B69" s="52"/>
      <c r="C69" s="52"/>
      <c r="D69" s="8">
        <f>SUM(P19:P59)</f>
        <v>11741</v>
      </c>
      <c r="F69" s="8">
        <f>SUM(Q19:Q59)</f>
        <v>33</v>
      </c>
      <c r="G69" s="11">
        <f>SUM(R19:R59)</f>
        <v>11774</v>
      </c>
      <c r="H69" s="8">
        <f>SUM(T19:T59)</f>
        <v>13548</v>
      </c>
      <c r="J69" s="8">
        <f>SUM(U19:U59)</f>
        <v>38</v>
      </c>
      <c r="K69" s="11">
        <f>SUM(V19:V59)</f>
        <v>13586</v>
      </c>
      <c r="L69" s="60">
        <f>SUM(X19:X59)</f>
        <v>25289</v>
      </c>
      <c r="M69" s="60">
        <f>SUM(Y19:Y54)</f>
        <v>71</v>
      </c>
      <c r="N69" s="141">
        <f>SUM(Y19:Y54)</f>
        <v>71</v>
      </c>
      <c r="O69" s="142"/>
      <c r="P69" s="125">
        <f>SUM(Z19:Z59)</f>
        <v>25360</v>
      </c>
      <c r="Q69" s="126"/>
    </row>
    <row r="70" spans="1:17" ht="18.75" customHeight="1" x14ac:dyDescent="0.15">
      <c r="A70" s="57" t="s">
        <v>108</v>
      </c>
      <c r="B70" s="58"/>
      <c r="C70" s="58"/>
      <c r="D70" s="8">
        <f>SUM(P29:P59)</f>
        <v>4939</v>
      </c>
      <c r="F70" s="8">
        <f>SUM(Q29:Q59)</f>
        <v>5</v>
      </c>
      <c r="G70" s="11">
        <f>SUM(R29:R59)</f>
        <v>4944</v>
      </c>
      <c r="H70" s="8">
        <f>SUM(T29:T59)</f>
        <v>6552</v>
      </c>
      <c r="J70" s="8">
        <f>SUM(U29:U59)</f>
        <v>13</v>
      </c>
      <c r="K70" s="11">
        <f>SUM(V29:V59)</f>
        <v>6565</v>
      </c>
      <c r="L70" s="60">
        <f>SUM(X29:X59)</f>
        <v>11491</v>
      </c>
      <c r="M70" s="60">
        <f>SUM(Y29:Y54)</f>
        <v>18</v>
      </c>
      <c r="N70" s="141">
        <f>SUM(Y29:Y54)</f>
        <v>18</v>
      </c>
      <c r="O70" s="142"/>
      <c r="P70" s="125">
        <f>SUM(Z29:Z59)</f>
        <v>11509</v>
      </c>
      <c r="Q70" s="126"/>
    </row>
    <row r="71" spans="1:17" x14ac:dyDescent="0.15">
      <c r="H71" s="2"/>
      <c r="I71" s="2"/>
      <c r="J71" s="2"/>
      <c r="K71" s="59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7" right="0.7" top="0.75" bottom="0.75" header="0.3" footer="0.3"/>
  <pageSetup paperSize="9" scale="5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tabSelected="1" zoomScale="75" zoomScaleNormal="75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'[2]1月'!X1</f>
        <v>平成31</v>
      </c>
      <c r="Y1" s="51" t="s">
        <v>109</v>
      </c>
    </row>
    <row r="3" spans="1:27" ht="18.75" customHeight="1" x14ac:dyDescent="0.15">
      <c r="A3" s="132" t="s">
        <v>0</v>
      </c>
      <c r="B3" s="127" t="s">
        <v>1</v>
      </c>
      <c r="C3" s="128"/>
      <c r="D3" s="134"/>
      <c r="E3" s="24"/>
      <c r="F3" s="127" t="s">
        <v>2</v>
      </c>
      <c r="G3" s="128"/>
      <c r="H3" s="134"/>
      <c r="I3" s="24"/>
      <c r="J3" s="127" t="s">
        <v>7</v>
      </c>
      <c r="K3" s="128"/>
      <c r="L3" s="134"/>
      <c r="M3" s="17"/>
      <c r="N3" s="14"/>
      <c r="O3" s="130" t="s">
        <v>0</v>
      </c>
      <c r="P3" s="127" t="s">
        <v>1</v>
      </c>
      <c r="Q3" s="128"/>
      <c r="R3" s="129"/>
      <c r="S3" s="24"/>
      <c r="T3" s="127" t="s">
        <v>2</v>
      </c>
      <c r="U3" s="128"/>
      <c r="V3" s="129"/>
      <c r="W3" s="24"/>
      <c r="X3" s="127" t="s">
        <v>7</v>
      </c>
      <c r="Y3" s="128"/>
      <c r="Z3" s="129"/>
    </row>
    <row r="4" spans="1:27" ht="18.75" customHeight="1" x14ac:dyDescent="0.15">
      <c r="A4" s="133"/>
      <c r="B4" s="124" t="s">
        <v>3</v>
      </c>
      <c r="C4" s="124" t="s">
        <v>4</v>
      </c>
      <c r="D4" s="10" t="s">
        <v>5</v>
      </c>
      <c r="E4" s="24"/>
      <c r="F4" s="124" t="s">
        <v>3</v>
      </c>
      <c r="G4" s="124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31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317</v>
      </c>
      <c r="C5" s="27">
        <v>7</v>
      </c>
      <c r="D5" s="5">
        <f>B5+C5</f>
        <v>324</v>
      </c>
      <c r="E5" s="25">
        <f t="shared" ref="E5:E55" si="0">A5*D5</f>
        <v>0</v>
      </c>
      <c r="F5" s="27">
        <v>289</v>
      </c>
      <c r="G5" s="27">
        <v>7</v>
      </c>
      <c r="H5" s="5">
        <f t="shared" ref="H5:H55" si="1">F5+G5</f>
        <v>296</v>
      </c>
      <c r="I5" s="25">
        <f t="shared" ref="I5:I55" si="2">A5*H5</f>
        <v>0</v>
      </c>
      <c r="J5" s="4">
        <f t="shared" ref="J5:K36" si="3">B5+F5</f>
        <v>606</v>
      </c>
      <c r="K5" s="4">
        <f t="shared" si="3"/>
        <v>14</v>
      </c>
      <c r="L5" s="6">
        <f t="shared" ref="L5:L55" si="4">J5+K5</f>
        <v>620</v>
      </c>
      <c r="M5" s="15">
        <f t="shared" ref="M5:M55" si="5">A5*L5</f>
        <v>0</v>
      </c>
      <c r="N5" s="14"/>
      <c r="O5" s="28">
        <v>51</v>
      </c>
      <c r="P5" s="27">
        <v>690</v>
      </c>
      <c r="Q5" s="27">
        <v>12</v>
      </c>
      <c r="R5" s="5">
        <f t="shared" ref="R5:R59" si="6">P5+Q5</f>
        <v>702</v>
      </c>
      <c r="S5" s="25">
        <f t="shared" ref="S5:S53" si="7">O5*R5</f>
        <v>35802</v>
      </c>
      <c r="T5" s="27">
        <v>577</v>
      </c>
      <c r="U5" s="27">
        <v>21</v>
      </c>
      <c r="V5" s="5">
        <f t="shared" ref="V5:V59" si="8">T5+U5</f>
        <v>598</v>
      </c>
      <c r="W5" s="25">
        <f t="shared" ref="W5:W53" si="9">O5*V5</f>
        <v>30498</v>
      </c>
      <c r="X5" s="4">
        <f t="shared" ref="X5:Y36" si="10">P5+T5</f>
        <v>1267</v>
      </c>
      <c r="Y5" s="4">
        <f t="shared" si="10"/>
        <v>33</v>
      </c>
      <c r="Z5" s="6">
        <f t="shared" ref="Z5:Z59" si="11">X5+Y5</f>
        <v>1300</v>
      </c>
      <c r="AA5" s="13">
        <f t="shared" ref="AA5:AA53" si="12">O5*Z5</f>
        <v>66300</v>
      </c>
    </row>
    <row r="6" spans="1:27" ht="18.75" customHeight="1" x14ac:dyDescent="0.15">
      <c r="A6" s="9">
        <v>1</v>
      </c>
      <c r="B6" s="27">
        <v>349</v>
      </c>
      <c r="C6" s="27">
        <v>9</v>
      </c>
      <c r="D6" s="5">
        <f t="shared" ref="D6:D55" si="13">B6+C6</f>
        <v>358</v>
      </c>
      <c r="E6" s="25">
        <f t="shared" si="0"/>
        <v>358</v>
      </c>
      <c r="F6" s="27">
        <v>301</v>
      </c>
      <c r="G6" s="27">
        <v>8</v>
      </c>
      <c r="H6" s="5">
        <f t="shared" si="1"/>
        <v>309</v>
      </c>
      <c r="I6" s="25">
        <f t="shared" si="2"/>
        <v>309</v>
      </c>
      <c r="J6" s="4">
        <f t="shared" si="3"/>
        <v>650</v>
      </c>
      <c r="K6" s="4">
        <f t="shared" si="3"/>
        <v>17</v>
      </c>
      <c r="L6" s="6">
        <f t="shared" si="4"/>
        <v>667</v>
      </c>
      <c r="M6" s="15">
        <f t="shared" si="5"/>
        <v>667</v>
      </c>
      <c r="N6" s="14"/>
      <c r="O6" s="28">
        <v>52</v>
      </c>
      <c r="P6" s="27">
        <v>455</v>
      </c>
      <c r="Q6" s="27">
        <v>11</v>
      </c>
      <c r="R6" s="5">
        <f>P6+Q6</f>
        <v>466</v>
      </c>
      <c r="S6" s="25">
        <f t="shared" si="7"/>
        <v>24232</v>
      </c>
      <c r="T6" s="27">
        <v>447</v>
      </c>
      <c r="U6" s="27">
        <v>19</v>
      </c>
      <c r="V6" s="5">
        <f t="shared" si="8"/>
        <v>466</v>
      </c>
      <c r="W6" s="25">
        <f t="shared" si="9"/>
        <v>24232</v>
      </c>
      <c r="X6" s="4">
        <f t="shared" si="10"/>
        <v>902</v>
      </c>
      <c r="Y6" s="4">
        <f t="shared" si="10"/>
        <v>30</v>
      </c>
      <c r="Z6" s="6">
        <f t="shared" si="11"/>
        <v>932</v>
      </c>
      <c r="AA6" s="13">
        <f t="shared" si="12"/>
        <v>48464</v>
      </c>
    </row>
    <row r="7" spans="1:27" ht="18.75" customHeight="1" x14ac:dyDescent="0.15">
      <c r="A7" s="9">
        <v>2</v>
      </c>
      <c r="B7" s="27">
        <v>352</v>
      </c>
      <c r="C7" s="27">
        <v>11</v>
      </c>
      <c r="D7" s="5">
        <f t="shared" si="13"/>
        <v>363</v>
      </c>
      <c r="E7" s="25">
        <f t="shared" si="0"/>
        <v>726</v>
      </c>
      <c r="F7" s="27">
        <v>314</v>
      </c>
      <c r="G7" s="27">
        <v>5</v>
      </c>
      <c r="H7" s="5">
        <f t="shared" si="1"/>
        <v>319</v>
      </c>
      <c r="I7" s="25">
        <f t="shared" si="2"/>
        <v>638</v>
      </c>
      <c r="J7" s="4">
        <f t="shared" si="3"/>
        <v>666</v>
      </c>
      <c r="K7" s="4">
        <f t="shared" si="3"/>
        <v>16</v>
      </c>
      <c r="L7" s="6">
        <f t="shared" si="4"/>
        <v>682</v>
      </c>
      <c r="M7" s="15">
        <f t="shared" si="5"/>
        <v>1364</v>
      </c>
      <c r="N7" s="14"/>
      <c r="O7" s="28">
        <v>53</v>
      </c>
      <c r="P7" s="27">
        <v>547</v>
      </c>
      <c r="Q7" s="27">
        <v>14</v>
      </c>
      <c r="R7" s="5">
        <f t="shared" si="6"/>
        <v>561</v>
      </c>
      <c r="S7" s="25">
        <f t="shared" si="7"/>
        <v>29733</v>
      </c>
      <c r="T7" s="27">
        <v>540</v>
      </c>
      <c r="U7" s="27">
        <v>18</v>
      </c>
      <c r="V7" s="5">
        <f t="shared" si="8"/>
        <v>558</v>
      </c>
      <c r="W7" s="25">
        <f t="shared" si="9"/>
        <v>29574</v>
      </c>
      <c r="X7" s="4">
        <f t="shared" si="10"/>
        <v>1087</v>
      </c>
      <c r="Y7" s="4">
        <f t="shared" si="10"/>
        <v>32</v>
      </c>
      <c r="Z7" s="6">
        <f t="shared" si="11"/>
        <v>1119</v>
      </c>
      <c r="AA7" s="13">
        <f t="shared" si="12"/>
        <v>59307</v>
      </c>
    </row>
    <row r="8" spans="1:27" ht="18.75" customHeight="1" thickBot="1" x14ac:dyDescent="0.2">
      <c r="A8" s="9">
        <v>3</v>
      </c>
      <c r="B8" s="27">
        <v>361</v>
      </c>
      <c r="C8" s="27">
        <v>5</v>
      </c>
      <c r="D8" s="5">
        <f t="shared" si="13"/>
        <v>366</v>
      </c>
      <c r="E8" s="25">
        <f t="shared" si="0"/>
        <v>1098</v>
      </c>
      <c r="F8" s="27">
        <v>342</v>
      </c>
      <c r="G8" s="27">
        <v>9</v>
      </c>
      <c r="H8" s="5">
        <f t="shared" si="1"/>
        <v>351</v>
      </c>
      <c r="I8" s="25">
        <f t="shared" si="2"/>
        <v>1053</v>
      </c>
      <c r="J8" s="4">
        <f t="shared" si="3"/>
        <v>703</v>
      </c>
      <c r="K8" s="4">
        <f t="shared" si="3"/>
        <v>14</v>
      </c>
      <c r="L8" s="6">
        <f t="shared" si="4"/>
        <v>717</v>
      </c>
      <c r="M8" s="15">
        <f t="shared" si="5"/>
        <v>2151</v>
      </c>
      <c r="N8" s="14"/>
      <c r="O8" s="49">
        <v>54</v>
      </c>
      <c r="P8" s="37">
        <v>526</v>
      </c>
      <c r="Q8" s="37">
        <v>5</v>
      </c>
      <c r="R8" s="38">
        <f t="shared" si="6"/>
        <v>531</v>
      </c>
      <c r="S8" s="39">
        <f t="shared" si="7"/>
        <v>28674</v>
      </c>
      <c r="T8" s="37">
        <v>507</v>
      </c>
      <c r="U8" s="37">
        <v>16</v>
      </c>
      <c r="V8" s="38">
        <f t="shared" si="8"/>
        <v>523</v>
      </c>
      <c r="W8" s="39">
        <f t="shared" si="9"/>
        <v>28242</v>
      </c>
      <c r="X8" s="40">
        <f t="shared" si="10"/>
        <v>1033</v>
      </c>
      <c r="Y8" s="40">
        <f t="shared" si="10"/>
        <v>21</v>
      </c>
      <c r="Z8" s="41">
        <f t="shared" si="11"/>
        <v>1054</v>
      </c>
      <c r="AA8" s="13">
        <f t="shared" si="12"/>
        <v>56916</v>
      </c>
    </row>
    <row r="9" spans="1:27" ht="18.75" customHeight="1" thickBot="1" x14ac:dyDescent="0.2">
      <c r="A9" s="36">
        <v>4</v>
      </c>
      <c r="B9" s="37">
        <v>357</v>
      </c>
      <c r="C9" s="37">
        <v>10</v>
      </c>
      <c r="D9" s="38">
        <f t="shared" si="13"/>
        <v>367</v>
      </c>
      <c r="E9" s="39">
        <f t="shared" si="0"/>
        <v>1468</v>
      </c>
      <c r="F9" s="37">
        <v>361</v>
      </c>
      <c r="G9" s="37">
        <v>4</v>
      </c>
      <c r="H9" s="38">
        <f t="shared" si="1"/>
        <v>365</v>
      </c>
      <c r="I9" s="39">
        <f t="shared" si="2"/>
        <v>1460</v>
      </c>
      <c r="J9" s="40">
        <f t="shared" si="3"/>
        <v>718</v>
      </c>
      <c r="K9" s="40">
        <f t="shared" si="3"/>
        <v>14</v>
      </c>
      <c r="L9" s="41">
        <f t="shared" si="4"/>
        <v>732</v>
      </c>
      <c r="M9" s="15">
        <f t="shared" si="5"/>
        <v>2928</v>
      </c>
      <c r="N9" s="14"/>
      <c r="O9" s="48">
        <v>55</v>
      </c>
      <c r="P9" s="31">
        <v>536</v>
      </c>
      <c r="Q9" s="31">
        <v>7</v>
      </c>
      <c r="R9" s="32">
        <f t="shared" si="6"/>
        <v>543</v>
      </c>
      <c r="S9" s="33">
        <f t="shared" si="7"/>
        <v>29865</v>
      </c>
      <c r="T9" s="31">
        <v>534</v>
      </c>
      <c r="U9" s="31">
        <v>12</v>
      </c>
      <c r="V9" s="32">
        <f t="shared" si="8"/>
        <v>546</v>
      </c>
      <c r="W9" s="33">
        <f t="shared" si="9"/>
        <v>30030</v>
      </c>
      <c r="X9" s="34">
        <f t="shared" si="10"/>
        <v>1070</v>
      </c>
      <c r="Y9" s="34">
        <f t="shared" si="10"/>
        <v>19</v>
      </c>
      <c r="Z9" s="35">
        <f t="shared" si="11"/>
        <v>1089</v>
      </c>
      <c r="AA9" s="13">
        <f t="shared" si="12"/>
        <v>59895</v>
      </c>
    </row>
    <row r="10" spans="1:27" ht="18.75" customHeight="1" x14ac:dyDescent="0.15">
      <c r="A10" s="30">
        <v>5</v>
      </c>
      <c r="B10" s="31">
        <v>379</v>
      </c>
      <c r="C10" s="31">
        <v>12</v>
      </c>
      <c r="D10" s="32">
        <f t="shared" si="13"/>
        <v>391</v>
      </c>
      <c r="E10" s="33">
        <f t="shared" si="0"/>
        <v>1955</v>
      </c>
      <c r="F10" s="31">
        <v>332</v>
      </c>
      <c r="G10" s="31">
        <v>11</v>
      </c>
      <c r="H10" s="32">
        <f t="shared" si="1"/>
        <v>343</v>
      </c>
      <c r="I10" s="33">
        <f t="shared" si="2"/>
        <v>1715</v>
      </c>
      <c r="J10" s="34">
        <f t="shared" si="3"/>
        <v>711</v>
      </c>
      <c r="K10" s="34">
        <f t="shared" si="3"/>
        <v>23</v>
      </c>
      <c r="L10" s="35">
        <f t="shared" si="4"/>
        <v>734</v>
      </c>
      <c r="M10" s="15">
        <f t="shared" si="5"/>
        <v>3670</v>
      </c>
      <c r="N10" s="14"/>
      <c r="O10" s="28">
        <v>56</v>
      </c>
      <c r="P10" s="27">
        <v>526</v>
      </c>
      <c r="Q10" s="27">
        <v>14</v>
      </c>
      <c r="R10" s="5">
        <f t="shared" si="6"/>
        <v>540</v>
      </c>
      <c r="S10" s="25">
        <f t="shared" si="7"/>
        <v>30240</v>
      </c>
      <c r="T10" s="27">
        <v>543</v>
      </c>
      <c r="U10" s="27">
        <v>19</v>
      </c>
      <c r="V10" s="5">
        <f t="shared" si="8"/>
        <v>562</v>
      </c>
      <c r="W10" s="25">
        <f t="shared" si="9"/>
        <v>31472</v>
      </c>
      <c r="X10" s="4">
        <f t="shared" si="10"/>
        <v>1069</v>
      </c>
      <c r="Y10" s="4">
        <f t="shared" si="10"/>
        <v>33</v>
      </c>
      <c r="Z10" s="6">
        <f t="shared" si="11"/>
        <v>1102</v>
      </c>
      <c r="AA10" s="13">
        <f t="shared" si="12"/>
        <v>61712</v>
      </c>
    </row>
    <row r="11" spans="1:27" ht="18.75" customHeight="1" x14ac:dyDescent="0.15">
      <c r="A11" s="9">
        <v>6</v>
      </c>
      <c r="B11" s="27">
        <v>343</v>
      </c>
      <c r="C11" s="27">
        <v>4</v>
      </c>
      <c r="D11" s="5">
        <f t="shared" si="13"/>
        <v>347</v>
      </c>
      <c r="E11" s="25">
        <f t="shared" si="0"/>
        <v>2082</v>
      </c>
      <c r="F11" s="27">
        <v>340</v>
      </c>
      <c r="G11" s="27">
        <v>4</v>
      </c>
      <c r="H11" s="5">
        <f t="shared" si="1"/>
        <v>344</v>
      </c>
      <c r="I11" s="25">
        <f t="shared" si="2"/>
        <v>2064</v>
      </c>
      <c r="J11" s="4">
        <f t="shared" si="3"/>
        <v>683</v>
      </c>
      <c r="K11" s="4">
        <f t="shared" si="3"/>
        <v>8</v>
      </c>
      <c r="L11" s="6">
        <f t="shared" si="4"/>
        <v>691</v>
      </c>
      <c r="M11" s="15">
        <f t="shared" si="5"/>
        <v>4146</v>
      </c>
      <c r="N11" s="14"/>
      <c r="O11" s="28">
        <v>57</v>
      </c>
      <c r="P11" s="27">
        <v>560</v>
      </c>
      <c r="Q11" s="27">
        <v>10</v>
      </c>
      <c r="R11" s="5">
        <f t="shared" si="6"/>
        <v>570</v>
      </c>
      <c r="S11" s="25">
        <f t="shared" si="7"/>
        <v>32490</v>
      </c>
      <c r="T11" s="27">
        <v>531</v>
      </c>
      <c r="U11" s="27">
        <v>6</v>
      </c>
      <c r="V11" s="5">
        <f t="shared" si="8"/>
        <v>537</v>
      </c>
      <c r="W11" s="25">
        <f t="shared" si="9"/>
        <v>30609</v>
      </c>
      <c r="X11" s="4">
        <f t="shared" si="10"/>
        <v>1091</v>
      </c>
      <c r="Y11" s="4">
        <f t="shared" si="10"/>
        <v>16</v>
      </c>
      <c r="Z11" s="6">
        <f t="shared" si="11"/>
        <v>1107</v>
      </c>
      <c r="AA11" s="13">
        <f t="shared" si="12"/>
        <v>63099</v>
      </c>
    </row>
    <row r="12" spans="1:27" ht="18.75" customHeight="1" x14ac:dyDescent="0.15">
      <c r="A12" s="9">
        <v>7</v>
      </c>
      <c r="B12" s="27">
        <v>389</v>
      </c>
      <c r="C12" s="27">
        <v>2</v>
      </c>
      <c r="D12" s="5">
        <f t="shared" si="13"/>
        <v>391</v>
      </c>
      <c r="E12" s="25">
        <f t="shared" si="0"/>
        <v>2737</v>
      </c>
      <c r="F12" s="27">
        <v>353</v>
      </c>
      <c r="G12" s="27">
        <v>12</v>
      </c>
      <c r="H12" s="5">
        <f t="shared" si="1"/>
        <v>365</v>
      </c>
      <c r="I12" s="25">
        <f t="shared" si="2"/>
        <v>2555</v>
      </c>
      <c r="J12" s="4">
        <f t="shared" si="3"/>
        <v>742</v>
      </c>
      <c r="K12" s="4">
        <f t="shared" si="3"/>
        <v>14</v>
      </c>
      <c r="L12" s="6">
        <f t="shared" si="4"/>
        <v>756</v>
      </c>
      <c r="M12" s="15">
        <f t="shared" si="5"/>
        <v>5292</v>
      </c>
      <c r="N12" s="14"/>
      <c r="O12" s="28">
        <v>58</v>
      </c>
      <c r="P12" s="27">
        <v>512</v>
      </c>
      <c r="Q12" s="27">
        <v>9</v>
      </c>
      <c r="R12" s="5">
        <f t="shared" si="6"/>
        <v>521</v>
      </c>
      <c r="S12" s="25">
        <f t="shared" si="7"/>
        <v>30218</v>
      </c>
      <c r="T12" s="27">
        <v>534</v>
      </c>
      <c r="U12" s="27">
        <v>11</v>
      </c>
      <c r="V12" s="5">
        <f t="shared" si="8"/>
        <v>545</v>
      </c>
      <c r="W12" s="25">
        <f t="shared" si="9"/>
        <v>31610</v>
      </c>
      <c r="X12" s="4">
        <f t="shared" si="10"/>
        <v>1046</v>
      </c>
      <c r="Y12" s="4">
        <f t="shared" si="10"/>
        <v>20</v>
      </c>
      <c r="Z12" s="6">
        <f t="shared" si="11"/>
        <v>1066</v>
      </c>
      <c r="AA12" s="13">
        <f t="shared" si="12"/>
        <v>61828</v>
      </c>
    </row>
    <row r="13" spans="1:27" ht="18.75" customHeight="1" thickBot="1" x14ac:dyDescent="0.2">
      <c r="A13" s="9">
        <v>8</v>
      </c>
      <c r="B13" s="27">
        <v>371</v>
      </c>
      <c r="C13" s="27">
        <v>10</v>
      </c>
      <c r="D13" s="5">
        <f t="shared" si="13"/>
        <v>381</v>
      </c>
      <c r="E13" s="25">
        <f t="shared" si="0"/>
        <v>3048</v>
      </c>
      <c r="F13" s="27">
        <v>362</v>
      </c>
      <c r="G13" s="27">
        <v>3</v>
      </c>
      <c r="H13" s="5">
        <f t="shared" si="1"/>
        <v>365</v>
      </c>
      <c r="I13" s="25">
        <f t="shared" si="2"/>
        <v>2920</v>
      </c>
      <c r="J13" s="4">
        <f t="shared" si="3"/>
        <v>733</v>
      </c>
      <c r="K13" s="4">
        <f t="shared" si="3"/>
        <v>13</v>
      </c>
      <c r="L13" s="6">
        <f t="shared" si="4"/>
        <v>746</v>
      </c>
      <c r="M13" s="15">
        <f t="shared" si="5"/>
        <v>5968</v>
      </c>
      <c r="N13" s="14"/>
      <c r="O13" s="49">
        <v>59</v>
      </c>
      <c r="P13" s="37">
        <v>559</v>
      </c>
      <c r="Q13" s="37">
        <v>12</v>
      </c>
      <c r="R13" s="38">
        <f t="shared" si="6"/>
        <v>571</v>
      </c>
      <c r="S13" s="39">
        <f t="shared" si="7"/>
        <v>33689</v>
      </c>
      <c r="T13" s="37">
        <v>597</v>
      </c>
      <c r="U13" s="37">
        <v>8</v>
      </c>
      <c r="V13" s="38">
        <f t="shared" si="8"/>
        <v>605</v>
      </c>
      <c r="W13" s="39">
        <f t="shared" si="9"/>
        <v>35695</v>
      </c>
      <c r="X13" s="40">
        <f t="shared" si="10"/>
        <v>1156</v>
      </c>
      <c r="Y13" s="40">
        <f t="shared" si="10"/>
        <v>20</v>
      </c>
      <c r="Z13" s="41">
        <f t="shared" si="11"/>
        <v>1176</v>
      </c>
      <c r="AA13" s="13">
        <f t="shared" si="12"/>
        <v>69384</v>
      </c>
    </row>
    <row r="14" spans="1:27" ht="18.75" customHeight="1" thickBot="1" x14ac:dyDescent="0.2">
      <c r="A14" s="36">
        <v>9</v>
      </c>
      <c r="B14" s="37">
        <v>376</v>
      </c>
      <c r="C14" s="37">
        <v>12</v>
      </c>
      <c r="D14" s="38">
        <f t="shared" si="13"/>
        <v>388</v>
      </c>
      <c r="E14" s="39">
        <f t="shared" si="0"/>
        <v>3492</v>
      </c>
      <c r="F14" s="37">
        <v>356</v>
      </c>
      <c r="G14" s="37">
        <v>4</v>
      </c>
      <c r="H14" s="38">
        <f t="shared" si="1"/>
        <v>360</v>
      </c>
      <c r="I14" s="39">
        <f t="shared" si="2"/>
        <v>3240</v>
      </c>
      <c r="J14" s="40">
        <f t="shared" si="3"/>
        <v>732</v>
      </c>
      <c r="K14" s="40">
        <f t="shared" si="3"/>
        <v>16</v>
      </c>
      <c r="L14" s="41">
        <f t="shared" si="4"/>
        <v>748</v>
      </c>
      <c r="M14" s="15">
        <f t="shared" si="5"/>
        <v>6732</v>
      </c>
      <c r="N14" s="14"/>
      <c r="O14" s="48">
        <v>60</v>
      </c>
      <c r="P14" s="31">
        <v>607</v>
      </c>
      <c r="Q14" s="31">
        <v>8</v>
      </c>
      <c r="R14" s="32">
        <f t="shared" si="6"/>
        <v>615</v>
      </c>
      <c r="S14" s="33">
        <f t="shared" si="7"/>
        <v>36900</v>
      </c>
      <c r="T14" s="31">
        <v>579</v>
      </c>
      <c r="U14" s="31">
        <v>11</v>
      </c>
      <c r="V14" s="32">
        <f t="shared" si="8"/>
        <v>590</v>
      </c>
      <c r="W14" s="33">
        <f t="shared" si="9"/>
        <v>35400</v>
      </c>
      <c r="X14" s="34">
        <f t="shared" si="10"/>
        <v>1186</v>
      </c>
      <c r="Y14" s="34">
        <f t="shared" si="10"/>
        <v>19</v>
      </c>
      <c r="Z14" s="35">
        <f t="shared" si="11"/>
        <v>1205</v>
      </c>
      <c r="AA14" s="13">
        <f t="shared" si="12"/>
        <v>72300</v>
      </c>
    </row>
    <row r="15" spans="1:27" ht="18.75" customHeight="1" x14ac:dyDescent="0.15">
      <c r="A15" s="30">
        <v>10</v>
      </c>
      <c r="B15" s="31">
        <v>369</v>
      </c>
      <c r="C15" s="31">
        <v>7</v>
      </c>
      <c r="D15" s="32">
        <f t="shared" si="13"/>
        <v>376</v>
      </c>
      <c r="E15" s="33">
        <f t="shared" si="0"/>
        <v>3760</v>
      </c>
      <c r="F15" s="31">
        <v>376</v>
      </c>
      <c r="G15" s="31">
        <v>10</v>
      </c>
      <c r="H15" s="32">
        <f t="shared" si="1"/>
        <v>386</v>
      </c>
      <c r="I15" s="33">
        <f t="shared" si="2"/>
        <v>3860</v>
      </c>
      <c r="J15" s="34">
        <f t="shared" si="3"/>
        <v>745</v>
      </c>
      <c r="K15" s="34">
        <f t="shared" si="3"/>
        <v>17</v>
      </c>
      <c r="L15" s="35">
        <f t="shared" si="4"/>
        <v>762</v>
      </c>
      <c r="M15" s="15">
        <f t="shared" si="5"/>
        <v>7620</v>
      </c>
      <c r="N15" s="14"/>
      <c r="O15" s="28">
        <v>61</v>
      </c>
      <c r="P15" s="27">
        <v>560</v>
      </c>
      <c r="Q15" s="27">
        <v>9</v>
      </c>
      <c r="R15" s="5">
        <f t="shared" si="6"/>
        <v>569</v>
      </c>
      <c r="S15" s="25">
        <f t="shared" si="7"/>
        <v>34709</v>
      </c>
      <c r="T15" s="27">
        <v>592</v>
      </c>
      <c r="U15" s="27">
        <v>9</v>
      </c>
      <c r="V15" s="5">
        <f t="shared" si="8"/>
        <v>601</v>
      </c>
      <c r="W15" s="25">
        <f t="shared" si="9"/>
        <v>36661</v>
      </c>
      <c r="X15" s="4">
        <f t="shared" si="10"/>
        <v>1152</v>
      </c>
      <c r="Y15" s="4">
        <f t="shared" si="10"/>
        <v>18</v>
      </c>
      <c r="Z15" s="6">
        <f t="shared" si="11"/>
        <v>1170</v>
      </c>
      <c r="AA15" s="13">
        <f t="shared" si="12"/>
        <v>71370</v>
      </c>
    </row>
    <row r="16" spans="1:27" ht="18.75" customHeight="1" x14ac:dyDescent="0.15">
      <c r="A16" s="9">
        <v>11</v>
      </c>
      <c r="B16" s="27">
        <v>378</v>
      </c>
      <c r="C16" s="27">
        <v>10</v>
      </c>
      <c r="D16" s="5">
        <f t="shared" si="13"/>
        <v>388</v>
      </c>
      <c r="E16" s="25">
        <f t="shared" si="0"/>
        <v>4268</v>
      </c>
      <c r="F16" s="27">
        <v>347</v>
      </c>
      <c r="G16" s="27">
        <v>3</v>
      </c>
      <c r="H16" s="5">
        <f t="shared" si="1"/>
        <v>350</v>
      </c>
      <c r="I16" s="25">
        <f t="shared" si="2"/>
        <v>3850</v>
      </c>
      <c r="J16" s="4">
        <f t="shared" si="3"/>
        <v>725</v>
      </c>
      <c r="K16" s="4">
        <f t="shared" si="3"/>
        <v>13</v>
      </c>
      <c r="L16" s="6">
        <f t="shared" si="4"/>
        <v>738</v>
      </c>
      <c r="M16" s="15">
        <f t="shared" si="5"/>
        <v>8118</v>
      </c>
      <c r="N16" s="14"/>
      <c r="O16" s="28">
        <v>62</v>
      </c>
      <c r="P16" s="27">
        <v>585</v>
      </c>
      <c r="Q16" s="27">
        <v>5</v>
      </c>
      <c r="R16" s="5">
        <f t="shared" si="6"/>
        <v>590</v>
      </c>
      <c r="S16" s="25">
        <f t="shared" si="7"/>
        <v>36580</v>
      </c>
      <c r="T16" s="27">
        <v>596</v>
      </c>
      <c r="U16" s="27">
        <v>6</v>
      </c>
      <c r="V16" s="5">
        <f t="shared" si="8"/>
        <v>602</v>
      </c>
      <c r="W16" s="25">
        <f t="shared" si="9"/>
        <v>37324</v>
      </c>
      <c r="X16" s="4">
        <f t="shared" si="10"/>
        <v>1181</v>
      </c>
      <c r="Y16" s="4">
        <f t="shared" si="10"/>
        <v>11</v>
      </c>
      <c r="Z16" s="6">
        <f t="shared" si="11"/>
        <v>1192</v>
      </c>
      <c r="AA16" s="13">
        <f t="shared" si="12"/>
        <v>73904</v>
      </c>
    </row>
    <row r="17" spans="1:27" ht="18.75" customHeight="1" x14ac:dyDescent="0.15">
      <c r="A17" s="9">
        <v>12</v>
      </c>
      <c r="B17" s="27">
        <v>322</v>
      </c>
      <c r="C17" s="27">
        <v>10</v>
      </c>
      <c r="D17" s="5">
        <f t="shared" si="13"/>
        <v>332</v>
      </c>
      <c r="E17" s="25">
        <f t="shared" si="0"/>
        <v>3984</v>
      </c>
      <c r="F17" s="27">
        <v>380</v>
      </c>
      <c r="G17" s="27">
        <v>9</v>
      </c>
      <c r="H17" s="5">
        <f t="shared" si="1"/>
        <v>389</v>
      </c>
      <c r="I17" s="25">
        <f t="shared" si="2"/>
        <v>4668</v>
      </c>
      <c r="J17" s="4">
        <f t="shared" si="3"/>
        <v>702</v>
      </c>
      <c r="K17" s="4">
        <f t="shared" si="3"/>
        <v>19</v>
      </c>
      <c r="L17" s="6">
        <f t="shared" si="4"/>
        <v>721</v>
      </c>
      <c r="M17" s="15">
        <f t="shared" si="5"/>
        <v>8652</v>
      </c>
      <c r="N17" s="14"/>
      <c r="O17" s="28">
        <v>63</v>
      </c>
      <c r="P17" s="27">
        <v>619</v>
      </c>
      <c r="Q17" s="27">
        <v>3</v>
      </c>
      <c r="R17" s="5">
        <f>P17+Q17</f>
        <v>622</v>
      </c>
      <c r="S17" s="25">
        <f t="shared" si="7"/>
        <v>39186</v>
      </c>
      <c r="T17" s="27">
        <v>629</v>
      </c>
      <c r="U17" s="27">
        <v>10</v>
      </c>
      <c r="V17" s="5">
        <f t="shared" si="8"/>
        <v>639</v>
      </c>
      <c r="W17" s="25">
        <f t="shared" si="9"/>
        <v>40257</v>
      </c>
      <c r="X17" s="4">
        <f t="shared" si="10"/>
        <v>1248</v>
      </c>
      <c r="Y17" s="4">
        <f t="shared" si="10"/>
        <v>13</v>
      </c>
      <c r="Z17" s="6">
        <f t="shared" si="11"/>
        <v>1261</v>
      </c>
      <c r="AA17" s="13">
        <f t="shared" si="12"/>
        <v>79443</v>
      </c>
    </row>
    <row r="18" spans="1:27" ht="18.75" customHeight="1" thickBot="1" x14ac:dyDescent="0.2">
      <c r="A18" s="9">
        <v>13</v>
      </c>
      <c r="B18" s="27">
        <v>400</v>
      </c>
      <c r="C18" s="27">
        <v>3</v>
      </c>
      <c r="D18" s="5">
        <f t="shared" si="13"/>
        <v>403</v>
      </c>
      <c r="E18" s="25">
        <f t="shared" si="0"/>
        <v>5239</v>
      </c>
      <c r="F18" s="27">
        <v>364</v>
      </c>
      <c r="G18" s="27">
        <v>5</v>
      </c>
      <c r="H18" s="5">
        <f t="shared" si="1"/>
        <v>369</v>
      </c>
      <c r="I18" s="25">
        <f t="shared" si="2"/>
        <v>4797</v>
      </c>
      <c r="J18" s="4">
        <f t="shared" si="3"/>
        <v>764</v>
      </c>
      <c r="K18" s="4">
        <f t="shared" si="3"/>
        <v>8</v>
      </c>
      <c r="L18" s="6">
        <f t="shared" si="4"/>
        <v>772</v>
      </c>
      <c r="M18" s="15">
        <f t="shared" si="5"/>
        <v>10036</v>
      </c>
      <c r="N18" s="14"/>
      <c r="O18" s="49">
        <v>64</v>
      </c>
      <c r="P18" s="37">
        <v>632</v>
      </c>
      <c r="Q18" s="37">
        <v>7</v>
      </c>
      <c r="R18" s="38">
        <f t="shared" si="6"/>
        <v>639</v>
      </c>
      <c r="S18" s="39">
        <f t="shared" si="7"/>
        <v>40896</v>
      </c>
      <c r="T18" s="37">
        <v>594</v>
      </c>
      <c r="U18" s="37">
        <v>5</v>
      </c>
      <c r="V18" s="38">
        <f t="shared" si="8"/>
        <v>599</v>
      </c>
      <c r="W18" s="39">
        <f t="shared" si="9"/>
        <v>38336</v>
      </c>
      <c r="X18" s="40">
        <f t="shared" si="10"/>
        <v>1226</v>
      </c>
      <c r="Y18" s="40">
        <f t="shared" si="10"/>
        <v>12</v>
      </c>
      <c r="Z18" s="41">
        <f t="shared" si="11"/>
        <v>1238</v>
      </c>
      <c r="AA18" s="13">
        <f t="shared" si="12"/>
        <v>79232</v>
      </c>
    </row>
    <row r="19" spans="1:27" ht="18.75" customHeight="1" thickBot="1" x14ac:dyDescent="0.2">
      <c r="A19" s="36">
        <v>14</v>
      </c>
      <c r="B19" s="37">
        <v>379</v>
      </c>
      <c r="C19" s="37">
        <v>7</v>
      </c>
      <c r="D19" s="38">
        <f t="shared" si="13"/>
        <v>386</v>
      </c>
      <c r="E19" s="39">
        <f t="shared" si="0"/>
        <v>5404</v>
      </c>
      <c r="F19" s="37">
        <v>375</v>
      </c>
      <c r="G19" s="37">
        <v>4</v>
      </c>
      <c r="H19" s="38">
        <f t="shared" si="1"/>
        <v>379</v>
      </c>
      <c r="I19" s="39">
        <f t="shared" si="2"/>
        <v>5306</v>
      </c>
      <c r="J19" s="40">
        <f t="shared" si="3"/>
        <v>754</v>
      </c>
      <c r="K19" s="40">
        <f t="shared" si="3"/>
        <v>11</v>
      </c>
      <c r="L19" s="41">
        <f t="shared" si="4"/>
        <v>765</v>
      </c>
      <c r="M19" s="15">
        <f t="shared" si="5"/>
        <v>10710</v>
      </c>
      <c r="N19" s="14"/>
      <c r="O19" s="48">
        <v>65</v>
      </c>
      <c r="P19" s="31">
        <v>723</v>
      </c>
      <c r="Q19" s="31">
        <v>7</v>
      </c>
      <c r="R19" s="32">
        <f t="shared" si="6"/>
        <v>730</v>
      </c>
      <c r="S19" s="33">
        <f t="shared" si="7"/>
        <v>47450</v>
      </c>
      <c r="T19" s="31">
        <v>661</v>
      </c>
      <c r="U19" s="31">
        <v>5</v>
      </c>
      <c r="V19" s="32">
        <f t="shared" si="8"/>
        <v>666</v>
      </c>
      <c r="W19" s="33">
        <f t="shared" si="9"/>
        <v>43290</v>
      </c>
      <c r="X19" s="34">
        <f t="shared" si="10"/>
        <v>1384</v>
      </c>
      <c r="Y19" s="34">
        <f t="shared" si="10"/>
        <v>12</v>
      </c>
      <c r="Z19" s="35">
        <f t="shared" si="11"/>
        <v>1396</v>
      </c>
      <c r="AA19" s="13">
        <f t="shared" si="12"/>
        <v>90740</v>
      </c>
    </row>
    <row r="20" spans="1:27" ht="18.75" customHeight="1" x14ac:dyDescent="0.15">
      <c r="A20" s="30">
        <v>15</v>
      </c>
      <c r="B20" s="31">
        <v>385</v>
      </c>
      <c r="C20" s="31">
        <v>6</v>
      </c>
      <c r="D20" s="32">
        <f t="shared" si="13"/>
        <v>391</v>
      </c>
      <c r="E20" s="33">
        <f t="shared" si="0"/>
        <v>5865</v>
      </c>
      <c r="F20" s="31">
        <v>325</v>
      </c>
      <c r="G20" s="31">
        <v>4</v>
      </c>
      <c r="H20" s="32">
        <f t="shared" si="1"/>
        <v>329</v>
      </c>
      <c r="I20" s="33">
        <f t="shared" si="2"/>
        <v>4935</v>
      </c>
      <c r="J20" s="34">
        <f t="shared" si="3"/>
        <v>710</v>
      </c>
      <c r="K20" s="34">
        <f t="shared" si="3"/>
        <v>10</v>
      </c>
      <c r="L20" s="35">
        <f t="shared" si="4"/>
        <v>720</v>
      </c>
      <c r="M20" s="15">
        <f t="shared" si="5"/>
        <v>10800</v>
      </c>
      <c r="N20" s="14"/>
      <c r="O20" s="28">
        <v>66</v>
      </c>
      <c r="P20" s="27">
        <v>669</v>
      </c>
      <c r="Q20" s="27">
        <v>6</v>
      </c>
      <c r="R20" s="5">
        <f t="shared" si="6"/>
        <v>675</v>
      </c>
      <c r="S20" s="25">
        <f t="shared" si="7"/>
        <v>44550</v>
      </c>
      <c r="T20" s="27">
        <v>730</v>
      </c>
      <c r="U20" s="27">
        <v>1</v>
      </c>
      <c r="V20" s="5">
        <f t="shared" si="8"/>
        <v>731</v>
      </c>
      <c r="W20" s="25">
        <f t="shared" si="9"/>
        <v>48246</v>
      </c>
      <c r="X20" s="4">
        <f t="shared" si="10"/>
        <v>1399</v>
      </c>
      <c r="Y20" s="4">
        <f t="shared" si="10"/>
        <v>7</v>
      </c>
      <c r="Z20" s="6">
        <f t="shared" si="11"/>
        <v>1406</v>
      </c>
      <c r="AA20" s="13">
        <f t="shared" si="12"/>
        <v>92796</v>
      </c>
    </row>
    <row r="21" spans="1:27" ht="18.75" customHeight="1" x14ac:dyDescent="0.15">
      <c r="A21" s="9">
        <v>16</v>
      </c>
      <c r="B21" s="27">
        <v>356</v>
      </c>
      <c r="C21" s="27">
        <v>4</v>
      </c>
      <c r="D21" s="5">
        <f t="shared" si="13"/>
        <v>360</v>
      </c>
      <c r="E21" s="25">
        <f t="shared" si="0"/>
        <v>5760</v>
      </c>
      <c r="F21" s="27">
        <v>374</v>
      </c>
      <c r="G21" s="27">
        <v>6</v>
      </c>
      <c r="H21" s="5">
        <f t="shared" si="1"/>
        <v>380</v>
      </c>
      <c r="I21" s="25">
        <f t="shared" si="2"/>
        <v>6080</v>
      </c>
      <c r="J21" s="4">
        <f t="shared" si="3"/>
        <v>730</v>
      </c>
      <c r="K21" s="4">
        <f t="shared" si="3"/>
        <v>10</v>
      </c>
      <c r="L21" s="6">
        <f t="shared" si="4"/>
        <v>740</v>
      </c>
      <c r="M21" s="15">
        <f t="shared" si="5"/>
        <v>11840</v>
      </c>
      <c r="N21" s="14"/>
      <c r="O21" s="28">
        <v>67</v>
      </c>
      <c r="P21" s="27">
        <v>726</v>
      </c>
      <c r="Q21" s="27">
        <v>2</v>
      </c>
      <c r="R21" s="5">
        <f t="shared" si="6"/>
        <v>728</v>
      </c>
      <c r="S21" s="25">
        <f t="shared" si="7"/>
        <v>48776</v>
      </c>
      <c r="T21" s="27">
        <v>734</v>
      </c>
      <c r="U21" s="27">
        <v>7</v>
      </c>
      <c r="V21" s="5">
        <f t="shared" si="8"/>
        <v>741</v>
      </c>
      <c r="W21" s="25">
        <f t="shared" si="9"/>
        <v>49647</v>
      </c>
      <c r="X21" s="4">
        <f t="shared" si="10"/>
        <v>1460</v>
      </c>
      <c r="Y21" s="4">
        <f t="shared" si="10"/>
        <v>9</v>
      </c>
      <c r="Z21" s="6">
        <f t="shared" si="11"/>
        <v>1469</v>
      </c>
      <c r="AA21" s="13">
        <f t="shared" si="12"/>
        <v>98423</v>
      </c>
    </row>
    <row r="22" spans="1:27" ht="18.75" customHeight="1" x14ac:dyDescent="0.15">
      <c r="A22" s="9">
        <v>17</v>
      </c>
      <c r="B22" s="27">
        <v>388</v>
      </c>
      <c r="C22" s="27">
        <v>10</v>
      </c>
      <c r="D22" s="5">
        <f t="shared" si="13"/>
        <v>398</v>
      </c>
      <c r="E22" s="25">
        <f t="shared" si="0"/>
        <v>6766</v>
      </c>
      <c r="F22" s="27">
        <v>396</v>
      </c>
      <c r="G22" s="27">
        <v>6</v>
      </c>
      <c r="H22" s="5">
        <f t="shared" si="1"/>
        <v>402</v>
      </c>
      <c r="I22" s="25">
        <f t="shared" si="2"/>
        <v>6834</v>
      </c>
      <c r="J22" s="4">
        <f t="shared" si="3"/>
        <v>784</v>
      </c>
      <c r="K22" s="4">
        <f t="shared" si="3"/>
        <v>16</v>
      </c>
      <c r="L22" s="6">
        <f t="shared" si="4"/>
        <v>800</v>
      </c>
      <c r="M22" s="15">
        <f t="shared" si="5"/>
        <v>13600</v>
      </c>
      <c r="N22" s="14"/>
      <c r="O22" s="28">
        <v>68</v>
      </c>
      <c r="P22" s="27">
        <v>727</v>
      </c>
      <c r="Q22" s="27">
        <v>1</v>
      </c>
      <c r="R22" s="5">
        <f t="shared" si="6"/>
        <v>728</v>
      </c>
      <c r="S22" s="25">
        <f t="shared" si="7"/>
        <v>49504</v>
      </c>
      <c r="T22" s="27">
        <v>744</v>
      </c>
      <c r="U22" s="27">
        <v>0</v>
      </c>
      <c r="V22" s="5">
        <f t="shared" si="8"/>
        <v>744</v>
      </c>
      <c r="W22" s="25">
        <f t="shared" si="9"/>
        <v>50592</v>
      </c>
      <c r="X22" s="4">
        <f t="shared" si="10"/>
        <v>1471</v>
      </c>
      <c r="Y22" s="4">
        <f t="shared" si="10"/>
        <v>1</v>
      </c>
      <c r="Z22" s="6">
        <f t="shared" si="11"/>
        <v>1472</v>
      </c>
      <c r="AA22" s="13">
        <f t="shared" si="12"/>
        <v>100096</v>
      </c>
    </row>
    <row r="23" spans="1:27" ht="18.75" customHeight="1" thickBot="1" x14ac:dyDescent="0.2">
      <c r="A23" s="9">
        <v>18</v>
      </c>
      <c r="B23" s="27">
        <v>400</v>
      </c>
      <c r="C23" s="27">
        <v>12</v>
      </c>
      <c r="D23" s="5">
        <f t="shared" si="13"/>
        <v>412</v>
      </c>
      <c r="E23" s="25">
        <f t="shared" si="0"/>
        <v>7416</v>
      </c>
      <c r="F23" s="27">
        <v>381</v>
      </c>
      <c r="G23" s="27">
        <v>10</v>
      </c>
      <c r="H23" s="5">
        <f t="shared" si="1"/>
        <v>391</v>
      </c>
      <c r="I23" s="25">
        <f t="shared" si="2"/>
        <v>7038</v>
      </c>
      <c r="J23" s="4">
        <f t="shared" si="3"/>
        <v>781</v>
      </c>
      <c r="K23" s="4">
        <f t="shared" si="3"/>
        <v>22</v>
      </c>
      <c r="L23" s="6">
        <f t="shared" si="4"/>
        <v>803</v>
      </c>
      <c r="M23" s="15">
        <f t="shared" si="5"/>
        <v>14454</v>
      </c>
      <c r="N23" s="14"/>
      <c r="O23" s="49">
        <v>69</v>
      </c>
      <c r="P23" s="37">
        <v>838</v>
      </c>
      <c r="Q23" s="37">
        <v>4</v>
      </c>
      <c r="R23" s="38">
        <f t="shared" si="6"/>
        <v>842</v>
      </c>
      <c r="S23" s="39">
        <f t="shared" si="7"/>
        <v>58098</v>
      </c>
      <c r="T23" s="37">
        <v>812</v>
      </c>
      <c r="U23" s="37">
        <v>4</v>
      </c>
      <c r="V23" s="38">
        <f t="shared" si="8"/>
        <v>816</v>
      </c>
      <c r="W23" s="39">
        <f t="shared" si="9"/>
        <v>56304</v>
      </c>
      <c r="X23" s="40">
        <f t="shared" si="10"/>
        <v>1650</v>
      </c>
      <c r="Y23" s="40">
        <f t="shared" si="10"/>
        <v>8</v>
      </c>
      <c r="Z23" s="41">
        <f t="shared" si="11"/>
        <v>1658</v>
      </c>
      <c r="AA23" s="13">
        <f t="shared" si="12"/>
        <v>114402</v>
      </c>
    </row>
    <row r="24" spans="1:27" ht="18.75" customHeight="1" thickBot="1" x14ac:dyDescent="0.2">
      <c r="A24" s="42">
        <v>19</v>
      </c>
      <c r="B24" s="43">
        <v>423</v>
      </c>
      <c r="C24" s="43">
        <v>32</v>
      </c>
      <c r="D24" s="44">
        <f t="shared" si="13"/>
        <v>455</v>
      </c>
      <c r="E24" s="45">
        <f t="shared" si="0"/>
        <v>8645</v>
      </c>
      <c r="F24" s="43">
        <v>393</v>
      </c>
      <c r="G24" s="43">
        <v>19</v>
      </c>
      <c r="H24" s="44">
        <f t="shared" si="1"/>
        <v>412</v>
      </c>
      <c r="I24" s="45">
        <f t="shared" si="2"/>
        <v>7828</v>
      </c>
      <c r="J24" s="46">
        <f t="shared" si="3"/>
        <v>816</v>
      </c>
      <c r="K24" s="46">
        <f t="shared" si="3"/>
        <v>51</v>
      </c>
      <c r="L24" s="47">
        <f t="shared" si="4"/>
        <v>867</v>
      </c>
      <c r="M24" s="15">
        <f t="shared" si="5"/>
        <v>16473</v>
      </c>
      <c r="N24" s="14"/>
      <c r="O24" s="48">
        <v>70</v>
      </c>
      <c r="P24" s="31">
        <v>772</v>
      </c>
      <c r="Q24" s="31">
        <v>2</v>
      </c>
      <c r="R24" s="32">
        <f t="shared" si="6"/>
        <v>774</v>
      </c>
      <c r="S24" s="33">
        <f t="shared" si="7"/>
        <v>54180</v>
      </c>
      <c r="T24" s="31">
        <v>808</v>
      </c>
      <c r="U24" s="31">
        <v>3</v>
      </c>
      <c r="V24" s="32">
        <f t="shared" si="8"/>
        <v>811</v>
      </c>
      <c r="W24" s="33">
        <f t="shared" si="9"/>
        <v>56770</v>
      </c>
      <c r="X24" s="34">
        <f t="shared" si="10"/>
        <v>1580</v>
      </c>
      <c r="Y24" s="34">
        <f t="shared" si="10"/>
        <v>5</v>
      </c>
      <c r="Z24" s="35">
        <f t="shared" si="11"/>
        <v>1585</v>
      </c>
      <c r="AA24" s="13">
        <f t="shared" si="12"/>
        <v>110950</v>
      </c>
    </row>
    <row r="25" spans="1:27" ht="18.75" customHeight="1" x14ac:dyDescent="0.15">
      <c r="A25" s="30">
        <v>20</v>
      </c>
      <c r="B25" s="31">
        <v>463</v>
      </c>
      <c r="C25" s="31">
        <v>30</v>
      </c>
      <c r="D25" s="32">
        <f t="shared" si="13"/>
        <v>493</v>
      </c>
      <c r="E25" s="33">
        <f t="shared" si="0"/>
        <v>9860</v>
      </c>
      <c r="F25" s="31">
        <v>420</v>
      </c>
      <c r="G25" s="31">
        <v>32</v>
      </c>
      <c r="H25" s="32">
        <f t="shared" si="1"/>
        <v>452</v>
      </c>
      <c r="I25" s="33">
        <f t="shared" si="2"/>
        <v>9040</v>
      </c>
      <c r="J25" s="34">
        <f t="shared" si="3"/>
        <v>883</v>
      </c>
      <c r="K25" s="34">
        <f t="shared" si="3"/>
        <v>62</v>
      </c>
      <c r="L25" s="35">
        <f t="shared" si="4"/>
        <v>945</v>
      </c>
      <c r="M25" s="15">
        <f t="shared" si="5"/>
        <v>18900</v>
      </c>
      <c r="N25" s="14"/>
      <c r="O25" s="28">
        <v>71</v>
      </c>
      <c r="P25" s="27">
        <v>840</v>
      </c>
      <c r="Q25" s="27">
        <v>2</v>
      </c>
      <c r="R25" s="5">
        <f t="shared" si="6"/>
        <v>842</v>
      </c>
      <c r="S25" s="25">
        <f t="shared" si="7"/>
        <v>59782</v>
      </c>
      <c r="T25" s="27">
        <v>811</v>
      </c>
      <c r="U25" s="27">
        <v>2</v>
      </c>
      <c r="V25" s="5">
        <f t="shared" si="8"/>
        <v>813</v>
      </c>
      <c r="W25" s="25">
        <f t="shared" si="9"/>
        <v>57723</v>
      </c>
      <c r="X25" s="4">
        <f t="shared" si="10"/>
        <v>1651</v>
      </c>
      <c r="Y25" s="4">
        <f t="shared" si="10"/>
        <v>4</v>
      </c>
      <c r="Z25" s="6">
        <f t="shared" si="11"/>
        <v>1655</v>
      </c>
      <c r="AA25" s="13">
        <f t="shared" si="12"/>
        <v>117505</v>
      </c>
    </row>
    <row r="26" spans="1:27" ht="18.75" customHeight="1" x14ac:dyDescent="0.15">
      <c r="A26" s="9">
        <v>21</v>
      </c>
      <c r="B26" s="27">
        <v>433</v>
      </c>
      <c r="C26" s="27">
        <v>43</v>
      </c>
      <c r="D26" s="5">
        <f t="shared" si="13"/>
        <v>476</v>
      </c>
      <c r="E26" s="25">
        <f t="shared" si="0"/>
        <v>9996</v>
      </c>
      <c r="F26" s="27">
        <v>430</v>
      </c>
      <c r="G26" s="27">
        <v>36</v>
      </c>
      <c r="H26" s="5">
        <f t="shared" si="1"/>
        <v>466</v>
      </c>
      <c r="I26" s="25">
        <f t="shared" si="2"/>
        <v>9786</v>
      </c>
      <c r="J26" s="4">
        <f t="shared" si="3"/>
        <v>863</v>
      </c>
      <c r="K26" s="4">
        <f t="shared" si="3"/>
        <v>79</v>
      </c>
      <c r="L26" s="6">
        <f t="shared" si="4"/>
        <v>942</v>
      </c>
      <c r="M26" s="15">
        <f t="shared" si="5"/>
        <v>19782</v>
      </c>
      <c r="N26" s="14"/>
      <c r="O26" s="28">
        <v>72</v>
      </c>
      <c r="P26" s="27">
        <v>583</v>
      </c>
      <c r="Q26" s="27">
        <v>1</v>
      </c>
      <c r="R26" s="5">
        <f t="shared" si="6"/>
        <v>584</v>
      </c>
      <c r="S26" s="25">
        <f t="shared" si="7"/>
        <v>42048</v>
      </c>
      <c r="T26" s="27">
        <v>637</v>
      </c>
      <c r="U26" s="27">
        <v>0</v>
      </c>
      <c r="V26" s="5">
        <f t="shared" si="8"/>
        <v>637</v>
      </c>
      <c r="W26" s="25">
        <f t="shared" si="9"/>
        <v>45864</v>
      </c>
      <c r="X26" s="4">
        <f t="shared" si="10"/>
        <v>1220</v>
      </c>
      <c r="Y26" s="4">
        <f t="shared" si="10"/>
        <v>1</v>
      </c>
      <c r="Z26" s="6">
        <f t="shared" si="11"/>
        <v>1221</v>
      </c>
      <c r="AA26" s="13">
        <f t="shared" si="12"/>
        <v>87912</v>
      </c>
    </row>
    <row r="27" spans="1:27" ht="18.75" customHeight="1" x14ac:dyDescent="0.15">
      <c r="A27" s="9">
        <v>22</v>
      </c>
      <c r="B27" s="27">
        <v>428</v>
      </c>
      <c r="C27" s="27">
        <v>55</v>
      </c>
      <c r="D27" s="5">
        <f t="shared" si="13"/>
        <v>483</v>
      </c>
      <c r="E27" s="25">
        <f t="shared" si="0"/>
        <v>10626</v>
      </c>
      <c r="F27" s="27">
        <v>410</v>
      </c>
      <c r="G27" s="27">
        <v>30</v>
      </c>
      <c r="H27" s="5">
        <f t="shared" si="1"/>
        <v>440</v>
      </c>
      <c r="I27" s="25">
        <f t="shared" si="2"/>
        <v>9680</v>
      </c>
      <c r="J27" s="4">
        <f t="shared" si="3"/>
        <v>838</v>
      </c>
      <c r="K27" s="4">
        <f t="shared" si="3"/>
        <v>85</v>
      </c>
      <c r="L27" s="6">
        <f t="shared" si="4"/>
        <v>923</v>
      </c>
      <c r="M27" s="15">
        <f t="shared" si="5"/>
        <v>20306</v>
      </c>
      <c r="N27" s="14"/>
      <c r="O27" s="28">
        <v>73</v>
      </c>
      <c r="P27" s="27">
        <v>413</v>
      </c>
      <c r="Q27" s="27">
        <v>3</v>
      </c>
      <c r="R27" s="5">
        <f t="shared" si="6"/>
        <v>416</v>
      </c>
      <c r="S27" s="25">
        <f t="shared" si="7"/>
        <v>30368</v>
      </c>
      <c r="T27" s="27">
        <v>465</v>
      </c>
      <c r="U27" s="27">
        <v>2</v>
      </c>
      <c r="V27" s="5">
        <f t="shared" si="8"/>
        <v>467</v>
      </c>
      <c r="W27" s="25">
        <f t="shared" si="9"/>
        <v>34091</v>
      </c>
      <c r="X27" s="4">
        <f t="shared" si="10"/>
        <v>878</v>
      </c>
      <c r="Y27" s="4">
        <f t="shared" si="10"/>
        <v>5</v>
      </c>
      <c r="Z27" s="6">
        <f t="shared" si="11"/>
        <v>883</v>
      </c>
      <c r="AA27" s="13">
        <f t="shared" si="12"/>
        <v>64459</v>
      </c>
    </row>
    <row r="28" spans="1:27" ht="18.75" customHeight="1" thickBot="1" x14ac:dyDescent="0.2">
      <c r="A28" s="9">
        <v>23</v>
      </c>
      <c r="B28" s="27">
        <v>392</v>
      </c>
      <c r="C28" s="27">
        <v>47</v>
      </c>
      <c r="D28" s="5">
        <f t="shared" si="13"/>
        <v>439</v>
      </c>
      <c r="E28" s="25">
        <f t="shared" si="0"/>
        <v>10097</v>
      </c>
      <c r="F28" s="27">
        <v>408</v>
      </c>
      <c r="G28" s="27">
        <v>22</v>
      </c>
      <c r="H28" s="5">
        <f t="shared" si="1"/>
        <v>430</v>
      </c>
      <c r="I28" s="25">
        <f t="shared" si="2"/>
        <v>9890</v>
      </c>
      <c r="J28" s="4">
        <f t="shared" si="3"/>
        <v>800</v>
      </c>
      <c r="K28" s="4">
        <f t="shared" si="3"/>
        <v>69</v>
      </c>
      <c r="L28" s="6">
        <f t="shared" si="4"/>
        <v>869</v>
      </c>
      <c r="M28" s="15">
        <f t="shared" si="5"/>
        <v>19987</v>
      </c>
      <c r="N28" s="14"/>
      <c r="O28" s="49">
        <v>74</v>
      </c>
      <c r="P28" s="37">
        <v>515</v>
      </c>
      <c r="Q28" s="37">
        <v>0</v>
      </c>
      <c r="R28" s="38">
        <f t="shared" si="6"/>
        <v>515</v>
      </c>
      <c r="S28" s="39">
        <f t="shared" si="7"/>
        <v>38110</v>
      </c>
      <c r="T28" s="37">
        <v>567</v>
      </c>
      <c r="U28" s="37">
        <v>1</v>
      </c>
      <c r="V28" s="38">
        <f t="shared" si="8"/>
        <v>568</v>
      </c>
      <c r="W28" s="39">
        <f t="shared" si="9"/>
        <v>42032</v>
      </c>
      <c r="X28" s="40">
        <f t="shared" si="10"/>
        <v>1082</v>
      </c>
      <c r="Y28" s="40">
        <f t="shared" si="10"/>
        <v>1</v>
      </c>
      <c r="Z28" s="41">
        <f t="shared" si="11"/>
        <v>1083</v>
      </c>
      <c r="AA28" s="13">
        <f t="shared" si="12"/>
        <v>80142</v>
      </c>
    </row>
    <row r="29" spans="1:27" ht="18.75" customHeight="1" thickBot="1" x14ac:dyDescent="0.2">
      <c r="A29" s="36">
        <v>24</v>
      </c>
      <c r="B29" s="37">
        <v>463</v>
      </c>
      <c r="C29" s="37">
        <v>73</v>
      </c>
      <c r="D29" s="38">
        <f t="shared" si="13"/>
        <v>536</v>
      </c>
      <c r="E29" s="39">
        <f t="shared" si="0"/>
        <v>12864</v>
      </c>
      <c r="F29" s="37">
        <v>374</v>
      </c>
      <c r="G29" s="37">
        <v>32</v>
      </c>
      <c r="H29" s="38">
        <f t="shared" si="1"/>
        <v>406</v>
      </c>
      <c r="I29" s="39">
        <f t="shared" si="2"/>
        <v>9744</v>
      </c>
      <c r="J29" s="40">
        <f t="shared" si="3"/>
        <v>837</v>
      </c>
      <c r="K29" s="40">
        <f t="shared" si="3"/>
        <v>105</v>
      </c>
      <c r="L29" s="41">
        <f t="shared" si="4"/>
        <v>942</v>
      </c>
      <c r="M29" s="15">
        <f t="shared" si="5"/>
        <v>22608</v>
      </c>
      <c r="N29" s="14"/>
      <c r="O29" s="48">
        <v>75</v>
      </c>
      <c r="P29" s="31">
        <v>552</v>
      </c>
      <c r="Q29" s="31">
        <v>0</v>
      </c>
      <c r="R29" s="32">
        <f t="shared" si="6"/>
        <v>552</v>
      </c>
      <c r="S29" s="33">
        <f t="shared" si="7"/>
        <v>41400</v>
      </c>
      <c r="T29" s="31">
        <v>642</v>
      </c>
      <c r="U29" s="31">
        <v>2</v>
      </c>
      <c r="V29" s="32">
        <f t="shared" si="8"/>
        <v>644</v>
      </c>
      <c r="W29" s="33">
        <f t="shared" si="9"/>
        <v>48300</v>
      </c>
      <c r="X29" s="34">
        <f t="shared" si="10"/>
        <v>1194</v>
      </c>
      <c r="Y29" s="34">
        <f t="shared" si="10"/>
        <v>2</v>
      </c>
      <c r="Z29" s="35">
        <f t="shared" si="11"/>
        <v>1196</v>
      </c>
      <c r="AA29" s="13">
        <f t="shared" si="12"/>
        <v>89700</v>
      </c>
    </row>
    <row r="30" spans="1:27" ht="18.75" customHeight="1" x14ac:dyDescent="0.15">
      <c r="A30" s="30">
        <v>25</v>
      </c>
      <c r="B30" s="31">
        <v>412</v>
      </c>
      <c r="C30" s="31">
        <v>59</v>
      </c>
      <c r="D30" s="32">
        <f t="shared" si="13"/>
        <v>471</v>
      </c>
      <c r="E30" s="33">
        <f t="shared" si="0"/>
        <v>11775</v>
      </c>
      <c r="F30" s="31">
        <v>385</v>
      </c>
      <c r="G30" s="31">
        <v>33</v>
      </c>
      <c r="H30" s="32">
        <f t="shared" si="1"/>
        <v>418</v>
      </c>
      <c r="I30" s="33">
        <f t="shared" si="2"/>
        <v>10450</v>
      </c>
      <c r="J30" s="34">
        <f t="shared" si="3"/>
        <v>797</v>
      </c>
      <c r="K30" s="34">
        <f t="shared" si="3"/>
        <v>92</v>
      </c>
      <c r="L30" s="35">
        <f t="shared" si="4"/>
        <v>889</v>
      </c>
      <c r="M30" s="15">
        <f t="shared" si="5"/>
        <v>22225</v>
      </c>
      <c r="N30" s="14"/>
      <c r="O30" s="28">
        <v>76</v>
      </c>
      <c r="P30" s="27">
        <v>510</v>
      </c>
      <c r="Q30" s="27">
        <v>2</v>
      </c>
      <c r="R30" s="5">
        <f t="shared" si="6"/>
        <v>512</v>
      </c>
      <c r="S30" s="25">
        <f t="shared" si="7"/>
        <v>38912</v>
      </c>
      <c r="T30" s="27">
        <v>554</v>
      </c>
      <c r="U30" s="27">
        <v>0</v>
      </c>
      <c r="V30" s="5">
        <f t="shared" si="8"/>
        <v>554</v>
      </c>
      <c r="W30" s="25">
        <f t="shared" si="9"/>
        <v>42104</v>
      </c>
      <c r="X30" s="4">
        <f t="shared" si="10"/>
        <v>1064</v>
      </c>
      <c r="Y30" s="4">
        <f t="shared" si="10"/>
        <v>2</v>
      </c>
      <c r="Z30" s="6">
        <f t="shared" si="11"/>
        <v>1066</v>
      </c>
      <c r="AA30" s="13">
        <f t="shared" si="12"/>
        <v>81016</v>
      </c>
    </row>
    <row r="31" spans="1:27" ht="18.75" customHeight="1" x14ac:dyDescent="0.15">
      <c r="A31" s="9">
        <v>26</v>
      </c>
      <c r="B31" s="27">
        <v>422</v>
      </c>
      <c r="C31" s="27">
        <v>56</v>
      </c>
      <c r="D31" s="5">
        <f t="shared" si="13"/>
        <v>478</v>
      </c>
      <c r="E31" s="25">
        <f t="shared" si="0"/>
        <v>12428</v>
      </c>
      <c r="F31" s="27">
        <v>372</v>
      </c>
      <c r="G31" s="27">
        <v>18</v>
      </c>
      <c r="H31" s="5">
        <f t="shared" si="1"/>
        <v>390</v>
      </c>
      <c r="I31" s="25">
        <f t="shared" si="2"/>
        <v>10140</v>
      </c>
      <c r="J31" s="4">
        <f t="shared" si="3"/>
        <v>794</v>
      </c>
      <c r="K31" s="4">
        <f t="shared" si="3"/>
        <v>74</v>
      </c>
      <c r="L31" s="6">
        <f t="shared" si="4"/>
        <v>868</v>
      </c>
      <c r="M31" s="15">
        <f t="shared" si="5"/>
        <v>22568</v>
      </c>
      <c r="N31" s="14"/>
      <c r="O31" s="28">
        <v>77</v>
      </c>
      <c r="P31" s="27">
        <v>517</v>
      </c>
      <c r="Q31" s="27">
        <v>1</v>
      </c>
      <c r="R31" s="5">
        <f t="shared" si="6"/>
        <v>518</v>
      </c>
      <c r="S31" s="25">
        <f t="shared" si="7"/>
        <v>39886</v>
      </c>
      <c r="T31" s="27">
        <v>559</v>
      </c>
      <c r="U31" s="27">
        <v>1</v>
      </c>
      <c r="V31" s="5">
        <f t="shared" si="8"/>
        <v>560</v>
      </c>
      <c r="W31" s="25">
        <f t="shared" si="9"/>
        <v>43120</v>
      </c>
      <c r="X31" s="4">
        <f t="shared" si="10"/>
        <v>1076</v>
      </c>
      <c r="Y31" s="4">
        <f t="shared" si="10"/>
        <v>2</v>
      </c>
      <c r="Z31" s="6">
        <f t="shared" si="11"/>
        <v>1078</v>
      </c>
      <c r="AA31" s="13">
        <f t="shared" si="12"/>
        <v>83006</v>
      </c>
    </row>
    <row r="32" spans="1:27" ht="18.75" customHeight="1" x14ac:dyDescent="0.15">
      <c r="A32" s="9">
        <v>27</v>
      </c>
      <c r="B32" s="27">
        <v>438</v>
      </c>
      <c r="C32" s="27">
        <v>54</v>
      </c>
      <c r="D32" s="5">
        <f t="shared" si="13"/>
        <v>492</v>
      </c>
      <c r="E32" s="25">
        <f t="shared" si="0"/>
        <v>13284</v>
      </c>
      <c r="F32" s="27">
        <v>396</v>
      </c>
      <c r="G32" s="27">
        <v>22</v>
      </c>
      <c r="H32" s="5">
        <f t="shared" si="1"/>
        <v>418</v>
      </c>
      <c r="I32" s="25">
        <f t="shared" si="2"/>
        <v>11286</v>
      </c>
      <c r="J32" s="4">
        <f t="shared" si="3"/>
        <v>834</v>
      </c>
      <c r="K32" s="4">
        <f t="shared" si="3"/>
        <v>76</v>
      </c>
      <c r="L32" s="6">
        <f t="shared" si="4"/>
        <v>910</v>
      </c>
      <c r="M32" s="15">
        <f t="shared" si="5"/>
        <v>24570</v>
      </c>
      <c r="N32" s="14"/>
      <c r="O32" s="28">
        <v>78</v>
      </c>
      <c r="P32" s="27">
        <v>451</v>
      </c>
      <c r="Q32" s="27">
        <v>0</v>
      </c>
      <c r="R32" s="5">
        <f t="shared" si="6"/>
        <v>451</v>
      </c>
      <c r="S32" s="25">
        <f t="shared" si="7"/>
        <v>35178</v>
      </c>
      <c r="T32" s="27">
        <v>498</v>
      </c>
      <c r="U32" s="27">
        <v>2</v>
      </c>
      <c r="V32" s="5">
        <f t="shared" si="8"/>
        <v>500</v>
      </c>
      <c r="W32" s="25">
        <f t="shared" si="9"/>
        <v>39000</v>
      </c>
      <c r="X32" s="4">
        <f t="shared" si="10"/>
        <v>949</v>
      </c>
      <c r="Y32" s="4">
        <f t="shared" si="10"/>
        <v>2</v>
      </c>
      <c r="Z32" s="6">
        <f t="shared" si="11"/>
        <v>951</v>
      </c>
      <c r="AA32" s="13">
        <f t="shared" si="12"/>
        <v>74178</v>
      </c>
    </row>
    <row r="33" spans="1:27" ht="18.75" customHeight="1" thickBot="1" x14ac:dyDescent="0.2">
      <c r="A33" s="9">
        <v>28</v>
      </c>
      <c r="B33" s="27">
        <v>429</v>
      </c>
      <c r="C33" s="27">
        <v>46</v>
      </c>
      <c r="D33" s="5">
        <f t="shared" si="13"/>
        <v>475</v>
      </c>
      <c r="E33" s="25">
        <f t="shared" si="0"/>
        <v>13300</v>
      </c>
      <c r="F33" s="27">
        <v>377</v>
      </c>
      <c r="G33" s="27">
        <v>21</v>
      </c>
      <c r="H33" s="5">
        <f t="shared" si="1"/>
        <v>398</v>
      </c>
      <c r="I33" s="25">
        <f t="shared" si="2"/>
        <v>11144</v>
      </c>
      <c r="J33" s="4">
        <f t="shared" si="3"/>
        <v>806</v>
      </c>
      <c r="K33" s="4">
        <f t="shared" si="3"/>
        <v>67</v>
      </c>
      <c r="L33" s="6">
        <f t="shared" si="4"/>
        <v>873</v>
      </c>
      <c r="M33" s="15">
        <f t="shared" si="5"/>
        <v>24444</v>
      </c>
      <c r="N33" s="14"/>
      <c r="O33" s="49">
        <v>79</v>
      </c>
      <c r="P33" s="37">
        <v>434</v>
      </c>
      <c r="Q33" s="37">
        <v>1</v>
      </c>
      <c r="R33" s="38">
        <f t="shared" si="6"/>
        <v>435</v>
      </c>
      <c r="S33" s="39">
        <f t="shared" si="7"/>
        <v>34365</v>
      </c>
      <c r="T33" s="37">
        <v>421</v>
      </c>
      <c r="U33" s="37">
        <v>0</v>
      </c>
      <c r="V33" s="38">
        <f t="shared" si="8"/>
        <v>421</v>
      </c>
      <c r="W33" s="39">
        <f t="shared" si="9"/>
        <v>33259</v>
      </c>
      <c r="X33" s="40">
        <f t="shared" si="10"/>
        <v>855</v>
      </c>
      <c r="Y33" s="40">
        <f t="shared" si="10"/>
        <v>1</v>
      </c>
      <c r="Z33" s="41">
        <f t="shared" si="11"/>
        <v>856</v>
      </c>
      <c r="AA33" s="13">
        <f t="shared" si="12"/>
        <v>67624</v>
      </c>
    </row>
    <row r="34" spans="1:27" ht="18.75" customHeight="1" thickBot="1" x14ac:dyDescent="0.2">
      <c r="A34" s="36">
        <v>29</v>
      </c>
      <c r="B34" s="37">
        <v>461</v>
      </c>
      <c r="C34" s="37">
        <v>43</v>
      </c>
      <c r="D34" s="38">
        <f t="shared" si="13"/>
        <v>504</v>
      </c>
      <c r="E34" s="39">
        <f t="shared" si="0"/>
        <v>14616</v>
      </c>
      <c r="F34" s="37">
        <v>374</v>
      </c>
      <c r="G34" s="37">
        <v>23</v>
      </c>
      <c r="H34" s="38">
        <f t="shared" si="1"/>
        <v>397</v>
      </c>
      <c r="I34" s="39">
        <f t="shared" si="2"/>
        <v>11513</v>
      </c>
      <c r="J34" s="40">
        <f t="shared" si="3"/>
        <v>835</v>
      </c>
      <c r="K34" s="40">
        <f t="shared" si="3"/>
        <v>66</v>
      </c>
      <c r="L34" s="41">
        <f t="shared" si="4"/>
        <v>901</v>
      </c>
      <c r="M34" s="15">
        <f t="shared" si="5"/>
        <v>26129</v>
      </c>
      <c r="N34" s="14"/>
      <c r="O34" s="48">
        <v>80</v>
      </c>
      <c r="P34" s="31">
        <v>353</v>
      </c>
      <c r="Q34" s="31">
        <v>0</v>
      </c>
      <c r="R34" s="32">
        <f t="shared" si="6"/>
        <v>353</v>
      </c>
      <c r="S34" s="33">
        <f t="shared" si="7"/>
        <v>28240</v>
      </c>
      <c r="T34" s="31">
        <v>360</v>
      </c>
      <c r="U34" s="31">
        <v>2</v>
      </c>
      <c r="V34" s="32">
        <f t="shared" si="8"/>
        <v>362</v>
      </c>
      <c r="W34" s="33">
        <f t="shared" si="9"/>
        <v>28960</v>
      </c>
      <c r="X34" s="34">
        <f t="shared" si="10"/>
        <v>713</v>
      </c>
      <c r="Y34" s="34">
        <f t="shared" si="10"/>
        <v>2</v>
      </c>
      <c r="Z34" s="35">
        <f t="shared" si="11"/>
        <v>715</v>
      </c>
      <c r="AA34" s="13">
        <f t="shared" si="12"/>
        <v>57200</v>
      </c>
    </row>
    <row r="35" spans="1:27" ht="18.75" customHeight="1" x14ac:dyDescent="0.15">
      <c r="A35" s="30">
        <v>30</v>
      </c>
      <c r="B35" s="31">
        <v>488</v>
      </c>
      <c r="C35" s="31">
        <v>31</v>
      </c>
      <c r="D35" s="32">
        <f t="shared" si="13"/>
        <v>519</v>
      </c>
      <c r="E35" s="33">
        <f t="shared" si="0"/>
        <v>15570</v>
      </c>
      <c r="F35" s="31">
        <v>428</v>
      </c>
      <c r="G35" s="31">
        <v>26</v>
      </c>
      <c r="H35" s="32">
        <f t="shared" si="1"/>
        <v>454</v>
      </c>
      <c r="I35" s="33">
        <f t="shared" si="2"/>
        <v>13620</v>
      </c>
      <c r="J35" s="34">
        <f t="shared" si="3"/>
        <v>916</v>
      </c>
      <c r="K35" s="34">
        <f t="shared" si="3"/>
        <v>57</v>
      </c>
      <c r="L35" s="35">
        <f t="shared" si="4"/>
        <v>973</v>
      </c>
      <c r="M35" s="15">
        <f t="shared" si="5"/>
        <v>29190</v>
      </c>
      <c r="N35" s="14"/>
      <c r="O35" s="28">
        <v>81</v>
      </c>
      <c r="P35" s="27">
        <v>346</v>
      </c>
      <c r="Q35" s="27">
        <v>0</v>
      </c>
      <c r="R35" s="5">
        <f t="shared" si="6"/>
        <v>346</v>
      </c>
      <c r="S35" s="25">
        <f t="shared" si="7"/>
        <v>28026</v>
      </c>
      <c r="T35" s="27">
        <v>378</v>
      </c>
      <c r="U35" s="27">
        <v>1</v>
      </c>
      <c r="V35" s="5">
        <f t="shared" si="8"/>
        <v>379</v>
      </c>
      <c r="W35" s="25">
        <f t="shared" si="9"/>
        <v>30699</v>
      </c>
      <c r="X35" s="4">
        <f t="shared" si="10"/>
        <v>724</v>
      </c>
      <c r="Y35" s="4">
        <f t="shared" si="10"/>
        <v>1</v>
      </c>
      <c r="Z35" s="6">
        <f t="shared" si="11"/>
        <v>725</v>
      </c>
      <c r="AA35" s="13">
        <f t="shared" si="12"/>
        <v>58725</v>
      </c>
    </row>
    <row r="36" spans="1:27" ht="18.75" customHeight="1" x14ac:dyDescent="0.15">
      <c r="A36" s="9">
        <v>31</v>
      </c>
      <c r="B36" s="27">
        <v>498</v>
      </c>
      <c r="C36" s="27">
        <v>35</v>
      </c>
      <c r="D36" s="5">
        <f t="shared" si="13"/>
        <v>533</v>
      </c>
      <c r="E36" s="25">
        <f t="shared" si="0"/>
        <v>16523</v>
      </c>
      <c r="F36" s="27">
        <v>463</v>
      </c>
      <c r="G36" s="27">
        <v>22</v>
      </c>
      <c r="H36" s="5">
        <f t="shared" si="1"/>
        <v>485</v>
      </c>
      <c r="I36" s="25">
        <f t="shared" si="2"/>
        <v>15035</v>
      </c>
      <c r="J36" s="4">
        <f t="shared" si="3"/>
        <v>961</v>
      </c>
      <c r="K36" s="4">
        <f t="shared" si="3"/>
        <v>57</v>
      </c>
      <c r="L36" s="6">
        <f t="shared" si="4"/>
        <v>1018</v>
      </c>
      <c r="M36" s="15">
        <f t="shared" si="5"/>
        <v>31558</v>
      </c>
      <c r="N36" s="14"/>
      <c r="O36" s="28">
        <v>82</v>
      </c>
      <c r="P36" s="27">
        <v>261</v>
      </c>
      <c r="Q36" s="27">
        <v>0</v>
      </c>
      <c r="R36" s="5">
        <f t="shared" si="6"/>
        <v>261</v>
      </c>
      <c r="S36" s="25">
        <f t="shared" si="7"/>
        <v>21402</v>
      </c>
      <c r="T36" s="27">
        <v>383</v>
      </c>
      <c r="U36" s="27">
        <v>0</v>
      </c>
      <c r="V36" s="5">
        <f t="shared" si="8"/>
        <v>383</v>
      </c>
      <c r="W36" s="25">
        <f t="shared" si="9"/>
        <v>31406</v>
      </c>
      <c r="X36" s="4">
        <f t="shared" si="10"/>
        <v>644</v>
      </c>
      <c r="Y36" s="4">
        <f t="shared" si="10"/>
        <v>0</v>
      </c>
      <c r="Z36" s="6">
        <f t="shared" si="11"/>
        <v>644</v>
      </c>
      <c r="AA36" s="13">
        <f t="shared" si="12"/>
        <v>52808</v>
      </c>
    </row>
    <row r="37" spans="1:27" ht="18.75" customHeight="1" x14ac:dyDescent="0.15">
      <c r="A37" s="9">
        <v>32</v>
      </c>
      <c r="B37" s="27">
        <v>494</v>
      </c>
      <c r="C37" s="27">
        <v>23</v>
      </c>
      <c r="D37" s="5">
        <f t="shared" si="13"/>
        <v>517</v>
      </c>
      <c r="E37" s="25">
        <f t="shared" si="0"/>
        <v>16544</v>
      </c>
      <c r="F37" s="27">
        <v>476</v>
      </c>
      <c r="G37" s="27">
        <v>16</v>
      </c>
      <c r="H37" s="5">
        <f t="shared" si="1"/>
        <v>492</v>
      </c>
      <c r="I37" s="25">
        <f t="shared" si="2"/>
        <v>15744</v>
      </c>
      <c r="J37" s="4">
        <f t="shared" ref="J37:K55" si="14">B37+F37</f>
        <v>970</v>
      </c>
      <c r="K37" s="4">
        <f t="shared" si="14"/>
        <v>39</v>
      </c>
      <c r="L37" s="6">
        <f t="shared" si="4"/>
        <v>1009</v>
      </c>
      <c r="M37" s="15">
        <f t="shared" si="5"/>
        <v>32288</v>
      </c>
      <c r="N37" s="14"/>
      <c r="O37" s="28">
        <v>83</v>
      </c>
      <c r="P37" s="27">
        <v>292</v>
      </c>
      <c r="Q37" s="27">
        <v>1</v>
      </c>
      <c r="R37" s="5">
        <f t="shared" si="6"/>
        <v>293</v>
      </c>
      <c r="S37" s="25">
        <f t="shared" si="7"/>
        <v>24319</v>
      </c>
      <c r="T37" s="27">
        <v>391</v>
      </c>
      <c r="U37" s="27">
        <v>1</v>
      </c>
      <c r="V37" s="5">
        <f t="shared" si="8"/>
        <v>392</v>
      </c>
      <c r="W37" s="25">
        <f t="shared" si="9"/>
        <v>32536</v>
      </c>
      <c r="X37" s="4">
        <f t="shared" ref="X37:Y59" si="15">P37+T37</f>
        <v>683</v>
      </c>
      <c r="Y37" s="4">
        <f t="shared" si="15"/>
        <v>2</v>
      </c>
      <c r="Z37" s="6">
        <f t="shared" si="11"/>
        <v>685</v>
      </c>
      <c r="AA37" s="13">
        <f t="shared" si="12"/>
        <v>56855</v>
      </c>
    </row>
    <row r="38" spans="1:27" ht="18.75" customHeight="1" thickBot="1" x14ac:dyDescent="0.2">
      <c r="A38" s="9">
        <v>33</v>
      </c>
      <c r="B38" s="27">
        <v>525</v>
      </c>
      <c r="C38" s="27">
        <v>24</v>
      </c>
      <c r="D38" s="5">
        <f t="shared" si="13"/>
        <v>549</v>
      </c>
      <c r="E38" s="25">
        <f t="shared" si="0"/>
        <v>18117</v>
      </c>
      <c r="F38" s="27">
        <v>483</v>
      </c>
      <c r="G38" s="27">
        <v>15</v>
      </c>
      <c r="H38" s="5">
        <f t="shared" si="1"/>
        <v>498</v>
      </c>
      <c r="I38" s="25">
        <f t="shared" si="2"/>
        <v>16434</v>
      </c>
      <c r="J38" s="4">
        <f t="shared" si="14"/>
        <v>1008</v>
      </c>
      <c r="K38" s="4">
        <f t="shared" si="14"/>
        <v>39</v>
      </c>
      <c r="L38" s="6">
        <f t="shared" si="4"/>
        <v>1047</v>
      </c>
      <c r="M38" s="15">
        <f t="shared" si="5"/>
        <v>34551</v>
      </c>
      <c r="N38" s="14"/>
      <c r="O38" s="49">
        <v>84</v>
      </c>
      <c r="P38" s="37">
        <v>243</v>
      </c>
      <c r="Q38" s="37">
        <v>0</v>
      </c>
      <c r="R38" s="38">
        <f t="shared" si="6"/>
        <v>243</v>
      </c>
      <c r="S38" s="39">
        <f t="shared" si="7"/>
        <v>20412</v>
      </c>
      <c r="T38" s="37">
        <v>317</v>
      </c>
      <c r="U38" s="37">
        <v>0</v>
      </c>
      <c r="V38" s="38">
        <f t="shared" si="8"/>
        <v>317</v>
      </c>
      <c r="W38" s="39">
        <f t="shared" si="9"/>
        <v>26628</v>
      </c>
      <c r="X38" s="40">
        <f t="shared" si="15"/>
        <v>560</v>
      </c>
      <c r="Y38" s="40">
        <f t="shared" si="15"/>
        <v>0</v>
      </c>
      <c r="Z38" s="41">
        <f t="shared" si="11"/>
        <v>560</v>
      </c>
      <c r="AA38" s="13">
        <f t="shared" si="12"/>
        <v>47040</v>
      </c>
    </row>
    <row r="39" spans="1:27" ht="18.75" customHeight="1" thickBot="1" x14ac:dyDescent="0.2">
      <c r="A39" s="36">
        <v>34</v>
      </c>
      <c r="B39" s="37">
        <v>531</v>
      </c>
      <c r="C39" s="37">
        <v>21</v>
      </c>
      <c r="D39" s="38">
        <f t="shared" si="13"/>
        <v>552</v>
      </c>
      <c r="E39" s="39">
        <f t="shared" si="0"/>
        <v>18768</v>
      </c>
      <c r="F39" s="37">
        <v>461</v>
      </c>
      <c r="G39" s="37">
        <v>9</v>
      </c>
      <c r="H39" s="38">
        <f t="shared" si="1"/>
        <v>470</v>
      </c>
      <c r="I39" s="39">
        <f t="shared" si="2"/>
        <v>15980</v>
      </c>
      <c r="J39" s="40">
        <f t="shared" si="14"/>
        <v>992</v>
      </c>
      <c r="K39" s="40">
        <f t="shared" si="14"/>
        <v>30</v>
      </c>
      <c r="L39" s="41">
        <f t="shared" si="4"/>
        <v>1022</v>
      </c>
      <c r="M39" s="15">
        <f t="shared" si="5"/>
        <v>34748</v>
      </c>
      <c r="N39" s="14"/>
      <c r="O39" s="48">
        <v>85</v>
      </c>
      <c r="P39" s="31">
        <v>189</v>
      </c>
      <c r="Q39" s="31">
        <v>0</v>
      </c>
      <c r="R39" s="32">
        <f t="shared" si="6"/>
        <v>189</v>
      </c>
      <c r="S39" s="33">
        <f t="shared" si="7"/>
        <v>16065</v>
      </c>
      <c r="T39" s="31">
        <v>320</v>
      </c>
      <c r="U39" s="31">
        <v>1</v>
      </c>
      <c r="V39" s="32">
        <f t="shared" si="8"/>
        <v>321</v>
      </c>
      <c r="W39" s="33">
        <f t="shared" si="9"/>
        <v>27285</v>
      </c>
      <c r="X39" s="34">
        <f t="shared" si="15"/>
        <v>509</v>
      </c>
      <c r="Y39" s="34">
        <f t="shared" si="15"/>
        <v>1</v>
      </c>
      <c r="Z39" s="35">
        <f t="shared" si="11"/>
        <v>510</v>
      </c>
      <c r="AA39" s="13">
        <f t="shared" si="12"/>
        <v>43350</v>
      </c>
    </row>
    <row r="40" spans="1:27" ht="18.75" customHeight="1" x14ac:dyDescent="0.15">
      <c r="A40" s="30">
        <v>35</v>
      </c>
      <c r="B40" s="31">
        <v>498</v>
      </c>
      <c r="C40" s="31">
        <v>25</v>
      </c>
      <c r="D40" s="32">
        <f t="shared" si="13"/>
        <v>523</v>
      </c>
      <c r="E40" s="33">
        <f t="shared" si="0"/>
        <v>18305</v>
      </c>
      <c r="F40" s="31">
        <v>555</v>
      </c>
      <c r="G40" s="31">
        <v>16</v>
      </c>
      <c r="H40" s="32">
        <f t="shared" si="1"/>
        <v>571</v>
      </c>
      <c r="I40" s="33">
        <f t="shared" si="2"/>
        <v>19985</v>
      </c>
      <c r="J40" s="34">
        <f t="shared" si="14"/>
        <v>1053</v>
      </c>
      <c r="K40" s="34">
        <f t="shared" si="14"/>
        <v>41</v>
      </c>
      <c r="L40" s="35">
        <f t="shared" si="4"/>
        <v>1094</v>
      </c>
      <c r="M40" s="15">
        <f t="shared" si="5"/>
        <v>38290</v>
      </c>
      <c r="N40" s="14"/>
      <c r="O40" s="28">
        <v>86</v>
      </c>
      <c r="P40" s="27">
        <v>191</v>
      </c>
      <c r="Q40" s="27">
        <v>0</v>
      </c>
      <c r="R40" s="5">
        <f t="shared" si="6"/>
        <v>191</v>
      </c>
      <c r="S40" s="25">
        <f t="shared" si="7"/>
        <v>16426</v>
      </c>
      <c r="T40" s="27">
        <v>285</v>
      </c>
      <c r="U40" s="27">
        <v>0</v>
      </c>
      <c r="V40" s="5">
        <f t="shared" si="8"/>
        <v>285</v>
      </c>
      <c r="W40" s="25">
        <f t="shared" si="9"/>
        <v>24510</v>
      </c>
      <c r="X40" s="4">
        <f t="shared" si="15"/>
        <v>476</v>
      </c>
      <c r="Y40" s="4">
        <f t="shared" si="15"/>
        <v>0</v>
      </c>
      <c r="Z40" s="6">
        <f t="shared" si="11"/>
        <v>476</v>
      </c>
      <c r="AA40" s="13">
        <f t="shared" si="12"/>
        <v>40936</v>
      </c>
    </row>
    <row r="41" spans="1:27" ht="18.75" customHeight="1" x14ac:dyDescent="0.15">
      <c r="A41" s="9">
        <v>36</v>
      </c>
      <c r="B41" s="27">
        <v>540</v>
      </c>
      <c r="C41" s="27">
        <v>25</v>
      </c>
      <c r="D41" s="5">
        <f t="shared" si="13"/>
        <v>565</v>
      </c>
      <c r="E41" s="25">
        <f t="shared" si="0"/>
        <v>20340</v>
      </c>
      <c r="F41" s="27">
        <v>514</v>
      </c>
      <c r="G41" s="27">
        <v>23</v>
      </c>
      <c r="H41" s="5">
        <f t="shared" si="1"/>
        <v>537</v>
      </c>
      <c r="I41" s="25">
        <f t="shared" si="2"/>
        <v>19332</v>
      </c>
      <c r="J41" s="4">
        <f t="shared" si="14"/>
        <v>1054</v>
      </c>
      <c r="K41" s="4">
        <f t="shared" si="14"/>
        <v>48</v>
      </c>
      <c r="L41" s="6">
        <f t="shared" si="4"/>
        <v>1102</v>
      </c>
      <c r="M41" s="15">
        <f t="shared" si="5"/>
        <v>39672</v>
      </c>
      <c r="N41" s="14"/>
      <c r="O41" s="28">
        <v>87</v>
      </c>
      <c r="P41" s="27">
        <v>142</v>
      </c>
      <c r="Q41" s="27">
        <v>0</v>
      </c>
      <c r="R41" s="5">
        <f t="shared" si="6"/>
        <v>142</v>
      </c>
      <c r="S41" s="25">
        <f t="shared" si="7"/>
        <v>12354</v>
      </c>
      <c r="T41" s="27">
        <v>275</v>
      </c>
      <c r="U41" s="27">
        <v>1</v>
      </c>
      <c r="V41" s="5">
        <f t="shared" si="8"/>
        <v>276</v>
      </c>
      <c r="W41" s="25">
        <f t="shared" si="9"/>
        <v>24012</v>
      </c>
      <c r="X41" s="4">
        <f t="shared" si="15"/>
        <v>417</v>
      </c>
      <c r="Y41" s="4">
        <f t="shared" si="15"/>
        <v>1</v>
      </c>
      <c r="Z41" s="6">
        <f t="shared" si="11"/>
        <v>418</v>
      </c>
      <c r="AA41" s="13">
        <f t="shared" si="12"/>
        <v>36366</v>
      </c>
    </row>
    <row r="42" spans="1:27" ht="18.75" customHeight="1" x14ac:dyDescent="0.15">
      <c r="A42" s="9">
        <v>37</v>
      </c>
      <c r="B42" s="27">
        <v>540</v>
      </c>
      <c r="C42" s="27">
        <v>19</v>
      </c>
      <c r="D42" s="5">
        <f t="shared" si="13"/>
        <v>559</v>
      </c>
      <c r="E42" s="25">
        <f t="shared" si="0"/>
        <v>20683</v>
      </c>
      <c r="F42" s="27">
        <v>473</v>
      </c>
      <c r="G42" s="27">
        <v>23</v>
      </c>
      <c r="H42" s="5">
        <f t="shared" si="1"/>
        <v>496</v>
      </c>
      <c r="I42" s="25">
        <f t="shared" si="2"/>
        <v>18352</v>
      </c>
      <c r="J42" s="4">
        <f t="shared" si="14"/>
        <v>1013</v>
      </c>
      <c r="K42" s="4">
        <f t="shared" si="14"/>
        <v>42</v>
      </c>
      <c r="L42" s="6">
        <f t="shared" si="4"/>
        <v>1055</v>
      </c>
      <c r="M42" s="15">
        <f t="shared" si="5"/>
        <v>39035</v>
      </c>
      <c r="N42" s="14"/>
      <c r="O42" s="28">
        <v>88</v>
      </c>
      <c r="P42" s="27">
        <v>115</v>
      </c>
      <c r="Q42" s="27">
        <v>0</v>
      </c>
      <c r="R42" s="5">
        <f t="shared" si="6"/>
        <v>115</v>
      </c>
      <c r="S42" s="25">
        <f t="shared" si="7"/>
        <v>10120</v>
      </c>
      <c r="T42" s="27">
        <v>230</v>
      </c>
      <c r="U42" s="27">
        <v>0</v>
      </c>
      <c r="V42" s="5">
        <f t="shared" si="8"/>
        <v>230</v>
      </c>
      <c r="W42" s="25">
        <f t="shared" si="9"/>
        <v>20240</v>
      </c>
      <c r="X42" s="4">
        <f t="shared" si="15"/>
        <v>345</v>
      </c>
      <c r="Y42" s="4">
        <f t="shared" si="15"/>
        <v>0</v>
      </c>
      <c r="Z42" s="6">
        <f t="shared" si="11"/>
        <v>345</v>
      </c>
      <c r="AA42" s="13">
        <f t="shared" si="12"/>
        <v>30360</v>
      </c>
    </row>
    <row r="43" spans="1:27" ht="18.75" customHeight="1" thickBot="1" x14ac:dyDescent="0.2">
      <c r="A43" s="9">
        <v>38</v>
      </c>
      <c r="B43" s="27">
        <v>525</v>
      </c>
      <c r="C43" s="27">
        <v>13</v>
      </c>
      <c r="D43" s="5">
        <f t="shared" si="13"/>
        <v>538</v>
      </c>
      <c r="E43" s="25">
        <f t="shared" si="0"/>
        <v>20444</v>
      </c>
      <c r="F43" s="27">
        <v>485</v>
      </c>
      <c r="G43" s="27">
        <v>17</v>
      </c>
      <c r="H43" s="5">
        <f t="shared" si="1"/>
        <v>502</v>
      </c>
      <c r="I43" s="25">
        <f t="shared" si="2"/>
        <v>19076</v>
      </c>
      <c r="J43" s="4">
        <f t="shared" si="14"/>
        <v>1010</v>
      </c>
      <c r="K43" s="4">
        <f t="shared" si="14"/>
        <v>30</v>
      </c>
      <c r="L43" s="6">
        <f t="shared" si="4"/>
        <v>1040</v>
      </c>
      <c r="M43" s="15">
        <f t="shared" si="5"/>
        <v>39520</v>
      </c>
      <c r="N43" s="14"/>
      <c r="O43" s="49">
        <v>89</v>
      </c>
      <c r="P43" s="37">
        <v>85</v>
      </c>
      <c r="Q43" s="37">
        <v>0</v>
      </c>
      <c r="R43" s="38">
        <f t="shared" si="6"/>
        <v>85</v>
      </c>
      <c r="S43" s="39">
        <f t="shared" si="7"/>
        <v>7565</v>
      </c>
      <c r="T43" s="37">
        <v>193</v>
      </c>
      <c r="U43" s="37">
        <v>0</v>
      </c>
      <c r="V43" s="38">
        <f t="shared" si="8"/>
        <v>193</v>
      </c>
      <c r="W43" s="39">
        <f t="shared" si="9"/>
        <v>17177</v>
      </c>
      <c r="X43" s="40">
        <f t="shared" si="15"/>
        <v>278</v>
      </c>
      <c r="Y43" s="40">
        <f t="shared" si="15"/>
        <v>0</v>
      </c>
      <c r="Z43" s="41">
        <f t="shared" si="11"/>
        <v>278</v>
      </c>
      <c r="AA43" s="13">
        <f t="shared" si="12"/>
        <v>24742</v>
      </c>
    </row>
    <row r="44" spans="1:27" ht="18.75" customHeight="1" thickBot="1" x14ac:dyDescent="0.2">
      <c r="A44" s="36">
        <v>39</v>
      </c>
      <c r="B44" s="37">
        <v>609</v>
      </c>
      <c r="C44" s="37">
        <v>26</v>
      </c>
      <c r="D44" s="38">
        <f t="shared" si="13"/>
        <v>635</v>
      </c>
      <c r="E44" s="39">
        <f t="shared" si="0"/>
        <v>24765</v>
      </c>
      <c r="F44" s="37">
        <v>520</v>
      </c>
      <c r="G44" s="37">
        <v>15</v>
      </c>
      <c r="H44" s="38">
        <f t="shared" si="1"/>
        <v>535</v>
      </c>
      <c r="I44" s="39">
        <f t="shared" si="2"/>
        <v>20865</v>
      </c>
      <c r="J44" s="40">
        <f t="shared" si="14"/>
        <v>1129</v>
      </c>
      <c r="K44" s="40">
        <f t="shared" si="14"/>
        <v>41</v>
      </c>
      <c r="L44" s="41">
        <f t="shared" si="4"/>
        <v>1170</v>
      </c>
      <c r="M44" s="15">
        <f t="shared" si="5"/>
        <v>45630</v>
      </c>
      <c r="N44" s="14"/>
      <c r="O44" s="48">
        <v>90</v>
      </c>
      <c r="P44" s="31">
        <v>64</v>
      </c>
      <c r="Q44" s="31">
        <v>0</v>
      </c>
      <c r="R44" s="32">
        <f t="shared" si="6"/>
        <v>64</v>
      </c>
      <c r="S44" s="33">
        <f t="shared" si="7"/>
        <v>5760</v>
      </c>
      <c r="T44" s="31">
        <v>162</v>
      </c>
      <c r="U44" s="31">
        <v>0</v>
      </c>
      <c r="V44" s="32">
        <f t="shared" si="8"/>
        <v>162</v>
      </c>
      <c r="W44" s="33">
        <f t="shared" si="9"/>
        <v>14580</v>
      </c>
      <c r="X44" s="34">
        <f t="shared" si="15"/>
        <v>226</v>
      </c>
      <c r="Y44" s="34">
        <f t="shared" si="15"/>
        <v>0</v>
      </c>
      <c r="Z44" s="35">
        <f t="shared" si="11"/>
        <v>226</v>
      </c>
      <c r="AA44" s="13">
        <f t="shared" si="12"/>
        <v>20340</v>
      </c>
    </row>
    <row r="45" spans="1:27" ht="18.75" customHeight="1" x14ac:dyDescent="0.15">
      <c r="A45" s="30">
        <v>40</v>
      </c>
      <c r="B45" s="31">
        <v>584</v>
      </c>
      <c r="C45" s="31">
        <v>24</v>
      </c>
      <c r="D45" s="32">
        <f t="shared" si="13"/>
        <v>608</v>
      </c>
      <c r="E45" s="33">
        <f t="shared" si="0"/>
        <v>24320</v>
      </c>
      <c r="F45" s="31">
        <v>548</v>
      </c>
      <c r="G45" s="31">
        <v>26</v>
      </c>
      <c r="H45" s="32">
        <f t="shared" si="1"/>
        <v>574</v>
      </c>
      <c r="I45" s="33">
        <f t="shared" si="2"/>
        <v>22960</v>
      </c>
      <c r="J45" s="34">
        <f t="shared" si="14"/>
        <v>1132</v>
      </c>
      <c r="K45" s="34">
        <f t="shared" si="14"/>
        <v>50</v>
      </c>
      <c r="L45" s="35">
        <f t="shared" si="4"/>
        <v>1182</v>
      </c>
      <c r="M45" s="15">
        <f t="shared" si="5"/>
        <v>47280</v>
      </c>
      <c r="N45" s="14"/>
      <c r="O45" s="28">
        <v>91</v>
      </c>
      <c r="P45" s="27">
        <v>65</v>
      </c>
      <c r="Q45" s="27">
        <v>0</v>
      </c>
      <c r="R45" s="5">
        <f t="shared" si="6"/>
        <v>65</v>
      </c>
      <c r="S45" s="25">
        <f t="shared" si="7"/>
        <v>5915</v>
      </c>
      <c r="T45" s="27">
        <v>141</v>
      </c>
      <c r="U45" s="27">
        <v>1</v>
      </c>
      <c r="V45" s="5">
        <f t="shared" si="8"/>
        <v>142</v>
      </c>
      <c r="W45" s="25">
        <f t="shared" si="9"/>
        <v>12922</v>
      </c>
      <c r="X45" s="4">
        <f t="shared" si="15"/>
        <v>206</v>
      </c>
      <c r="Y45" s="4">
        <f t="shared" si="15"/>
        <v>1</v>
      </c>
      <c r="Z45" s="6">
        <f t="shared" si="11"/>
        <v>207</v>
      </c>
      <c r="AA45" s="13">
        <f t="shared" si="12"/>
        <v>18837</v>
      </c>
    </row>
    <row r="46" spans="1:27" ht="18.75" customHeight="1" x14ac:dyDescent="0.15">
      <c r="A46" s="9">
        <v>41</v>
      </c>
      <c r="B46" s="27">
        <v>632</v>
      </c>
      <c r="C46" s="27">
        <v>19</v>
      </c>
      <c r="D46" s="5">
        <f t="shared" si="13"/>
        <v>651</v>
      </c>
      <c r="E46" s="25">
        <f t="shared" si="0"/>
        <v>26691</v>
      </c>
      <c r="F46" s="27">
        <v>551</v>
      </c>
      <c r="G46" s="27">
        <v>13</v>
      </c>
      <c r="H46" s="5">
        <f t="shared" si="1"/>
        <v>564</v>
      </c>
      <c r="I46" s="25">
        <f t="shared" si="2"/>
        <v>23124</v>
      </c>
      <c r="J46" s="4">
        <f t="shared" si="14"/>
        <v>1183</v>
      </c>
      <c r="K46" s="4">
        <f t="shared" si="14"/>
        <v>32</v>
      </c>
      <c r="L46" s="6">
        <f t="shared" si="4"/>
        <v>1215</v>
      </c>
      <c r="M46" s="15">
        <f t="shared" si="5"/>
        <v>49815</v>
      </c>
      <c r="N46" s="14"/>
      <c r="O46" s="28">
        <v>92</v>
      </c>
      <c r="P46" s="27">
        <v>55</v>
      </c>
      <c r="Q46" s="27">
        <v>0</v>
      </c>
      <c r="R46" s="5">
        <f t="shared" si="6"/>
        <v>55</v>
      </c>
      <c r="S46" s="25">
        <f t="shared" si="7"/>
        <v>5060</v>
      </c>
      <c r="T46" s="27">
        <v>134</v>
      </c>
      <c r="U46" s="27">
        <v>0</v>
      </c>
      <c r="V46" s="5">
        <f t="shared" si="8"/>
        <v>134</v>
      </c>
      <c r="W46" s="25">
        <f t="shared" si="9"/>
        <v>12328</v>
      </c>
      <c r="X46" s="4">
        <f t="shared" si="15"/>
        <v>189</v>
      </c>
      <c r="Y46" s="4">
        <f t="shared" si="15"/>
        <v>0</v>
      </c>
      <c r="Z46" s="6">
        <f t="shared" si="11"/>
        <v>189</v>
      </c>
      <c r="AA46" s="13">
        <f t="shared" si="12"/>
        <v>17388</v>
      </c>
    </row>
    <row r="47" spans="1:27" ht="18.75" customHeight="1" x14ac:dyDescent="0.15">
      <c r="A47" s="9">
        <v>42</v>
      </c>
      <c r="B47" s="27">
        <v>647</v>
      </c>
      <c r="C47" s="27">
        <v>15</v>
      </c>
      <c r="D47" s="5">
        <f t="shared" si="13"/>
        <v>662</v>
      </c>
      <c r="E47" s="25">
        <f t="shared" si="0"/>
        <v>27804</v>
      </c>
      <c r="F47" s="27">
        <v>565</v>
      </c>
      <c r="G47" s="27">
        <v>23</v>
      </c>
      <c r="H47" s="5">
        <f t="shared" si="1"/>
        <v>588</v>
      </c>
      <c r="I47" s="25">
        <f t="shared" si="2"/>
        <v>24696</v>
      </c>
      <c r="J47" s="4">
        <f t="shared" si="14"/>
        <v>1212</v>
      </c>
      <c r="K47" s="4">
        <f t="shared" si="14"/>
        <v>38</v>
      </c>
      <c r="L47" s="6">
        <f t="shared" si="4"/>
        <v>1250</v>
      </c>
      <c r="M47" s="15">
        <f t="shared" si="5"/>
        <v>52500</v>
      </c>
      <c r="N47" s="14"/>
      <c r="O47" s="28">
        <v>93</v>
      </c>
      <c r="P47" s="27">
        <v>25</v>
      </c>
      <c r="Q47" s="27">
        <v>0</v>
      </c>
      <c r="R47" s="5">
        <f t="shared" si="6"/>
        <v>25</v>
      </c>
      <c r="S47" s="25">
        <f t="shared" si="7"/>
        <v>2325</v>
      </c>
      <c r="T47" s="27">
        <v>85</v>
      </c>
      <c r="U47" s="27">
        <v>0</v>
      </c>
      <c r="V47" s="5">
        <f t="shared" si="8"/>
        <v>85</v>
      </c>
      <c r="W47" s="25">
        <f t="shared" si="9"/>
        <v>7905</v>
      </c>
      <c r="X47" s="4">
        <f t="shared" si="15"/>
        <v>110</v>
      </c>
      <c r="Y47" s="4">
        <f t="shared" si="15"/>
        <v>0</v>
      </c>
      <c r="Z47" s="6">
        <f t="shared" si="11"/>
        <v>110</v>
      </c>
      <c r="AA47" s="13">
        <f t="shared" si="12"/>
        <v>10230</v>
      </c>
    </row>
    <row r="48" spans="1:27" ht="18.75" customHeight="1" thickBot="1" x14ac:dyDescent="0.2">
      <c r="A48" s="9">
        <v>43</v>
      </c>
      <c r="B48" s="27">
        <v>632</v>
      </c>
      <c r="C48" s="27">
        <v>13</v>
      </c>
      <c r="D48" s="5">
        <f t="shared" si="13"/>
        <v>645</v>
      </c>
      <c r="E48" s="25">
        <f t="shared" si="0"/>
        <v>27735</v>
      </c>
      <c r="F48" s="27">
        <v>583</v>
      </c>
      <c r="G48" s="27">
        <v>19</v>
      </c>
      <c r="H48" s="5">
        <f t="shared" si="1"/>
        <v>602</v>
      </c>
      <c r="I48" s="25">
        <f t="shared" si="2"/>
        <v>25886</v>
      </c>
      <c r="J48" s="4">
        <f t="shared" si="14"/>
        <v>1215</v>
      </c>
      <c r="K48" s="4">
        <f t="shared" si="14"/>
        <v>32</v>
      </c>
      <c r="L48" s="6">
        <f t="shared" si="4"/>
        <v>1247</v>
      </c>
      <c r="M48" s="15">
        <f t="shared" si="5"/>
        <v>53621</v>
      </c>
      <c r="N48" s="14"/>
      <c r="O48" s="49">
        <v>94</v>
      </c>
      <c r="P48" s="37">
        <v>27</v>
      </c>
      <c r="Q48" s="37">
        <v>0</v>
      </c>
      <c r="R48" s="38">
        <f t="shared" si="6"/>
        <v>27</v>
      </c>
      <c r="S48" s="39">
        <f t="shared" si="7"/>
        <v>2538</v>
      </c>
      <c r="T48" s="37">
        <v>87</v>
      </c>
      <c r="U48" s="37">
        <v>0</v>
      </c>
      <c r="V48" s="38">
        <f t="shared" si="8"/>
        <v>87</v>
      </c>
      <c r="W48" s="39">
        <f t="shared" si="9"/>
        <v>8178</v>
      </c>
      <c r="X48" s="40">
        <f t="shared" si="15"/>
        <v>114</v>
      </c>
      <c r="Y48" s="40">
        <f t="shared" si="15"/>
        <v>0</v>
      </c>
      <c r="Z48" s="41">
        <f t="shared" si="11"/>
        <v>114</v>
      </c>
      <c r="AA48" s="13">
        <f t="shared" si="12"/>
        <v>10716</v>
      </c>
    </row>
    <row r="49" spans="1:27" ht="18.75" customHeight="1" thickBot="1" x14ac:dyDescent="0.2">
      <c r="A49" s="36">
        <v>44</v>
      </c>
      <c r="B49" s="37">
        <v>714</v>
      </c>
      <c r="C49" s="37">
        <v>17</v>
      </c>
      <c r="D49" s="38">
        <f t="shared" si="13"/>
        <v>731</v>
      </c>
      <c r="E49" s="39">
        <f t="shared" si="0"/>
        <v>32164</v>
      </c>
      <c r="F49" s="37">
        <v>649</v>
      </c>
      <c r="G49" s="37">
        <v>14</v>
      </c>
      <c r="H49" s="38">
        <f t="shared" si="1"/>
        <v>663</v>
      </c>
      <c r="I49" s="39">
        <f t="shared" si="2"/>
        <v>29172</v>
      </c>
      <c r="J49" s="40">
        <f t="shared" si="14"/>
        <v>1363</v>
      </c>
      <c r="K49" s="40">
        <f t="shared" si="14"/>
        <v>31</v>
      </c>
      <c r="L49" s="41">
        <f t="shared" si="4"/>
        <v>1394</v>
      </c>
      <c r="M49" s="15">
        <f t="shared" si="5"/>
        <v>61336</v>
      </c>
      <c r="N49" s="14"/>
      <c r="O49" s="48">
        <v>95</v>
      </c>
      <c r="P49" s="31">
        <v>16</v>
      </c>
      <c r="Q49" s="31">
        <v>0</v>
      </c>
      <c r="R49" s="32">
        <f t="shared" si="6"/>
        <v>16</v>
      </c>
      <c r="S49" s="33">
        <f t="shared" si="7"/>
        <v>1520</v>
      </c>
      <c r="T49" s="31">
        <v>48</v>
      </c>
      <c r="U49" s="31">
        <v>0</v>
      </c>
      <c r="V49" s="32">
        <f t="shared" si="8"/>
        <v>48</v>
      </c>
      <c r="W49" s="33">
        <f t="shared" si="9"/>
        <v>4560</v>
      </c>
      <c r="X49" s="34">
        <f t="shared" si="15"/>
        <v>64</v>
      </c>
      <c r="Y49" s="34">
        <f t="shared" si="15"/>
        <v>0</v>
      </c>
      <c r="Z49" s="35">
        <f t="shared" si="11"/>
        <v>64</v>
      </c>
      <c r="AA49" s="13">
        <f t="shared" si="12"/>
        <v>6080</v>
      </c>
    </row>
    <row r="50" spans="1:27" ht="18.75" customHeight="1" x14ac:dyDescent="0.15">
      <c r="A50" s="30">
        <v>45</v>
      </c>
      <c r="B50" s="31">
        <v>771</v>
      </c>
      <c r="C50" s="31">
        <v>10</v>
      </c>
      <c r="D50" s="32">
        <f t="shared" si="13"/>
        <v>781</v>
      </c>
      <c r="E50" s="33">
        <f t="shared" si="0"/>
        <v>35145</v>
      </c>
      <c r="F50" s="31">
        <v>651</v>
      </c>
      <c r="G50" s="31">
        <v>15</v>
      </c>
      <c r="H50" s="32">
        <f t="shared" si="1"/>
        <v>666</v>
      </c>
      <c r="I50" s="33">
        <f t="shared" si="2"/>
        <v>29970</v>
      </c>
      <c r="J50" s="34">
        <f t="shared" si="14"/>
        <v>1422</v>
      </c>
      <c r="K50" s="34">
        <f t="shared" si="14"/>
        <v>25</v>
      </c>
      <c r="L50" s="35">
        <f t="shared" si="4"/>
        <v>1447</v>
      </c>
      <c r="M50" s="15">
        <f t="shared" si="5"/>
        <v>65115</v>
      </c>
      <c r="N50" s="14"/>
      <c r="O50" s="28">
        <v>96</v>
      </c>
      <c r="P50" s="27">
        <v>12</v>
      </c>
      <c r="Q50" s="27">
        <v>0</v>
      </c>
      <c r="R50" s="5">
        <f t="shared" si="6"/>
        <v>12</v>
      </c>
      <c r="S50" s="25">
        <f t="shared" si="7"/>
        <v>1152</v>
      </c>
      <c r="T50" s="27">
        <v>49</v>
      </c>
      <c r="U50" s="27">
        <v>0</v>
      </c>
      <c r="V50" s="5">
        <f t="shared" si="8"/>
        <v>49</v>
      </c>
      <c r="W50" s="25">
        <f t="shared" si="9"/>
        <v>4704</v>
      </c>
      <c r="X50" s="4">
        <f t="shared" si="15"/>
        <v>61</v>
      </c>
      <c r="Y50" s="4">
        <f t="shared" si="15"/>
        <v>0</v>
      </c>
      <c r="Z50" s="6">
        <f t="shared" si="11"/>
        <v>61</v>
      </c>
      <c r="AA50" s="13">
        <f t="shared" si="12"/>
        <v>5856</v>
      </c>
    </row>
    <row r="51" spans="1:27" ht="18.75" customHeight="1" x14ac:dyDescent="0.15">
      <c r="A51" s="9">
        <v>46</v>
      </c>
      <c r="B51" s="27">
        <v>708</v>
      </c>
      <c r="C51" s="27">
        <v>17</v>
      </c>
      <c r="D51" s="5">
        <f t="shared" si="13"/>
        <v>725</v>
      </c>
      <c r="E51" s="25">
        <f t="shared" si="0"/>
        <v>33350</v>
      </c>
      <c r="F51" s="27">
        <v>617</v>
      </c>
      <c r="G51" s="27">
        <v>12</v>
      </c>
      <c r="H51" s="5">
        <f t="shared" si="1"/>
        <v>629</v>
      </c>
      <c r="I51" s="25">
        <f t="shared" si="2"/>
        <v>28934</v>
      </c>
      <c r="J51" s="4">
        <f t="shared" si="14"/>
        <v>1325</v>
      </c>
      <c r="K51" s="4">
        <f t="shared" si="14"/>
        <v>29</v>
      </c>
      <c r="L51" s="6">
        <f t="shared" si="4"/>
        <v>1354</v>
      </c>
      <c r="M51" s="15">
        <f t="shared" si="5"/>
        <v>62284</v>
      </c>
      <c r="N51" s="14"/>
      <c r="O51" s="28">
        <v>97</v>
      </c>
      <c r="P51" s="27">
        <v>8</v>
      </c>
      <c r="Q51" s="27">
        <v>0</v>
      </c>
      <c r="R51" s="5">
        <f t="shared" si="6"/>
        <v>8</v>
      </c>
      <c r="S51" s="25">
        <f t="shared" si="7"/>
        <v>776</v>
      </c>
      <c r="T51" s="27">
        <v>31</v>
      </c>
      <c r="U51" s="27">
        <v>0</v>
      </c>
      <c r="V51" s="5">
        <f t="shared" si="8"/>
        <v>31</v>
      </c>
      <c r="W51" s="25">
        <f t="shared" si="9"/>
        <v>3007</v>
      </c>
      <c r="X51" s="4">
        <f t="shared" si="15"/>
        <v>39</v>
      </c>
      <c r="Y51" s="4">
        <f t="shared" si="15"/>
        <v>0</v>
      </c>
      <c r="Z51" s="6">
        <f t="shared" si="11"/>
        <v>39</v>
      </c>
      <c r="AA51" s="13">
        <f t="shared" si="12"/>
        <v>3783</v>
      </c>
    </row>
    <row r="52" spans="1:27" ht="18.75" customHeight="1" x14ac:dyDescent="0.15">
      <c r="A52" s="9">
        <v>47</v>
      </c>
      <c r="B52" s="27">
        <v>733</v>
      </c>
      <c r="C52" s="27">
        <v>13</v>
      </c>
      <c r="D52" s="5">
        <f t="shared" si="13"/>
        <v>746</v>
      </c>
      <c r="E52" s="25">
        <f t="shared" si="0"/>
        <v>35062</v>
      </c>
      <c r="F52" s="27">
        <v>629</v>
      </c>
      <c r="G52" s="27">
        <v>27</v>
      </c>
      <c r="H52" s="5">
        <f t="shared" si="1"/>
        <v>656</v>
      </c>
      <c r="I52" s="25">
        <f t="shared" si="2"/>
        <v>30832</v>
      </c>
      <c r="J52" s="4">
        <f t="shared" si="14"/>
        <v>1362</v>
      </c>
      <c r="K52" s="4">
        <f t="shared" si="14"/>
        <v>40</v>
      </c>
      <c r="L52" s="6">
        <f t="shared" si="4"/>
        <v>1402</v>
      </c>
      <c r="M52" s="15">
        <f t="shared" si="5"/>
        <v>65894</v>
      </c>
      <c r="N52" s="14"/>
      <c r="O52" s="28">
        <v>98</v>
      </c>
      <c r="P52" s="27">
        <v>5</v>
      </c>
      <c r="Q52" s="27">
        <v>0</v>
      </c>
      <c r="R52" s="5">
        <f t="shared" si="6"/>
        <v>5</v>
      </c>
      <c r="S52" s="25">
        <f t="shared" si="7"/>
        <v>490</v>
      </c>
      <c r="T52" s="27">
        <v>23</v>
      </c>
      <c r="U52" s="27">
        <v>0</v>
      </c>
      <c r="V52" s="5">
        <f t="shared" si="8"/>
        <v>23</v>
      </c>
      <c r="W52" s="25">
        <f t="shared" si="9"/>
        <v>2254</v>
      </c>
      <c r="X52" s="4">
        <f t="shared" si="15"/>
        <v>28</v>
      </c>
      <c r="Y52" s="4">
        <f t="shared" si="15"/>
        <v>0</v>
      </c>
      <c r="Z52" s="6">
        <f t="shared" si="11"/>
        <v>28</v>
      </c>
      <c r="AA52" s="13">
        <f t="shared" si="12"/>
        <v>2744</v>
      </c>
    </row>
    <row r="53" spans="1:27" ht="18.75" customHeight="1" thickBot="1" x14ac:dyDescent="0.2">
      <c r="A53" s="9">
        <v>48</v>
      </c>
      <c r="B53" s="27">
        <v>672</v>
      </c>
      <c r="C53" s="27">
        <v>15</v>
      </c>
      <c r="D53" s="5">
        <f t="shared" si="13"/>
        <v>687</v>
      </c>
      <c r="E53" s="25">
        <f t="shared" si="0"/>
        <v>32976</v>
      </c>
      <c r="F53" s="27">
        <v>599</v>
      </c>
      <c r="G53" s="27">
        <v>18</v>
      </c>
      <c r="H53" s="5">
        <f t="shared" si="1"/>
        <v>617</v>
      </c>
      <c r="I53" s="25">
        <f t="shared" si="2"/>
        <v>29616</v>
      </c>
      <c r="J53" s="4">
        <f t="shared" si="14"/>
        <v>1271</v>
      </c>
      <c r="K53" s="4">
        <f t="shared" si="14"/>
        <v>33</v>
      </c>
      <c r="L53" s="6">
        <f t="shared" si="4"/>
        <v>1304</v>
      </c>
      <c r="M53" s="15">
        <f t="shared" si="5"/>
        <v>62592</v>
      </c>
      <c r="N53" s="14"/>
      <c r="O53" s="49">
        <v>99</v>
      </c>
      <c r="P53" s="37">
        <v>4</v>
      </c>
      <c r="Q53" s="37">
        <v>0</v>
      </c>
      <c r="R53" s="38">
        <f t="shared" si="6"/>
        <v>4</v>
      </c>
      <c r="S53" s="39">
        <f t="shared" si="7"/>
        <v>396</v>
      </c>
      <c r="T53" s="37">
        <v>20</v>
      </c>
      <c r="U53" s="37">
        <v>1</v>
      </c>
      <c r="V53" s="38">
        <f t="shared" si="8"/>
        <v>21</v>
      </c>
      <c r="W53" s="39">
        <f t="shared" si="9"/>
        <v>2079</v>
      </c>
      <c r="X53" s="40">
        <f t="shared" si="15"/>
        <v>24</v>
      </c>
      <c r="Y53" s="40">
        <f t="shared" si="15"/>
        <v>1</v>
      </c>
      <c r="Z53" s="41">
        <f t="shared" si="11"/>
        <v>25</v>
      </c>
      <c r="AA53" s="13">
        <f t="shared" si="12"/>
        <v>2475</v>
      </c>
    </row>
    <row r="54" spans="1:27" ht="18.75" customHeight="1" thickBot="1" x14ac:dyDescent="0.2">
      <c r="A54" s="36">
        <v>49</v>
      </c>
      <c r="B54" s="37">
        <v>693</v>
      </c>
      <c r="C54" s="37">
        <v>15</v>
      </c>
      <c r="D54" s="38">
        <f t="shared" si="13"/>
        <v>708</v>
      </c>
      <c r="E54" s="39">
        <f t="shared" si="0"/>
        <v>34692</v>
      </c>
      <c r="F54" s="37">
        <v>648</v>
      </c>
      <c r="G54" s="37">
        <v>27</v>
      </c>
      <c r="H54" s="38">
        <f t="shared" si="1"/>
        <v>675</v>
      </c>
      <c r="I54" s="39">
        <f t="shared" si="2"/>
        <v>33075</v>
      </c>
      <c r="J54" s="40">
        <f t="shared" si="14"/>
        <v>1341</v>
      </c>
      <c r="K54" s="40">
        <f t="shared" si="14"/>
        <v>42</v>
      </c>
      <c r="L54" s="41">
        <f t="shared" si="4"/>
        <v>1383</v>
      </c>
      <c r="M54" s="15">
        <f t="shared" si="5"/>
        <v>67767</v>
      </c>
      <c r="N54" s="14"/>
      <c r="O54" s="48">
        <v>100</v>
      </c>
      <c r="P54" s="31">
        <v>0</v>
      </c>
      <c r="Q54" s="31">
        <v>0</v>
      </c>
      <c r="R54" s="32">
        <f t="shared" si="6"/>
        <v>0</v>
      </c>
      <c r="S54" s="33">
        <f>100*R54</f>
        <v>0</v>
      </c>
      <c r="T54" s="31">
        <v>6</v>
      </c>
      <c r="U54" s="31">
        <v>0</v>
      </c>
      <c r="V54" s="32">
        <f t="shared" si="8"/>
        <v>6</v>
      </c>
      <c r="W54" s="33">
        <f>100*V54</f>
        <v>600</v>
      </c>
      <c r="X54" s="34">
        <f t="shared" si="15"/>
        <v>6</v>
      </c>
      <c r="Y54" s="34">
        <f t="shared" si="15"/>
        <v>0</v>
      </c>
      <c r="Z54" s="35">
        <f t="shared" si="11"/>
        <v>6</v>
      </c>
      <c r="AA54" s="13">
        <f>100*Z54</f>
        <v>600</v>
      </c>
    </row>
    <row r="55" spans="1:27" ht="18.75" customHeight="1" x14ac:dyDescent="0.15">
      <c r="A55" s="30">
        <v>50</v>
      </c>
      <c r="B55" s="31">
        <v>648</v>
      </c>
      <c r="C55" s="31">
        <v>9</v>
      </c>
      <c r="D55" s="32">
        <f t="shared" si="13"/>
        <v>657</v>
      </c>
      <c r="E55" s="33">
        <f t="shared" si="0"/>
        <v>32850</v>
      </c>
      <c r="F55" s="31">
        <v>577</v>
      </c>
      <c r="G55" s="31">
        <v>23</v>
      </c>
      <c r="H55" s="32">
        <f t="shared" si="1"/>
        <v>600</v>
      </c>
      <c r="I55" s="33">
        <f t="shared" si="2"/>
        <v>30000</v>
      </c>
      <c r="J55" s="34">
        <f t="shared" si="14"/>
        <v>1225</v>
      </c>
      <c r="K55" s="34">
        <f t="shared" si="14"/>
        <v>32</v>
      </c>
      <c r="L55" s="35">
        <f t="shared" si="4"/>
        <v>1257</v>
      </c>
      <c r="M55" s="15">
        <f t="shared" si="5"/>
        <v>62850</v>
      </c>
      <c r="N55" s="3"/>
      <c r="O55" s="48">
        <v>101</v>
      </c>
      <c r="P55" s="31">
        <v>2</v>
      </c>
      <c r="Q55" s="31">
        <v>0</v>
      </c>
      <c r="R55" s="32">
        <f t="shared" si="6"/>
        <v>2</v>
      </c>
      <c r="S55" s="33">
        <f>101*R55</f>
        <v>202</v>
      </c>
      <c r="T55" s="31">
        <v>10</v>
      </c>
      <c r="U55" s="31">
        <v>0</v>
      </c>
      <c r="V55" s="32">
        <f t="shared" si="8"/>
        <v>10</v>
      </c>
      <c r="W55" s="33">
        <f>101*V55</f>
        <v>1010</v>
      </c>
      <c r="X55" s="34">
        <f t="shared" si="15"/>
        <v>12</v>
      </c>
      <c r="Y55" s="34">
        <f t="shared" si="15"/>
        <v>0</v>
      </c>
      <c r="Z55" s="35">
        <f t="shared" si="11"/>
        <v>12</v>
      </c>
      <c r="AA55" s="16">
        <f>101*Z55</f>
        <v>1212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31">
        <v>0</v>
      </c>
      <c r="R56" s="32">
        <f t="shared" si="6"/>
        <v>0</v>
      </c>
      <c r="S56" s="33">
        <f t="shared" ref="S56:S58" si="16">O56*R56</f>
        <v>0</v>
      </c>
      <c r="T56" s="31">
        <v>3</v>
      </c>
      <c r="U56" s="31">
        <v>0</v>
      </c>
      <c r="V56" s="32">
        <f t="shared" si="8"/>
        <v>3</v>
      </c>
      <c r="W56" s="33">
        <f>102*V56</f>
        <v>306</v>
      </c>
      <c r="X56" s="34">
        <f t="shared" si="15"/>
        <v>3</v>
      </c>
      <c r="Y56" s="34">
        <f t="shared" si="15"/>
        <v>0</v>
      </c>
      <c r="Z56" s="35">
        <f t="shared" si="11"/>
        <v>3</v>
      </c>
      <c r="AA56" s="16">
        <f>102*Z56</f>
        <v>306</v>
      </c>
    </row>
    <row r="57" spans="1:27" ht="18.75" customHeight="1" x14ac:dyDescent="0.15">
      <c r="A57" s="1"/>
      <c r="B57" s="127" t="s">
        <v>1</v>
      </c>
      <c r="C57" s="128"/>
      <c r="D57" s="129"/>
      <c r="E57" s="18"/>
      <c r="F57" s="127" t="s">
        <v>2</v>
      </c>
      <c r="G57" s="128"/>
      <c r="H57" s="129"/>
      <c r="I57" s="18"/>
      <c r="J57" s="127" t="s">
        <v>7</v>
      </c>
      <c r="K57" s="128"/>
      <c r="L57" s="129"/>
      <c r="M57" s="1"/>
      <c r="N57" s="3"/>
      <c r="O57" s="48">
        <v>103</v>
      </c>
      <c r="P57" s="31">
        <v>0</v>
      </c>
      <c r="Q57" s="31">
        <v>0</v>
      </c>
      <c r="R57" s="32">
        <f t="shared" si="6"/>
        <v>0</v>
      </c>
      <c r="S57" s="33">
        <f t="shared" si="16"/>
        <v>0</v>
      </c>
      <c r="T57" s="31">
        <v>2</v>
      </c>
      <c r="U57" s="31">
        <v>0</v>
      </c>
      <c r="V57" s="32">
        <f t="shared" si="8"/>
        <v>2</v>
      </c>
      <c r="W57" s="33">
        <f t="shared" ref="W57:W58" si="17">S57*V57</f>
        <v>0</v>
      </c>
      <c r="X57" s="34">
        <f t="shared" si="15"/>
        <v>2</v>
      </c>
      <c r="Y57" s="34">
        <f t="shared" si="15"/>
        <v>0</v>
      </c>
      <c r="Z57" s="35">
        <f t="shared" si="11"/>
        <v>2</v>
      </c>
      <c r="AA57">
        <f>103*Z57</f>
        <v>206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31">
        <v>0</v>
      </c>
      <c r="R58" s="32">
        <f t="shared" si="6"/>
        <v>0</v>
      </c>
      <c r="S58" s="33">
        <f t="shared" si="16"/>
        <v>0</v>
      </c>
      <c r="T58" s="31">
        <v>1</v>
      </c>
      <c r="U58" s="31">
        <v>0</v>
      </c>
      <c r="V58" s="32">
        <f t="shared" si="8"/>
        <v>1</v>
      </c>
      <c r="W58" s="33">
        <f t="shared" si="17"/>
        <v>0</v>
      </c>
      <c r="X58" s="34">
        <f t="shared" si="15"/>
        <v>1</v>
      </c>
      <c r="Y58" s="34">
        <f t="shared" si="15"/>
        <v>0</v>
      </c>
      <c r="Z58" s="35">
        <f t="shared" si="11"/>
        <v>1</v>
      </c>
      <c r="AA58">
        <f>104*Z58</f>
        <v>104</v>
      </c>
    </row>
    <row r="59" spans="1:27" ht="18.75" customHeight="1" x14ac:dyDescent="0.15">
      <c r="A59" s="29" t="s">
        <v>7</v>
      </c>
      <c r="B59" s="7">
        <f>SUM(B5:B55)+SUM(P5:P59)</f>
        <v>44101</v>
      </c>
      <c r="C59" s="7">
        <f t="shared" ref="C59:L59" si="18">SUM(C5:C55)+SUM(Q5:Q59)</f>
        <v>1257</v>
      </c>
      <c r="D59" s="7">
        <f t="shared" si="18"/>
        <v>45358</v>
      </c>
      <c r="E59" s="7">
        <f t="shared" si="18"/>
        <v>2062649</v>
      </c>
      <c r="F59" s="7">
        <f t="shared" si="18"/>
        <v>43862</v>
      </c>
      <c r="G59" s="7">
        <f>SUM(G5:G55)+SUM(U5:U59)</f>
        <v>1020</v>
      </c>
      <c r="H59" s="7">
        <f t="shared" si="18"/>
        <v>44882</v>
      </c>
      <c r="I59" s="7">
        <f t="shared" si="18"/>
        <v>2144994</v>
      </c>
      <c r="J59" s="7">
        <f t="shared" si="18"/>
        <v>87963</v>
      </c>
      <c r="K59" s="7">
        <f t="shared" si="18"/>
        <v>2277</v>
      </c>
      <c r="L59" s="7">
        <f t="shared" si="18"/>
        <v>90240</v>
      </c>
      <c r="O59" s="61" t="s">
        <v>110</v>
      </c>
      <c r="P59" s="31">
        <v>0</v>
      </c>
      <c r="Q59" s="31">
        <v>0</v>
      </c>
      <c r="R59" s="32">
        <f t="shared" si="6"/>
        <v>0</v>
      </c>
      <c r="S59" s="33">
        <f>105*R59</f>
        <v>0</v>
      </c>
      <c r="T59" s="31">
        <v>3</v>
      </c>
      <c r="U59" s="31">
        <v>0</v>
      </c>
      <c r="V59" s="32">
        <f t="shared" si="8"/>
        <v>3</v>
      </c>
      <c r="W59" s="33">
        <f>105*V59</f>
        <v>315</v>
      </c>
      <c r="X59" s="34">
        <f t="shared" si="15"/>
        <v>3</v>
      </c>
      <c r="Y59" s="34">
        <f t="shared" si="15"/>
        <v>0</v>
      </c>
      <c r="Z59" s="35">
        <f t="shared" si="11"/>
        <v>3</v>
      </c>
      <c r="AA59">
        <f>105*Z59</f>
        <v>315</v>
      </c>
    </row>
    <row r="60" spans="1:27" ht="18.75" customHeight="1" x14ac:dyDescent="0.15">
      <c r="S60">
        <f>(SUM(E5:E55)+SUM(S5:S59))/D59</f>
        <v>45.474866616693859</v>
      </c>
      <c r="W60">
        <f>(SUM(I5:I55)+SUM(W5:W59))/H59</f>
        <v>47.791854195445836</v>
      </c>
      <c r="AA60">
        <f>(SUM(M5:M55)+SUM(AA5:AA59))/L59</f>
        <v>46.630684840425531</v>
      </c>
    </row>
    <row r="61" spans="1:27" ht="18.75" customHeight="1" x14ac:dyDescent="0.15">
      <c r="A61" s="62" t="s">
        <v>13</v>
      </c>
      <c r="B61" s="53"/>
      <c r="C61" s="53"/>
      <c r="D61" s="135" t="s">
        <v>8</v>
      </c>
      <c r="E61" s="136"/>
      <c r="F61" s="136"/>
      <c r="G61" s="137"/>
      <c r="H61" s="135" t="s">
        <v>9</v>
      </c>
      <c r="I61" s="136"/>
      <c r="J61" s="136"/>
      <c r="K61" s="138"/>
      <c r="L61" s="139" t="s">
        <v>7</v>
      </c>
      <c r="M61" s="143"/>
      <c r="N61" s="143"/>
      <c r="O61" s="143"/>
      <c r="P61" s="143"/>
      <c r="Q61" s="140"/>
    </row>
    <row r="62" spans="1:27" ht="18.75" customHeight="1" x14ac:dyDescent="0.15">
      <c r="A62" s="54"/>
      <c r="B62" s="55"/>
      <c r="C62" s="55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123" t="s">
        <v>12</v>
      </c>
      <c r="L62" s="68" t="s">
        <v>10</v>
      </c>
      <c r="M62" s="68" t="s">
        <v>11</v>
      </c>
      <c r="N62" s="139" t="s">
        <v>11</v>
      </c>
      <c r="O62" s="140"/>
      <c r="P62" s="139" t="s">
        <v>12</v>
      </c>
      <c r="Q62" s="140"/>
      <c r="S62" s="23" t="s">
        <v>14</v>
      </c>
      <c r="T62" s="22"/>
      <c r="U62" s="23" t="s">
        <v>15</v>
      </c>
      <c r="V62" s="64"/>
      <c r="X62" s="63">
        <f>S60</f>
        <v>45.474866616693859</v>
      </c>
    </row>
    <row r="63" spans="1:27" ht="18.75" customHeight="1" x14ac:dyDescent="0.15">
      <c r="A63" s="56" t="s">
        <v>101</v>
      </c>
      <c r="B63" s="52"/>
      <c r="C63" s="52"/>
      <c r="D63" s="8">
        <f>SUM(B5:B10)</f>
        <v>2115</v>
      </c>
      <c r="F63" s="8">
        <f>SUM(C5:C10)</f>
        <v>54</v>
      </c>
      <c r="G63" s="11">
        <f>SUM(D5:D10)</f>
        <v>2169</v>
      </c>
      <c r="H63" s="8">
        <f>SUM(F5:F10)</f>
        <v>1939</v>
      </c>
      <c r="J63" s="8">
        <f>SUM(G5:G10)</f>
        <v>44</v>
      </c>
      <c r="K63" s="11">
        <f>SUM(H5:H10)</f>
        <v>1983</v>
      </c>
      <c r="L63" s="60">
        <f>SUM(J5:J10)</f>
        <v>4054</v>
      </c>
      <c r="M63" s="60">
        <f>SUM(K5:K10)</f>
        <v>98</v>
      </c>
      <c r="N63" s="141">
        <f>SUM(K5:K10)</f>
        <v>98</v>
      </c>
      <c r="O63" s="142"/>
      <c r="P63" s="125">
        <f>SUM(L5:L10)</f>
        <v>4152</v>
      </c>
      <c r="Q63" s="126"/>
      <c r="S63" s="23"/>
      <c r="T63" s="22"/>
      <c r="U63" s="23" t="s">
        <v>16</v>
      </c>
      <c r="V63" s="64"/>
      <c r="X63" s="63">
        <f>W60</f>
        <v>47.791854195445836</v>
      </c>
    </row>
    <row r="64" spans="1:27" ht="18.75" customHeight="1" x14ac:dyDescent="0.15">
      <c r="A64" s="56" t="s">
        <v>102</v>
      </c>
      <c r="B64" s="52"/>
      <c r="C64" s="52"/>
      <c r="D64" s="8">
        <f>SUM(B11:B16)</f>
        <v>2226</v>
      </c>
      <c r="F64" s="8">
        <f>SUM(C11:C16)</f>
        <v>45</v>
      </c>
      <c r="G64" s="11">
        <f>SUM(D11:D16)</f>
        <v>2271</v>
      </c>
      <c r="H64" s="8">
        <f>SUM(F11:F16)</f>
        <v>2134</v>
      </c>
      <c r="J64" s="8">
        <f>SUM(G11:G16)</f>
        <v>36</v>
      </c>
      <c r="K64" s="11">
        <f>SUM(H11:H16)</f>
        <v>2170</v>
      </c>
      <c r="L64" s="60">
        <f>SUM(J11:J16)</f>
        <v>4360</v>
      </c>
      <c r="M64" s="60">
        <f>SUM(K11:K16)</f>
        <v>81</v>
      </c>
      <c r="N64" s="141">
        <f>SUM(K11:K16)</f>
        <v>81</v>
      </c>
      <c r="O64" s="142"/>
      <c r="P64" s="125">
        <f>SUM(L11:L16)</f>
        <v>4441</v>
      </c>
      <c r="Q64" s="126"/>
      <c r="S64" s="23"/>
      <c r="T64" s="22"/>
      <c r="U64" s="23" t="s">
        <v>7</v>
      </c>
      <c r="V64" s="64"/>
      <c r="X64" s="63">
        <f>AA60</f>
        <v>46.630684840425531</v>
      </c>
    </row>
    <row r="65" spans="1:17" ht="18.75" customHeight="1" x14ac:dyDescent="0.15">
      <c r="A65" s="56" t="s">
        <v>103</v>
      </c>
      <c r="B65" s="52"/>
      <c r="C65" s="52"/>
      <c r="D65" s="8">
        <f>SUM(B17:B19)</f>
        <v>1101</v>
      </c>
      <c r="F65" s="8">
        <f>SUM(C17:C19)</f>
        <v>20</v>
      </c>
      <c r="G65" s="11">
        <f>SUM(D17:D19)</f>
        <v>1121</v>
      </c>
      <c r="H65" s="8">
        <f>SUM(F17:F19)</f>
        <v>1119</v>
      </c>
      <c r="J65" s="8">
        <f>SUM(G17:G19)</f>
        <v>18</v>
      </c>
      <c r="K65" s="11">
        <f>SUM(H17:H19)</f>
        <v>1137</v>
      </c>
      <c r="L65" s="60">
        <f>SUM(J17:J19)</f>
        <v>2220</v>
      </c>
      <c r="M65" s="60">
        <f>SUM(K17:K19)</f>
        <v>38</v>
      </c>
      <c r="N65" s="141">
        <f>SUM(K17:K19)</f>
        <v>38</v>
      </c>
      <c r="O65" s="142"/>
      <c r="P65" s="125">
        <f>SUM(L17:L19)</f>
        <v>2258</v>
      </c>
      <c r="Q65" s="126"/>
    </row>
    <row r="66" spans="1:17" ht="18.75" customHeight="1" x14ac:dyDescent="0.15">
      <c r="A66" s="56" t="s">
        <v>104</v>
      </c>
      <c r="B66" s="52"/>
      <c r="C66" s="52"/>
      <c r="D66" s="8">
        <f>SUM(B5:B24)</f>
        <v>7394</v>
      </c>
      <c r="F66" s="8">
        <f>SUM(C5:C24)</f>
        <v>183</v>
      </c>
      <c r="G66" s="11">
        <f>SUM(D5:D24)</f>
        <v>7577</v>
      </c>
      <c r="H66" s="8">
        <f>SUM(F5:F24)</f>
        <v>7061</v>
      </c>
      <c r="J66" s="8">
        <f>SUM(G5:G24)</f>
        <v>143</v>
      </c>
      <c r="K66" s="11">
        <f>SUM(H5:H24)</f>
        <v>7204</v>
      </c>
      <c r="L66" s="60">
        <f>SUM(J5:J24)</f>
        <v>14455</v>
      </c>
      <c r="M66" s="60">
        <f>SUM(K5:K24)</f>
        <v>326</v>
      </c>
      <c r="N66" s="141">
        <f>SUM(K5:K24)</f>
        <v>326</v>
      </c>
      <c r="O66" s="142"/>
      <c r="P66" s="125">
        <f>SUM(L5:L24)</f>
        <v>14781</v>
      </c>
      <c r="Q66" s="126"/>
    </row>
    <row r="67" spans="1:17" ht="18.75" customHeight="1" x14ac:dyDescent="0.15">
      <c r="A67" s="56" t="s">
        <v>105</v>
      </c>
      <c r="B67" s="52"/>
      <c r="C67" s="52"/>
      <c r="D67" s="8">
        <f>SUM(B45:B55)+SUM(P5:P18)</f>
        <v>15348</v>
      </c>
      <c r="F67" s="8">
        <f>SUM(C45:C55)+SUM(Q5:Q18)</f>
        <v>293</v>
      </c>
      <c r="G67" s="11">
        <f>SUM(D45:D55)+SUM(R5:R18)</f>
        <v>15641</v>
      </c>
      <c r="H67" s="8">
        <f>SUM(F45:F55)+SUM(T5:T18)</f>
        <v>14417</v>
      </c>
      <c r="J67" s="8">
        <f>SUM(G45:G55)+SUM(U5:U18)</f>
        <v>388</v>
      </c>
      <c r="K67" s="11">
        <f>SUM(H45:H55)+SUM(V5:V18)</f>
        <v>14805</v>
      </c>
      <c r="L67" s="60">
        <f>SUM(J45:J55)+SUM(X5:X18)</f>
        <v>29765</v>
      </c>
      <c r="M67" s="60">
        <f>SUM(K45:K55)+SUM(Y5:Y18)</f>
        <v>681</v>
      </c>
      <c r="N67" s="141">
        <f>SUM(K45:K55)+SUM(Y5:Y18)</f>
        <v>681</v>
      </c>
      <c r="O67" s="142"/>
      <c r="P67" s="125">
        <f>SUM(L45:L55)+SUM(Z5:Z18)</f>
        <v>30446</v>
      </c>
      <c r="Q67" s="126"/>
    </row>
    <row r="68" spans="1:17" ht="18.75" customHeight="1" x14ac:dyDescent="0.15">
      <c r="A68" s="56" t="s">
        <v>106</v>
      </c>
      <c r="B68" s="52"/>
      <c r="C68" s="52"/>
      <c r="D68" s="8">
        <f>SUM(P19:P28)</f>
        <v>6806</v>
      </c>
      <c r="F68" s="8">
        <f>SUM(Q19:Q28)</f>
        <v>28</v>
      </c>
      <c r="G68" s="11">
        <f>SUM(R19:R28)</f>
        <v>6834</v>
      </c>
      <c r="H68" s="8">
        <f>SUM(T19:T28)</f>
        <v>6969</v>
      </c>
      <c r="J68" s="8">
        <f>SUM(U19:U28)</f>
        <v>25</v>
      </c>
      <c r="K68" s="11">
        <f>SUM(V19:V28)</f>
        <v>6994</v>
      </c>
      <c r="L68" s="60">
        <f>SUM(X19:X28)</f>
        <v>13775</v>
      </c>
      <c r="M68" s="60">
        <f>SUM(Y19:Y28)</f>
        <v>53</v>
      </c>
      <c r="N68" s="141">
        <f>SUM(Y19:Y28)</f>
        <v>53</v>
      </c>
      <c r="O68" s="142"/>
      <c r="P68" s="125">
        <f>SUM(Z19:Z28)</f>
        <v>13828</v>
      </c>
      <c r="Q68" s="126"/>
    </row>
    <row r="69" spans="1:17" ht="18.75" customHeight="1" x14ac:dyDescent="0.15">
      <c r="A69" s="56" t="s">
        <v>107</v>
      </c>
      <c r="B69" s="52"/>
      <c r="C69" s="52"/>
      <c r="D69" s="8">
        <f>SUM(P19:P59)</f>
        <v>11770</v>
      </c>
      <c r="F69" s="8">
        <f>SUM(Q19:Q59)</f>
        <v>33</v>
      </c>
      <c r="G69" s="11">
        <f>SUM(R19:R59)</f>
        <v>11803</v>
      </c>
      <c r="H69" s="8">
        <f>SUM(T19:T59)</f>
        <v>13580</v>
      </c>
      <c r="J69" s="8">
        <f>SUM(U19:U59)</f>
        <v>38</v>
      </c>
      <c r="K69" s="11">
        <f>SUM(V19:V59)</f>
        <v>13618</v>
      </c>
      <c r="L69" s="60">
        <f>SUM(X19:X59)</f>
        <v>25350</v>
      </c>
      <c r="M69" s="60">
        <f>SUM(Y19:Y54)</f>
        <v>71</v>
      </c>
      <c r="N69" s="141">
        <f>SUM(Y19:Y54)</f>
        <v>71</v>
      </c>
      <c r="O69" s="142"/>
      <c r="P69" s="125">
        <f>SUM(Z19:Z59)</f>
        <v>25421</v>
      </c>
      <c r="Q69" s="126"/>
    </row>
    <row r="70" spans="1:17" ht="18.75" customHeight="1" x14ac:dyDescent="0.15">
      <c r="A70" s="57" t="s">
        <v>108</v>
      </c>
      <c r="B70" s="58"/>
      <c r="C70" s="58"/>
      <c r="D70" s="8">
        <f>SUM(P29:P59)</f>
        <v>4964</v>
      </c>
      <c r="F70" s="8">
        <f>SUM(Q29:Q59)</f>
        <v>5</v>
      </c>
      <c r="G70" s="11">
        <f>SUM(R29:R59)</f>
        <v>4969</v>
      </c>
      <c r="H70" s="8">
        <f>SUM(T29:T59)</f>
        <v>6611</v>
      </c>
      <c r="J70" s="8">
        <f>SUM(U29:U59)</f>
        <v>13</v>
      </c>
      <c r="K70" s="11">
        <f>SUM(V29:V59)</f>
        <v>6624</v>
      </c>
      <c r="L70" s="60">
        <f>SUM(X29:X59)</f>
        <v>11575</v>
      </c>
      <c r="M70" s="60">
        <f>SUM(Y29:Y54)</f>
        <v>18</v>
      </c>
      <c r="N70" s="141">
        <f>SUM(Y29:Y54)</f>
        <v>18</v>
      </c>
      <c r="O70" s="142"/>
      <c r="P70" s="125">
        <f>SUM(Z29:Z59)</f>
        <v>11593</v>
      </c>
      <c r="Q70" s="126"/>
    </row>
    <row r="71" spans="1:17" x14ac:dyDescent="0.15">
      <c r="H71" s="2"/>
      <c r="I71" s="2"/>
      <c r="J71" s="2"/>
      <c r="K71" s="59"/>
      <c r="L71" s="1"/>
    </row>
  </sheetData>
  <mergeCells count="32"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T3:V3"/>
    <mergeCell ref="X3:Z3"/>
    <mergeCell ref="B57:D57"/>
    <mergeCell ref="F57:H57"/>
    <mergeCell ref="J57:L57"/>
    <mergeCell ref="D61:G61"/>
    <mergeCell ref="H61:K61"/>
    <mergeCell ref="L61:Q61"/>
    <mergeCell ref="A3:A4"/>
    <mergeCell ref="B3:D3"/>
    <mergeCell ref="F3:H3"/>
    <mergeCell ref="J3:L3"/>
    <mergeCell ref="O3:O4"/>
    <mergeCell ref="P3:R3"/>
  </mergeCells>
  <phoneticPr fontId="2"/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colorId="22" zoomScale="80" zoomScaleNormal="80" workbookViewId="0">
      <selection activeCell="G1" sqref="G1"/>
    </sheetView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'[1]4月'!X1</f>
        <v>平成30</v>
      </c>
      <c r="Y1" s="51" t="s">
        <v>29</v>
      </c>
    </row>
    <row r="3" spans="1:27" ht="18.75" customHeight="1" x14ac:dyDescent="0.15">
      <c r="A3" s="132" t="s">
        <v>0</v>
      </c>
      <c r="B3" s="127" t="s">
        <v>1</v>
      </c>
      <c r="C3" s="128"/>
      <c r="D3" s="134"/>
      <c r="E3" s="24"/>
      <c r="F3" s="127" t="s">
        <v>2</v>
      </c>
      <c r="G3" s="128"/>
      <c r="H3" s="134"/>
      <c r="I3" s="24"/>
      <c r="J3" s="127" t="s">
        <v>7</v>
      </c>
      <c r="K3" s="128"/>
      <c r="L3" s="134"/>
      <c r="M3" s="17"/>
      <c r="N3" s="14"/>
      <c r="O3" s="130" t="s">
        <v>0</v>
      </c>
      <c r="P3" s="127" t="s">
        <v>1</v>
      </c>
      <c r="Q3" s="128"/>
      <c r="R3" s="129"/>
      <c r="S3" s="24"/>
      <c r="T3" s="127" t="s">
        <v>2</v>
      </c>
      <c r="U3" s="128"/>
      <c r="V3" s="129"/>
      <c r="W3" s="24"/>
      <c r="X3" s="127" t="s">
        <v>7</v>
      </c>
      <c r="Y3" s="128"/>
      <c r="Z3" s="129"/>
    </row>
    <row r="4" spans="1:27" ht="18.75" customHeight="1" x14ac:dyDescent="0.15">
      <c r="A4" s="133"/>
      <c r="B4" s="70" t="s">
        <v>3</v>
      </c>
      <c r="C4" s="70" t="s">
        <v>4</v>
      </c>
      <c r="D4" s="10" t="s">
        <v>5</v>
      </c>
      <c r="E4" s="24"/>
      <c r="F4" s="70" t="s">
        <v>3</v>
      </c>
      <c r="G4" s="70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31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73">
        <v>328</v>
      </c>
      <c r="C5" s="73">
        <v>7</v>
      </c>
      <c r="D5" s="5">
        <f>B5+C5</f>
        <v>335</v>
      </c>
      <c r="E5" s="25">
        <f t="shared" ref="E5:E55" si="0">A5*D5</f>
        <v>0</v>
      </c>
      <c r="F5" s="73">
        <v>305</v>
      </c>
      <c r="G5" s="73">
        <v>7</v>
      </c>
      <c r="H5" s="5">
        <f t="shared" ref="H5:H55" si="1">F5+G5</f>
        <v>312</v>
      </c>
      <c r="I5" s="25">
        <f t="shared" ref="I5:I55" si="2">A5*H5</f>
        <v>0</v>
      </c>
      <c r="J5" s="4">
        <f t="shared" ref="J5:K36" si="3">B5+F5</f>
        <v>633</v>
      </c>
      <c r="K5" s="4">
        <f t="shared" si="3"/>
        <v>14</v>
      </c>
      <c r="L5" s="6">
        <f t="shared" ref="L5:L55" si="4">J5+K5</f>
        <v>647</v>
      </c>
      <c r="M5" s="15">
        <f t="shared" ref="M5:M55" si="5">A5*L5</f>
        <v>0</v>
      </c>
      <c r="N5" s="14"/>
      <c r="O5" s="28">
        <v>51</v>
      </c>
      <c r="P5" s="73">
        <v>496</v>
      </c>
      <c r="Q5" s="73">
        <v>8</v>
      </c>
      <c r="R5" s="5">
        <f t="shared" ref="R5:R59" si="6">P5+Q5</f>
        <v>504</v>
      </c>
      <c r="S5" s="25">
        <f t="shared" ref="S5:S53" si="7">O5*R5</f>
        <v>25704</v>
      </c>
      <c r="T5" s="73">
        <v>498</v>
      </c>
      <c r="U5" s="73">
        <v>15</v>
      </c>
      <c r="V5" s="5">
        <f t="shared" ref="V5:V59" si="8">T5+U5</f>
        <v>513</v>
      </c>
      <c r="W5" s="25">
        <f t="shared" ref="W5:W53" si="9">O5*V5</f>
        <v>26163</v>
      </c>
      <c r="X5" s="4">
        <f t="shared" ref="X5:Y36" si="10">P5+T5</f>
        <v>994</v>
      </c>
      <c r="Y5" s="4">
        <f t="shared" si="10"/>
        <v>23</v>
      </c>
      <c r="Z5" s="6">
        <f t="shared" ref="Z5:Z59" si="11">X5+Y5</f>
        <v>1017</v>
      </c>
      <c r="AA5" s="13">
        <f t="shared" ref="AA5:AA53" si="12">O5*Z5</f>
        <v>51867</v>
      </c>
    </row>
    <row r="6" spans="1:27" ht="18.75" customHeight="1" x14ac:dyDescent="0.15">
      <c r="A6" s="9">
        <v>1</v>
      </c>
      <c r="B6" s="73">
        <v>331</v>
      </c>
      <c r="C6" s="73">
        <v>7</v>
      </c>
      <c r="D6" s="5">
        <f t="shared" ref="D6:D55" si="13">B6+C6</f>
        <v>338</v>
      </c>
      <c r="E6" s="25">
        <f t="shared" si="0"/>
        <v>338</v>
      </c>
      <c r="F6" s="73">
        <v>301</v>
      </c>
      <c r="G6" s="73">
        <v>8</v>
      </c>
      <c r="H6" s="5">
        <f t="shared" si="1"/>
        <v>309</v>
      </c>
      <c r="I6" s="25">
        <f t="shared" si="2"/>
        <v>309</v>
      </c>
      <c r="J6" s="4">
        <f t="shared" si="3"/>
        <v>632</v>
      </c>
      <c r="K6" s="4">
        <f t="shared" si="3"/>
        <v>15</v>
      </c>
      <c r="L6" s="6">
        <f t="shared" si="4"/>
        <v>647</v>
      </c>
      <c r="M6" s="15">
        <f t="shared" si="5"/>
        <v>647</v>
      </c>
      <c r="N6" s="14"/>
      <c r="O6" s="28">
        <v>52</v>
      </c>
      <c r="P6" s="73">
        <v>516</v>
      </c>
      <c r="Q6" s="73">
        <v>13</v>
      </c>
      <c r="R6" s="5">
        <f t="shared" si="6"/>
        <v>529</v>
      </c>
      <c r="S6" s="25">
        <f t="shared" si="7"/>
        <v>27508</v>
      </c>
      <c r="T6" s="73">
        <v>508</v>
      </c>
      <c r="U6" s="73">
        <v>20</v>
      </c>
      <c r="V6" s="5">
        <f t="shared" si="8"/>
        <v>528</v>
      </c>
      <c r="W6" s="25">
        <f t="shared" si="9"/>
        <v>27456</v>
      </c>
      <c r="X6" s="4">
        <f t="shared" si="10"/>
        <v>1024</v>
      </c>
      <c r="Y6" s="4">
        <f t="shared" si="10"/>
        <v>33</v>
      </c>
      <c r="Z6" s="6">
        <f t="shared" si="11"/>
        <v>1057</v>
      </c>
      <c r="AA6" s="13">
        <f t="shared" si="12"/>
        <v>54964</v>
      </c>
    </row>
    <row r="7" spans="1:27" ht="18.75" customHeight="1" x14ac:dyDescent="0.15">
      <c r="A7" s="9">
        <v>2</v>
      </c>
      <c r="B7" s="73">
        <v>374</v>
      </c>
      <c r="C7" s="73">
        <v>6</v>
      </c>
      <c r="D7" s="5">
        <f t="shared" si="13"/>
        <v>380</v>
      </c>
      <c r="E7" s="25">
        <f t="shared" si="0"/>
        <v>760</v>
      </c>
      <c r="F7" s="73">
        <v>342</v>
      </c>
      <c r="G7" s="73">
        <v>5</v>
      </c>
      <c r="H7" s="5">
        <f t="shared" si="1"/>
        <v>347</v>
      </c>
      <c r="I7" s="25">
        <f t="shared" si="2"/>
        <v>694</v>
      </c>
      <c r="J7" s="4">
        <f t="shared" si="3"/>
        <v>716</v>
      </c>
      <c r="K7" s="4">
        <f t="shared" si="3"/>
        <v>11</v>
      </c>
      <c r="L7" s="6">
        <f t="shared" si="4"/>
        <v>727</v>
      </c>
      <c r="M7" s="15">
        <f t="shared" si="5"/>
        <v>1454</v>
      </c>
      <c r="N7" s="14"/>
      <c r="O7" s="28">
        <v>53</v>
      </c>
      <c r="P7" s="73">
        <v>541</v>
      </c>
      <c r="Q7" s="73">
        <v>6</v>
      </c>
      <c r="R7" s="5">
        <f t="shared" si="6"/>
        <v>547</v>
      </c>
      <c r="S7" s="25">
        <f t="shared" si="7"/>
        <v>28991</v>
      </c>
      <c r="T7" s="73">
        <v>505</v>
      </c>
      <c r="U7" s="73">
        <v>18</v>
      </c>
      <c r="V7" s="5">
        <f t="shared" si="8"/>
        <v>523</v>
      </c>
      <c r="W7" s="25">
        <f t="shared" si="9"/>
        <v>27719</v>
      </c>
      <c r="X7" s="4">
        <f t="shared" si="10"/>
        <v>1046</v>
      </c>
      <c r="Y7" s="4">
        <f t="shared" si="10"/>
        <v>24</v>
      </c>
      <c r="Z7" s="6">
        <f t="shared" si="11"/>
        <v>1070</v>
      </c>
      <c r="AA7" s="13">
        <f t="shared" si="12"/>
        <v>56710</v>
      </c>
    </row>
    <row r="8" spans="1:27" ht="18.75" customHeight="1" thickBot="1" x14ac:dyDescent="0.2">
      <c r="A8" s="9">
        <v>3</v>
      </c>
      <c r="B8" s="73">
        <v>365</v>
      </c>
      <c r="C8" s="73">
        <v>8</v>
      </c>
      <c r="D8" s="5">
        <f t="shared" si="13"/>
        <v>373</v>
      </c>
      <c r="E8" s="25">
        <f t="shared" si="0"/>
        <v>1119</v>
      </c>
      <c r="F8" s="73">
        <v>366</v>
      </c>
      <c r="G8" s="73">
        <v>4</v>
      </c>
      <c r="H8" s="5">
        <f t="shared" si="1"/>
        <v>370</v>
      </c>
      <c r="I8" s="25">
        <f t="shared" si="2"/>
        <v>1110</v>
      </c>
      <c r="J8" s="4">
        <f t="shared" si="3"/>
        <v>731</v>
      </c>
      <c r="K8" s="4">
        <f t="shared" si="3"/>
        <v>12</v>
      </c>
      <c r="L8" s="6">
        <f t="shared" si="4"/>
        <v>743</v>
      </c>
      <c r="M8" s="15">
        <f t="shared" si="5"/>
        <v>2229</v>
      </c>
      <c r="N8" s="14"/>
      <c r="O8" s="49">
        <v>54</v>
      </c>
      <c r="P8" s="74">
        <v>525</v>
      </c>
      <c r="Q8" s="74">
        <v>6</v>
      </c>
      <c r="R8" s="38">
        <f t="shared" si="6"/>
        <v>531</v>
      </c>
      <c r="S8" s="39">
        <f t="shared" si="7"/>
        <v>28674</v>
      </c>
      <c r="T8" s="74">
        <v>526</v>
      </c>
      <c r="U8" s="74">
        <v>10</v>
      </c>
      <c r="V8" s="38">
        <f t="shared" si="8"/>
        <v>536</v>
      </c>
      <c r="W8" s="39">
        <f t="shared" si="9"/>
        <v>28944</v>
      </c>
      <c r="X8" s="40">
        <f t="shared" si="10"/>
        <v>1051</v>
      </c>
      <c r="Y8" s="40">
        <f t="shared" si="10"/>
        <v>16</v>
      </c>
      <c r="Z8" s="41">
        <f t="shared" si="11"/>
        <v>1067</v>
      </c>
      <c r="AA8" s="13">
        <f t="shared" si="12"/>
        <v>57618</v>
      </c>
    </row>
    <row r="9" spans="1:27" ht="18.75" customHeight="1" thickBot="1" x14ac:dyDescent="0.2">
      <c r="A9" s="36">
        <v>4</v>
      </c>
      <c r="B9" s="74">
        <v>375</v>
      </c>
      <c r="C9" s="74">
        <v>10</v>
      </c>
      <c r="D9" s="38">
        <f t="shared" si="13"/>
        <v>385</v>
      </c>
      <c r="E9" s="39">
        <f t="shared" si="0"/>
        <v>1540</v>
      </c>
      <c r="F9" s="74">
        <v>334</v>
      </c>
      <c r="G9" s="74">
        <v>9</v>
      </c>
      <c r="H9" s="38">
        <f t="shared" si="1"/>
        <v>343</v>
      </c>
      <c r="I9" s="39">
        <f t="shared" si="2"/>
        <v>1372</v>
      </c>
      <c r="J9" s="40">
        <f t="shared" si="3"/>
        <v>709</v>
      </c>
      <c r="K9" s="40">
        <f t="shared" si="3"/>
        <v>19</v>
      </c>
      <c r="L9" s="41">
        <f t="shared" si="4"/>
        <v>728</v>
      </c>
      <c r="M9" s="15">
        <f t="shared" si="5"/>
        <v>2912</v>
      </c>
      <c r="N9" s="14"/>
      <c r="O9" s="48">
        <v>55</v>
      </c>
      <c r="P9" s="75">
        <v>521</v>
      </c>
      <c r="Q9" s="75">
        <v>18</v>
      </c>
      <c r="R9" s="32">
        <f t="shared" si="6"/>
        <v>539</v>
      </c>
      <c r="S9" s="33">
        <f t="shared" si="7"/>
        <v>29645</v>
      </c>
      <c r="T9" s="75">
        <v>530</v>
      </c>
      <c r="U9" s="75">
        <v>21</v>
      </c>
      <c r="V9" s="32">
        <f t="shared" si="8"/>
        <v>551</v>
      </c>
      <c r="W9" s="33">
        <f t="shared" si="9"/>
        <v>30305</v>
      </c>
      <c r="X9" s="34">
        <f t="shared" si="10"/>
        <v>1051</v>
      </c>
      <c r="Y9" s="34">
        <f t="shared" si="10"/>
        <v>39</v>
      </c>
      <c r="Z9" s="35">
        <f t="shared" si="11"/>
        <v>1090</v>
      </c>
      <c r="AA9" s="13">
        <f t="shared" si="12"/>
        <v>59950</v>
      </c>
    </row>
    <row r="10" spans="1:27" ht="18.75" customHeight="1" x14ac:dyDescent="0.15">
      <c r="A10" s="30">
        <v>5</v>
      </c>
      <c r="B10" s="75">
        <v>347</v>
      </c>
      <c r="C10" s="75">
        <v>8</v>
      </c>
      <c r="D10" s="32">
        <f t="shared" si="13"/>
        <v>355</v>
      </c>
      <c r="E10" s="33">
        <f t="shared" si="0"/>
        <v>1775</v>
      </c>
      <c r="F10" s="75">
        <v>342</v>
      </c>
      <c r="G10" s="75">
        <v>3</v>
      </c>
      <c r="H10" s="32">
        <f t="shared" si="1"/>
        <v>345</v>
      </c>
      <c r="I10" s="33">
        <f t="shared" si="2"/>
        <v>1725</v>
      </c>
      <c r="J10" s="34">
        <f t="shared" si="3"/>
        <v>689</v>
      </c>
      <c r="K10" s="34">
        <f t="shared" si="3"/>
        <v>11</v>
      </c>
      <c r="L10" s="35">
        <f t="shared" si="4"/>
        <v>700</v>
      </c>
      <c r="M10" s="15">
        <f t="shared" si="5"/>
        <v>3500</v>
      </c>
      <c r="N10" s="14"/>
      <c r="O10" s="28">
        <v>56</v>
      </c>
      <c r="P10" s="73">
        <v>571</v>
      </c>
      <c r="Q10" s="73">
        <v>10</v>
      </c>
      <c r="R10" s="5">
        <f t="shared" si="6"/>
        <v>581</v>
      </c>
      <c r="S10" s="25">
        <f t="shared" si="7"/>
        <v>32536</v>
      </c>
      <c r="T10" s="73">
        <v>537</v>
      </c>
      <c r="U10" s="73">
        <v>8</v>
      </c>
      <c r="V10" s="5">
        <f t="shared" si="8"/>
        <v>545</v>
      </c>
      <c r="W10" s="25">
        <f t="shared" si="9"/>
        <v>30520</v>
      </c>
      <c r="X10" s="4">
        <f t="shared" si="10"/>
        <v>1108</v>
      </c>
      <c r="Y10" s="4">
        <f t="shared" si="10"/>
        <v>18</v>
      </c>
      <c r="Z10" s="6">
        <f t="shared" si="11"/>
        <v>1126</v>
      </c>
      <c r="AA10" s="13">
        <f t="shared" si="12"/>
        <v>63056</v>
      </c>
    </row>
    <row r="11" spans="1:27" ht="18.75" customHeight="1" x14ac:dyDescent="0.15">
      <c r="A11" s="9">
        <v>6</v>
      </c>
      <c r="B11" s="73">
        <v>378</v>
      </c>
      <c r="C11" s="73">
        <v>2</v>
      </c>
      <c r="D11" s="5">
        <f t="shared" si="13"/>
        <v>380</v>
      </c>
      <c r="E11" s="25">
        <f t="shared" si="0"/>
        <v>2280</v>
      </c>
      <c r="F11" s="73">
        <v>331</v>
      </c>
      <c r="G11" s="73">
        <v>9</v>
      </c>
      <c r="H11" s="5">
        <f t="shared" si="1"/>
        <v>340</v>
      </c>
      <c r="I11" s="25">
        <f t="shared" si="2"/>
        <v>2040</v>
      </c>
      <c r="J11" s="4">
        <f t="shared" si="3"/>
        <v>709</v>
      </c>
      <c r="K11" s="4">
        <f t="shared" si="3"/>
        <v>11</v>
      </c>
      <c r="L11" s="6">
        <f t="shared" si="4"/>
        <v>720</v>
      </c>
      <c r="M11" s="15">
        <f t="shared" si="5"/>
        <v>4320</v>
      </c>
      <c r="N11" s="14"/>
      <c r="O11" s="28">
        <v>57</v>
      </c>
      <c r="P11" s="73">
        <v>507</v>
      </c>
      <c r="Q11" s="73">
        <v>10</v>
      </c>
      <c r="R11" s="5">
        <f t="shared" si="6"/>
        <v>517</v>
      </c>
      <c r="S11" s="25">
        <f t="shared" si="7"/>
        <v>29469</v>
      </c>
      <c r="T11" s="73">
        <v>527</v>
      </c>
      <c r="U11" s="73">
        <v>7</v>
      </c>
      <c r="V11" s="5">
        <f t="shared" si="8"/>
        <v>534</v>
      </c>
      <c r="W11" s="25">
        <f t="shared" si="9"/>
        <v>30438</v>
      </c>
      <c r="X11" s="4">
        <f t="shared" si="10"/>
        <v>1034</v>
      </c>
      <c r="Y11" s="4">
        <f t="shared" si="10"/>
        <v>17</v>
      </c>
      <c r="Z11" s="6">
        <f t="shared" si="11"/>
        <v>1051</v>
      </c>
      <c r="AA11" s="13">
        <f t="shared" si="12"/>
        <v>59907</v>
      </c>
    </row>
    <row r="12" spans="1:27" ht="18.75" customHeight="1" x14ac:dyDescent="0.15">
      <c r="A12" s="9">
        <v>7</v>
      </c>
      <c r="B12" s="73">
        <v>387</v>
      </c>
      <c r="C12" s="73">
        <v>6</v>
      </c>
      <c r="D12" s="5">
        <f t="shared" si="13"/>
        <v>393</v>
      </c>
      <c r="E12" s="25">
        <f t="shared" si="0"/>
        <v>2751</v>
      </c>
      <c r="F12" s="73">
        <v>354</v>
      </c>
      <c r="G12" s="73">
        <v>6</v>
      </c>
      <c r="H12" s="5">
        <f t="shared" si="1"/>
        <v>360</v>
      </c>
      <c r="I12" s="25">
        <f t="shared" si="2"/>
        <v>2520</v>
      </c>
      <c r="J12" s="4">
        <f t="shared" si="3"/>
        <v>741</v>
      </c>
      <c r="K12" s="4">
        <f t="shared" si="3"/>
        <v>12</v>
      </c>
      <c r="L12" s="6">
        <f t="shared" si="4"/>
        <v>753</v>
      </c>
      <c r="M12" s="15">
        <f t="shared" si="5"/>
        <v>5271</v>
      </c>
      <c r="N12" s="14"/>
      <c r="O12" s="28">
        <v>58</v>
      </c>
      <c r="P12" s="73">
        <v>536</v>
      </c>
      <c r="Q12" s="73">
        <v>12</v>
      </c>
      <c r="R12" s="5">
        <f t="shared" si="6"/>
        <v>548</v>
      </c>
      <c r="S12" s="25">
        <f t="shared" si="7"/>
        <v>31784</v>
      </c>
      <c r="T12" s="73">
        <v>587</v>
      </c>
      <c r="U12" s="73">
        <v>8</v>
      </c>
      <c r="V12" s="5">
        <f t="shared" si="8"/>
        <v>595</v>
      </c>
      <c r="W12" s="25">
        <f t="shared" si="9"/>
        <v>34510</v>
      </c>
      <c r="X12" s="4">
        <f t="shared" si="10"/>
        <v>1123</v>
      </c>
      <c r="Y12" s="4">
        <f t="shared" si="10"/>
        <v>20</v>
      </c>
      <c r="Z12" s="6">
        <f t="shared" si="11"/>
        <v>1143</v>
      </c>
      <c r="AA12" s="13">
        <f t="shared" si="12"/>
        <v>66294</v>
      </c>
    </row>
    <row r="13" spans="1:27" ht="18.75" customHeight="1" thickBot="1" x14ac:dyDescent="0.2">
      <c r="A13" s="9">
        <v>8</v>
      </c>
      <c r="B13" s="73">
        <v>359</v>
      </c>
      <c r="C13" s="73">
        <v>10</v>
      </c>
      <c r="D13" s="5">
        <f t="shared" si="13"/>
        <v>369</v>
      </c>
      <c r="E13" s="25">
        <f t="shared" si="0"/>
        <v>2952</v>
      </c>
      <c r="F13" s="73">
        <v>373</v>
      </c>
      <c r="G13" s="73">
        <v>4</v>
      </c>
      <c r="H13" s="5">
        <f t="shared" si="1"/>
        <v>377</v>
      </c>
      <c r="I13" s="25">
        <f t="shared" si="2"/>
        <v>3016</v>
      </c>
      <c r="J13" s="4">
        <f t="shared" si="3"/>
        <v>732</v>
      </c>
      <c r="K13" s="4">
        <f t="shared" si="3"/>
        <v>14</v>
      </c>
      <c r="L13" s="6">
        <f t="shared" si="4"/>
        <v>746</v>
      </c>
      <c r="M13" s="15">
        <f t="shared" si="5"/>
        <v>5968</v>
      </c>
      <c r="N13" s="14"/>
      <c r="O13" s="49">
        <v>59</v>
      </c>
      <c r="P13" s="74">
        <v>614</v>
      </c>
      <c r="Q13" s="74">
        <v>8</v>
      </c>
      <c r="R13" s="38">
        <f t="shared" si="6"/>
        <v>622</v>
      </c>
      <c r="S13" s="39">
        <f t="shared" si="7"/>
        <v>36698</v>
      </c>
      <c r="T13" s="74">
        <v>603</v>
      </c>
      <c r="U13" s="74">
        <v>10</v>
      </c>
      <c r="V13" s="38">
        <f t="shared" si="8"/>
        <v>613</v>
      </c>
      <c r="W13" s="39">
        <f t="shared" si="9"/>
        <v>36167</v>
      </c>
      <c r="X13" s="40">
        <f t="shared" si="10"/>
        <v>1217</v>
      </c>
      <c r="Y13" s="40">
        <f t="shared" si="10"/>
        <v>18</v>
      </c>
      <c r="Z13" s="41">
        <f t="shared" si="11"/>
        <v>1235</v>
      </c>
      <c r="AA13" s="13">
        <f t="shared" si="12"/>
        <v>72865</v>
      </c>
    </row>
    <row r="14" spans="1:27" ht="18.75" customHeight="1" thickBot="1" x14ac:dyDescent="0.2">
      <c r="A14" s="36">
        <v>9</v>
      </c>
      <c r="B14" s="74">
        <v>377</v>
      </c>
      <c r="C14" s="74">
        <v>10</v>
      </c>
      <c r="D14" s="38">
        <f t="shared" si="13"/>
        <v>387</v>
      </c>
      <c r="E14" s="39">
        <f t="shared" si="0"/>
        <v>3483</v>
      </c>
      <c r="F14" s="74">
        <v>358</v>
      </c>
      <c r="G14" s="74">
        <v>9</v>
      </c>
      <c r="H14" s="38">
        <f t="shared" si="1"/>
        <v>367</v>
      </c>
      <c r="I14" s="39">
        <f t="shared" si="2"/>
        <v>3303</v>
      </c>
      <c r="J14" s="40">
        <f t="shared" si="3"/>
        <v>735</v>
      </c>
      <c r="K14" s="40">
        <f t="shared" si="3"/>
        <v>19</v>
      </c>
      <c r="L14" s="41">
        <f t="shared" si="4"/>
        <v>754</v>
      </c>
      <c r="M14" s="15">
        <f t="shared" si="5"/>
        <v>6786</v>
      </c>
      <c r="N14" s="14"/>
      <c r="O14" s="48">
        <v>60</v>
      </c>
      <c r="P14" s="75">
        <v>580</v>
      </c>
      <c r="Q14" s="75">
        <v>10</v>
      </c>
      <c r="R14" s="32">
        <f t="shared" si="6"/>
        <v>590</v>
      </c>
      <c r="S14" s="33">
        <f t="shared" si="7"/>
        <v>35400</v>
      </c>
      <c r="T14" s="75">
        <v>553</v>
      </c>
      <c r="U14" s="75">
        <v>10</v>
      </c>
      <c r="V14" s="32">
        <f t="shared" si="8"/>
        <v>563</v>
      </c>
      <c r="W14" s="33">
        <f t="shared" si="9"/>
        <v>33780</v>
      </c>
      <c r="X14" s="34">
        <f t="shared" si="10"/>
        <v>1133</v>
      </c>
      <c r="Y14" s="34">
        <f t="shared" si="10"/>
        <v>20</v>
      </c>
      <c r="Z14" s="35">
        <f t="shared" si="11"/>
        <v>1153</v>
      </c>
      <c r="AA14" s="13">
        <f t="shared" si="12"/>
        <v>69180</v>
      </c>
    </row>
    <row r="15" spans="1:27" ht="18.75" customHeight="1" x14ac:dyDescent="0.15">
      <c r="A15" s="30">
        <v>10</v>
      </c>
      <c r="B15" s="75">
        <v>372</v>
      </c>
      <c r="C15" s="75">
        <v>10</v>
      </c>
      <c r="D15" s="32">
        <f t="shared" si="13"/>
        <v>382</v>
      </c>
      <c r="E15" s="33">
        <f t="shared" si="0"/>
        <v>3820</v>
      </c>
      <c r="F15" s="75">
        <v>363</v>
      </c>
      <c r="G15" s="75">
        <v>3</v>
      </c>
      <c r="H15" s="32">
        <f t="shared" si="1"/>
        <v>366</v>
      </c>
      <c r="I15" s="33">
        <f t="shared" si="2"/>
        <v>3660</v>
      </c>
      <c r="J15" s="34">
        <f t="shared" si="3"/>
        <v>735</v>
      </c>
      <c r="K15" s="34">
        <f t="shared" si="3"/>
        <v>13</v>
      </c>
      <c r="L15" s="35">
        <f t="shared" si="4"/>
        <v>748</v>
      </c>
      <c r="M15" s="15">
        <f t="shared" si="5"/>
        <v>7480</v>
      </c>
      <c r="N15" s="14"/>
      <c r="O15" s="28">
        <v>61</v>
      </c>
      <c r="P15" s="73">
        <v>576</v>
      </c>
      <c r="Q15" s="73">
        <v>5</v>
      </c>
      <c r="R15" s="5">
        <f t="shared" si="6"/>
        <v>581</v>
      </c>
      <c r="S15" s="25">
        <f t="shared" si="7"/>
        <v>35441</v>
      </c>
      <c r="T15" s="73">
        <v>618</v>
      </c>
      <c r="U15" s="73">
        <v>8</v>
      </c>
      <c r="V15" s="5">
        <f t="shared" si="8"/>
        <v>626</v>
      </c>
      <c r="W15" s="25">
        <f t="shared" si="9"/>
        <v>38186</v>
      </c>
      <c r="X15" s="4">
        <f t="shared" si="10"/>
        <v>1194</v>
      </c>
      <c r="Y15" s="4">
        <f t="shared" si="10"/>
        <v>13</v>
      </c>
      <c r="Z15" s="6">
        <f t="shared" si="11"/>
        <v>1207</v>
      </c>
      <c r="AA15" s="13">
        <f t="shared" si="12"/>
        <v>73627</v>
      </c>
    </row>
    <row r="16" spans="1:27" ht="18.75" customHeight="1" x14ac:dyDescent="0.15">
      <c r="A16" s="9">
        <v>11</v>
      </c>
      <c r="B16" s="73">
        <v>342</v>
      </c>
      <c r="C16" s="73">
        <v>10</v>
      </c>
      <c r="D16" s="5">
        <f t="shared" si="13"/>
        <v>352</v>
      </c>
      <c r="E16" s="25">
        <f t="shared" si="0"/>
        <v>3872</v>
      </c>
      <c r="F16" s="73">
        <v>367</v>
      </c>
      <c r="G16" s="73">
        <v>6</v>
      </c>
      <c r="H16" s="5">
        <f t="shared" si="1"/>
        <v>373</v>
      </c>
      <c r="I16" s="25">
        <f t="shared" si="2"/>
        <v>4103</v>
      </c>
      <c r="J16" s="4">
        <f t="shared" si="3"/>
        <v>709</v>
      </c>
      <c r="K16" s="4">
        <f t="shared" si="3"/>
        <v>16</v>
      </c>
      <c r="L16" s="6">
        <f t="shared" si="4"/>
        <v>725</v>
      </c>
      <c r="M16" s="15">
        <f t="shared" si="5"/>
        <v>7975</v>
      </c>
      <c r="N16" s="14"/>
      <c r="O16" s="28">
        <v>62</v>
      </c>
      <c r="P16" s="73">
        <v>619</v>
      </c>
      <c r="Q16" s="73">
        <v>3</v>
      </c>
      <c r="R16" s="5">
        <f t="shared" si="6"/>
        <v>622</v>
      </c>
      <c r="S16" s="25">
        <f t="shared" si="7"/>
        <v>38564</v>
      </c>
      <c r="T16" s="73">
        <v>612</v>
      </c>
      <c r="U16" s="73">
        <v>8</v>
      </c>
      <c r="V16" s="5">
        <f t="shared" si="8"/>
        <v>620</v>
      </c>
      <c r="W16" s="25">
        <f t="shared" si="9"/>
        <v>38440</v>
      </c>
      <c r="X16" s="4">
        <f t="shared" si="10"/>
        <v>1231</v>
      </c>
      <c r="Y16" s="4">
        <f t="shared" si="10"/>
        <v>11</v>
      </c>
      <c r="Z16" s="6">
        <f t="shared" si="11"/>
        <v>1242</v>
      </c>
      <c r="AA16" s="13">
        <f t="shared" si="12"/>
        <v>77004</v>
      </c>
    </row>
    <row r="17" spans="1:27" ht="18.75" customHeight="1" x14ac:dyDescent="0.15">
      <c r="A17" s="9">
        <v>12</v>
      </c>
      <c r="B17" s="73">
        <v>379</v>
      </c>
      <c r="C17" s="73">
        <v>4</v>
      </c>
      <c r="D17" s="5">
        <f t="shared" si="13"/>
        <v>383</v>
      </c>
      <c r="E17" s="25">
        <f t="shared" si="0"/>
        <v>4596</v>
      </c>
      <c r="F17" s="73">
        <v>347</v>
      </c>
      <c r="G17" s="73">
        <v>7</v>
      </c>
      <c r="H17" s="5">
        <f t="shared" si="1"/>
        <v>354</v>
      </c>
      <c r="I17" s="25">
        <f t="shared" si="2"/>
        <v>4248</v>
      </c>
      <c r="J17" s="4">
        <f t="shared" si="3"/>
        <v>726</v>
      </c>
      <c r="K17" s="4">
        <f t="shared" si="3"/>
        <v>11</v>
      </c>
      <c r="L17" s="6">
        <f t="shared" si="4"/>
        <v>737</v>
      </c>
      <c r="M17" s="15">
        <f t="shared" si="5"/>
        <v>8844</v>
      </c>
      <c r="N17" s="14"/>
      <c r="O17" s="28">
        <v>63</v>
      </c>
      <c r="P17" s="73">
        <v>650</v>
      </c>
      <c r="Q17" s="73">
        <v>6</v>
      </c>
      <c r="R17" s="5">
        <f t="shared" si="6"/>
        <v>656</v>
      </c>
      <c r="S17" s="25">
        <f t="shared" si="7"/>
        <v>41328</v>
      </c>
      <c r="T17" s="73">
        <v>621</v>
      </c>
      <c r="U17" s="73">
        <v>7</v>
      </c>
      <c r="V17" s="5">
        <f t="shared" si="8"/>
        <v>628</v>
      </c>
      <c r="W17" s="25">
        <f t="shared" si="9"/>
        <v>39564</v>
      </c>
      <c r="X17" s="4">
        <f t="shared" si="10"/>
        <v>1271</v>
      </c>
      <c r="Y17" s="4">
        <f t="shared" si="10"/>
        <v>13</v>
      </c>
      <c r="Z17" s="6">
        <f t="shared" si="11"/>
        <v>1284</v>
      </c>
      <c r="AA17" s="13">
        <f t="shared" si="12"/>
        <v>80892</v>
      </c>
    </row>
    <row r="18" spans="1:27" ht="18.75" customHeight="1" thickBot="1" x14ac:dyDescent="0.2">
      <c r="A18" s="9">
        <v>13</v>
      </c>
      <c r="B18" s="73">
        <v>367</v>
      </c>
      <c r="C18" s="73">
        <v>6</v>
      </c>
      <c r="D18" s="5">
        <f t="shared" si="13"/>
        <v>373</v>
      </c>
      <c r="E18" s="25">
        <f t="shared" si="0"/>
        <v>4849</v>
      </c>
      <c r="F18" s="73">
        <v>389</v>
      </c>
      <c r="G18" s="73">
        <v>7</v>
      </c>
      <c r="H18" s="5">
        <f t="shared" si="1"/>
        <v>396</v>
      </c>
      <c r="I18" s="25">
        <f t="shared" si="2"/>
        <v>5148</v>
      </c>
      <c r="J18" s="4">
        <f t="shared" si="3"/>
        <v>756</v>
      </c>
      <c r="K18" s="4">
        <f t="shared" si="3"/>
        <v>13</v>
      </c>
      <c r="L18" s="6">
        <f t="shared" si="4"/>
        <v>769</v>
      </c>
      <c r="M18" s="15">
        <f t="shared" si="5"/>
        <v>9997</v>
      </c>
      <c r="N18" s="14"/>
      <c r="O18" s="49">
        <v>64</v>
      </c>
      <c r="P18" s="74">
        <v>684</v>
      </c>
      <c r="Q18" s="74">
        <v>7</v>
      </c>
      <c r="R18" s="38">
        <f t="shared" si="6"/>
        <v>691</v>
      </c>
      <c r="S18" s="39">
        <f t="shared" si="7"/>
        <v>44224</v>
      </c>
      <c r="T18" s="74">
        <v>622</v>
      </c>
      <c r="U18" s="74">
        <v>3</v>
      </c>
      <c r="V18" s="38">
        <f t="shared" si="8"/>
        <v>625</v>
      </c>
      <c r="W18" s="39">
        <f t="shared" si="9"/>
        <v>40000</v>
      </c>
      <c r="X18" s="40">
        <f t="shared" si="10"/>
        <v>1306</v>
      </c>
      <c r="Y18" s="40">
        <f t="shared" si="10"/>
        <v>10</v>
      </c>
      <c r="Z18" s="41">
        <f t="shared" si="11"/>
        <v>1316</v>
      </c>
      <c r="AA18" s="13">
        <f t="shared" si="12"/>
        <v>84224</v>
      </c>
    </row>
    <row r="19" spans="1:27" ht="18.75" customHeight="1" thickBot="1" x14ac:dyDescent="0.2">
      <c r="A19" s="36">
        <v>14</v>
      </c>
      <c r="B19" s="74">
        <v>404</v>
      </c>
      <c r="C19" s="74">
        <v>6</v>
      </c>
      <c r="D19" s="38">
        <f t="shared" si="13"/>
        <v>410</v>
      </c>
      <c r="E19" s="39">
        <f t="shared" si="0"/>
        <v>5740</v>
      </c>
      <c r="F19" s="74">
        <v>337</v>
      </c>
      <c r="G19" s="74">
        <v>3</v>
      </c>
      <c r="H19" s="38">
        <f t="shared" si="1"/>
        <v>340</v>
      </c>
      <c r="I19" s="39">
        <f t="shared" si="2"/>
        <v>4760</v>
      </c>
      <c r="J19" s="40">
        <f t="shared" si="3"/>
        <v>741</v>
      </c>
      <c r="K19" s="40">
        <f t="shared" si="3"/>
        <v>9</v>
      </c>
      <c r="L19" s="41">
        <f t="shared" si="4"/>
        <v>750</v>
      </c>
      <c r="M19" s="15">
        <f t="shared" si="5"/>
        <v>10500</v>
      </c>
      <c r="N19" s="14"/>
      <c r="O19" s="48">
        <v>65</v>
      </c>
      <c r="P19" s="75">
        <v>707</v>
      </c>
      <c r="Q19" s="75">
        <v>7</v>
      </c>
      <c r="R19" s="32">
        <f t="shared" si="6"/>
        <v>714</v>
      </c>
      <c r="S19" s="33">
        <f t="shared" si="7"/>
        <v>46410</v>
      </c>
      <c r="T19" s="75">
        <v>751</v>
      </c>
      <c r="U19" s="75">
        <v>4</v>
      </c>
      <c r="V19" s="32">
        <f t="shared" si="8"/>
        <v>755</v>
      </c>
      <c r="W19" s="33">
        <f t="shared" si="9"/>
        <v>49075</v>
      </c>
      <c r="X19" s="34">
        <f t="shared" si="10"/>
        <v>1458</v>
      </c>
      <c r="Y19" s="34">
        <f t="shared" si="10"/>
        <v>11</v>
      </c>
      <c r="Z19" s="35">
        <f t="shared" si="11"/>
        <v>1469</v>
      </c>
      <c r="AA19" s="13">
        <f t="shared" si="12"/>
        <v>95485</v>
      </c>
    </row>
    <row r="20" spans="1:27" ht="18.75" customHeight="1" x14ac:dyDescent="0.15">
      <c r="A20" s="30">
        <v>15</v>
      </c>
      <c r="B20" s="75">
        <v>343</v>
      </c>
      <c r="C20" s="75">
        <v>5</v>
      </c>
      <c r="D20" s="32">
        <f t="shared" si="13"/>
        <v>348</v>
      </c>
      <c r="E20" s="33">
        <f t="shared" si="0"/>
        <v>5220</v>
      </c>
      <c r="F20" s="75">
        <v>350</v>
      </c>
      <c r="G20" s="75">
        <v>7</v>
      </c>
      <c r="H20" s="32">
        <f t="shared" si="1"/>
        <v>357</v>
      </c>
      <c r="I20" s="33">
        <f t="shared" si="2"/>
        <v>5355</v>
      </c>
      <c r="J20" s="34">
        <f t="shared" si="3"/>
        <v>693</v>
      </c>
      <c r="K20" s="34">
        <f t="shared" si="3"/>
        <v>12</v>
      </c>
      <c r="L20" s="35">
        <f t="shared" si="4"/>
        <v>705</v>
      </c>
      <c r="M20" s="15">
        <f t="shared" si="5"/>
        <v>10575</v>
      </c>
      <c r="N20" s="14"/>
      <c r="O20" s="28">
        <v>66</v>
      </c>
      <c r="P20" s="73">
        <v>696</v>
      </c>
      <c r="Q20" s="73">
        <v>2</v>
      </c>
      <c r="R20" s="5">
        <f t="shared" si="6"/>
        <v>698</v>
      </c>
      <c r="S20" s="25">
        <f t="shared" si="7"/>
        <v>46068</v>
      </c>
      <c r="T20" s="73">
        <v>739</v>
      </c>
      <c r="U20" s="73">
        <v>6</v>
      </c>
      <c r="V20" s="5">
        <f t="shared" si="8"/>
        <v>745</v>
      </c>
      <c r="W20" s="25">
        <f t="shared" si="9"/>
        <v>49170</v>
      </c>
      <c r="X20" s="4">
        <f t="shared" si="10"/>
        <v>1435</v>
      </c>
      <c r="Y20" s="4">
        <f t="shared" si="10"/>
        <v>8</v>
      </c>
      <c r="Z20" s="6">
        <f t="shared" si="11"/>
        <v>1443</v>
      </c>
      <c r="AA20" s="13">
        <f t="shared" si="12"/>
        <v>95238</v>
      </c>
    </row>
    <row r="21" spans="1:27" ht="18.75" customHeight="1" x14ac:dyDescent="0.15">
      <c r="A21" s="9">
        <v>16</v>
      </c>
      <c r="B21" s="73">
        <v>396</v>
      </c>
      <c r="C21" s="73">
        <v>9</v>
      </c>
      <c r="D21" s="5">
        <f t="shared" si="13"/>
        <v>405</v>
      </c>
      <c r="E21" s="25">
        <f t="shared" si="0"/>
        <v>6480</v>
      </c>
      <c r="F21" s="73">
        <v>392</v>
      </c>
      <c r="G21" s="73">
        <v>5</v>
      </c>
      <c r="H21" s="5">
        <f t="shared" si="1"/>
        <v>397</v>
      </c>
      <c r="I21" s="25">
        <f t="shared" si="2"/>
        <v>6352</v>
      </c>
      <c r="J21" s="4">
        <f t="shared" si="3"/>
        <v>788</v>
      </c>
      <c r="K21" s="4">
        <f t="shared" si="3"/>
        <v>14</v>
      </c>
      <c r="L21" s="6">
        <f t="shared" si="4"/>
        <v>802</v>
      </c>
      <c r="M21" s="15">
        <f t="shared" si="5"/>
        <v>12832</v>
      </c>
      <c r="N21" s="14"/>
      <c r="O21" s="28">
        <v>67</v>
      </c>
      <c r="P21" s="73">
        <v>757</v>
      </c>
      <c r="Q21" s="73">
        <v>2</v>
      </c>
      <c r="R21" s="5">
        <f t="shared" si="6"/>
        <v>759</v>
      </c>
      <c r="S21" s="25">
        <f t="shared" si="7"/>
        <v>50853</v>
      </c>
      <c r="T21" s="73">
        <v>742</v>
      </c>
      <c r="U21" s="73">
        <v>1</v>
      </c>
      <c r="V21" s="5">
        <f t="shared" si="8"/>
        <v>743</v>
      </c>
      <c r="W21" s="25">
        <f t="shared" si="9"/>
        <v>49781</v>
      </c>
      <c r="X21" s="4">
        <f t="shared" si="10"/>
        <v>1499</v>
      </c>
      <c r="Y21" s="4">
        <f t="shared" si="10"/>
        <v>3</v>
      </c>
      <c r="Z21" s="6">
        <f t="shared" si="11"/>
        <v>1502</v>
      </c>
      <c r="AA21" s="13">
        <f t="shared" si="12"/>
        <v>100634</v>
      </c>
    </row>
    <row r="22" spans="1:27" ht="18.75" customHeight="1" x14ac:dyDescent="0.15">
      <c r="A22" s="9">
        <v>17</v>
      </c>
      <c r="B22" s="73">
        <v>390</v>
      </c>
      <c r="C22" s="73">
        <v>9</v>
      </c>
      <c r="D22" s="5">
        <f t="shared" si="13"/>
        <v>399</v>
      </c>
      <c r="E22" s="25">
        <f t="shared" si="0"/>
        <v>6783</v>
      </c>
      <c r="F22" s="73">
        <v>398</v>
      </c>
      <c r="G22" s="73">
        <v>11</v>
      </c>
      <c r="H22" s="5">
        <f t="shared" si="1"/>
        <v>409</v>
      </c>
      <c r="I22" s="25">
        <f t="shared" si="2"/>
        <v>6953</v>
      </c>
      <c r="J22" s="4">
        <f t="shared" si="3"/>
        <v>788</v>
      </c>
      <c r="K22" s="4">
        <f t="shared" si="3"/>
        <v>20</v>
      </c>
      <c r="L22" s="6">
        <f t="shared" si="4"/>
        <v>808</v>
      </c>
      <c r="M22" s="15">
        <f t="shared" si="5"/>
        <v>13736</v>
      </c>
      <c r="N22" s="14"/>
      <c r="O22" s="28">
        <v>68</v>
      </c>
      <c r="P22" s="73">
        <v>823</v>
      </c>
      <c r="Q22" s="73">
        <v>4</v>
      </c>
      <c r="R22" s="5">
        <f t="shared" si="6"/>
        <v>827</v>
      </c>
      <c r="S22" s="25">
        <f t="shared" si="7"/>
        <v>56236</v>
      </c>
      <c r="T22" s="73">
        <v>784</v>
      </c>
      <c r="U22" s="73">
        <v>3</v>
      </c>
      <c r="V22" s="5">
        <f t="shared" si="8"/>
        <v>787</v>
      </c>
      <c r="W22" s="25">
        <f t="shared" si="9"/>
        <v>53516</v>
      </c>
      <c r="X22" s="4">
        <f t="shared" si="10"/>
        <v>1607</v>
      </c>
      <c r="Y22" s="4">
        <f t="shared" si="10"/>
        <v>7</v>
      </c>
      <c r="Z22" s="6">
        <f t="shared" si="11"/>
        <v>1614</v>
      </c>
      <c r="AA22" s="13">
        <f t="shared" si="12"/>
        <v>109752</v>
      </c>
    </row>
    <row r="23" spans="1:27" ht="18.75" customHeight="1" thickBot="1" x14ac:dyDescent="0.2">
      <c r="A23" s="9">
        <v>18</v>
      </c>
      <c r="B23" s="73">
        <v>404</v>
      </c>
      <c r="C23" s="73">
        <v>12</v>
      </c>
      <c r="D23" s="5">
        <f t="shared" si="13"/>
        <v>416</v>
      </c>
      <c r="E23" s="25">
        <f t="shared" si="0"/>
        <v>7488</v>
      </c>
      <c r="F23" s="73">
        <v>366</v>
      </c>
      <c r="G23" s="73">
        <v>9</v>
      </c>
      <c r="H23" s="5">
        <f t="shared" si="1"/>
        <v>375</v>
      </c>
      <c r="I23" s="25">
        <f t="shared" si="2"/>
        <v>6750</v>
      </c>
      <c r="J23" s="4">
        <f t="shared" si="3"/>
        <v>770</v>
      </c>
      <c r="K23" s="4">
        <f t="shared" si="3"/>
        <v>21</v>
      </c>
      <c r="L23" s="6">
        <f t="shared" si="4"/>
        <v>791</v>
      </c>
      <c r="M23" s="15">
        <f t="shared" si="5"/>
        <v>14238</v>
      </c>
      <c r="N23" s="14"/>
      <c r="O23" s="49">
        <v>69</v>
      </c>
      <c r="P23" s="74">
        <v>803</v>
      </c>
      <c r="Q23" s="74">
        <v>2</v>
      </c>
      <c r="R23" s="38">
        <f t="shared" si="6"/>
        <v>805</v>
      </c>
      <c r="S23" s="39">
        <f t="shared" si="7"/>
        <v>55545</v>
      </c>
      <c r="T23" s="74">
        <v>804</v>
      </c>
      <c r="U23" s="74">
        <v>3</v>
      </c>
      <c r="V23" s="38">
        <f t="shared" si="8"/>
        <v>807</v>
      </c>
      <c r="W23" s="39">
        <f t="shared" si="9"/>
        <v>55683</v>
      </c>
      <c r="X23" s="40">
        <f t="shared" si="10"/>
        <v>1607</v>
      </c>
      <c r="Y23" s="40">
        <f t="shared" si="10"/>
        <v>5</v>
      </c>
      <c r="Z23" s="41">
        <f t="shared" si="11"/>
        <v>1612</v>
      </c>
      <c r="AA23" s="13">
        <f t="shared" si="12"/>
        <v>111228</v>
      </c>
    </row>
    <row r="24" spans="1:27" ht="18.75" customHeight="1" thickBot="1" x14ac:dyDescent="0.2">
      <c r="A24" s="42">
        <v>19</v>
      </c>
      <c r="B24" s="76">
        <v>469</v>
      </c>
      <c r="C24" s="76">
        <v>15</v>
      </c>
      <c r="D24" s="44">
        <f t="shared" si="13"/>
        <v>484</v>
      </c>
      <c r="E24" s="45">
        <f t="shared" si="0"/>
        <v>9196</v>
      </c>
      <c r="F24" s="76">
        <v>445</v>
      </c>
      <c r="G24" s="76">
        <v>20</v>
      </c>
      <c r="H24" s="44">
        <f t="shared" si="1"/>
        <v>465</v>
      </c>
      <c r="I24" s="45">
        <f t="shared" si="2"/>
        <v>8835</v>
      </c>
      <c r="J24" s="46">
        <f t="shared" si="3"/>
        <v>914</v>
      </c>
      <c r="K24" s="46">
        <f t="shared" si="3"/>
        <v>35</v>
      </c>
      <c r="L24" s="47">
        <f t="shared" si="4"/>
        <v>949</v>
      </c>
      <c r="M24" s="15">
        <f t="shared" si="5"/>
        <v>18031</v>
      </c>
      <c r="N24" s="14"/>
      <c r="O24" s="48">
        <v>70</v>
      </c>
      <c r="P24" s="75">
        <v>826</v>
      </c>
      <c r="Q24" s="75">
        <v>1</v>
      </c>
      <c r="R24" s="32">
        <f t="shared" si="6"/>
        <v>827</v>
      </c>
      <c r="S24" s="33">
        <f t="shared" si="7"/>
        <v>57890</v>
      </c>
      <c r="T24" s="75">
        <v>834</v>
      </c>
      <c r="U24" s="75">
        <v>2</v>
      </c>
      <c r="V24" s="32">
        <f t="shared" si="8"/>
        <v>836</v>
      </c>
      <c r="W24" s="33">
        <f t="shared" si="9"/>
        <v>58520</v>
      </c>
      <c r="X24" s="34">
        <f t="shared" si="10"/>
        <v>1660</v>
      </c>
      <c r="Y24" s="34">
        <f t="shared" si="10"/>
        <v>3</v>
      </c>
      <c r="Z24" s="35">
        <f t="shared" si="11"/>
        <v>1663</v>
      </c>
      <c r="AA24" s="13">
        <f t="shared" si="12"/>
        <v>116410</v>
      </c>
    </row>
    <row r="25" spans="1:27" ht="18.75" customHeight="1" x14ac:dyDescent="0.15">
      <c r="A25" s="30">
        <v>20</v>
      </c>
      <c r="B25" s="75">
        <v>453</v>
      </c>
      <c r="C25" s="75">
        <v>34</v>
      </c>
      <c r="D25" s="32">
        <f t="shared" si="13"/>
        <v>487</v>
      </c>
      <c r="E25" s="33">
        <f t="shared" si="0"/>
        <v>9740</v>
      </c>
      <c r="F25" s="75">
        <v>417</v>
      </c>
      <c r="G25" s="75">
        <v>36</v>
      </c>
      <c r="H25" s="32">
        <f t="shared" si="1"/>
        <v>453</v>
      </c>
      <c r="I25" s="33">
        <f t="shared" si="2"/>
        <v>9060</v>
      </c>
      <c r="J25" s="34">
        <f t="shared" si="3"/>
        <v>870</v>
      </c>
      <c r="K25" s="34">
        <f t="shared" si="3"/>
        <v>70</v>
      </c>
      <c r="L25" s="35">
        <f t="shared" si="4"/>
        <v>940</v>
      </c>
      <c r="M25" s="15">
        <f t="shared" si="5"/>
        <v>18800</v>
      </c>
      <c r="N25" s="14"/>
      <c r="O25" s="28">
        <v>71</v>
      </c>
      <c r="P25" s="73">
        <v>662</v>
      </c>
      <c r="Q25" s="73">
        <v>1</v>
      </c>
      <c r="R25" s="5">
        <f t="shared" si="6"/>
        <v>663</v>
      </c>
      <c r="S25" s="25">
        <f t="shared" si="7"/>
        <v>47073</v>
      </c>
      <c r="T25" s="73">
        <v>706</v>
      </c>
      <c r="U25" s="73">
        <v>1</v>
      </c>
      <c r="V25" s="5">
        <f t="shared" si="8"/>
        <v>707</v>
      </c>
      <c r="W25" s="25">
        <f t="shared" si="9"/>
        <v>50197</v>
      </c>
      <c r="X25" s="4">
        <f t="shared" si="10"/>
        <v>1368</v>
      </c>
      <c r="Y25" s="4">
        <f t="shared" si="10"/>
        <v>2</v>
      </c>
      <c r="Z25" s="6">
        <f t="shared" si="11"/>
        <v>1370</v>
      </c>
      <c r="AA25" s="13">
        <f t="shared" si="12"/>
        <v>97270</v>
      </c>
    </row>
    <row r="26" spans="1:27" ht="18.75" customHeight="1" x14ac:dyDescent="0.15">
      <c r="A26" s="9">
        <v>21</v>
      </c>
      <c r="B26" s="73">
        <v>426</v>
      </c>
      <c r="C26" s="73">
        <v>47</v>
      </c>
      <c r="D26" s="5">
        <f t="shared" si="13"/>
        <v>473</v>
      </c>
      <c r="E26" s="25">
        <f t="shared" si="0"/>
        <v>9933</v>
      </c>
      <c r="F26" s="73">
        <v>427</v>
      </c>
      <c r="G26" s="73">
        <v>33</v>
      </c>
      <c r="H26" s="5">
        <f t="shared" si="1"/>
        <v>460</v>
      </c>
      <c r="I26" s="25">
        <f t="shared" si="2"/>
        <v>9660</v>
      </c>
      <c r="J26" s="4">
        <f t="shared" si="3"/>
        <v>853</v>
      </c>
      <c r="K26" s="4">
        <f t="shared" si="3"/>
        <v>80</v>
      </c>
      <c r="L26" s="6">
        <f t="shared" si="4"/>
        <v>933</v>
      </c>
      <c r="M26" s="15">
        <f t="shared" si="5"/>
        <v>19593</v>
      </c>
      <c r="N26" s="14"/>
      <c r="O26" s="28">
        <v>72</v>
      </c>
      <c r="P26" s="73">
        <v>419</v>
      </c>
      <c r="Q26" s="73">
        <v>3</v>
      </c>
      <c r="R26" s="5">
        <f t="shared" si="6"/>
        <v>422</v>
      </c>
      <c r="S26" s="25">
        <f t="shared" si="7"/>
        <v>30384</v>
      </c>
      <c r="T26" s="73">
        <v>458</v>
      </c>
      <c r="U26" s="73">
        <v>2</v>
      </c>
      <c r="V26" s="5">
        <f t="shared" si="8"/>
        <v>460</v>
      </c>
      <c r="W26" s="25">
        <f t="shared" si="9"/>
        <v>33120</v>
      </c>
      <c r="X26" s="4">
        <f t="shared" si="10"/>
        <v>877</v>
      </c>
      <c r="Y26" s="4">
        <f t="shared" si="10"/>
        <v>5</v>
      </c>
      <c r="Z26" s="6">
        <f t="shared" si="11"/>
        <v>882</v>
      </c>
      <c r="AA26" s="13">
        <f t="shared" si="12"/>
        <v>63504</v>
      </c>
    </row>
    <row r="27" spans="1:27" ht="18.75" customHeight="1" x14ac:dyDescent="0.15">
      <c r="A27" s="9">
        <v>22</v>
      </c>
      <c r="B27" s="73">
        <v>408</v>
      </c>
      <c r="C27" s="73">
        <v>47</v>
      </c>
      <c r="D27" s="5">
        <f t="shared" si="13"/>
        <v>455</v>
      </c>
      <c r="E27" s="25">
        <f t="shared" si="0"/>
        <v>10010</v>
      </c>
      <c r="F27" s="73">
        <v>418</v>
      </c>
      <c r="G27" s="73">
        <v>25</v>
      </c>
      <c r="H27" s="5">
        <f t="shared" si="1"/>
        <v>443</v>
      </c>
      <c r="I27" s="25">
        <f t="shared" si="2"/>
        <v>9746</v>
      </c>
      <c r="J27" s="4">
        <f t="shared" si="3"/>
        <v>826</v>
      </c>
      <c r="K27" s="4">
        <f t="shared" si="3"/>
        <v>72</v>
      </c>
      <c r="L27" s="6">
        <f t="shared" si="4"/>
        <v>898</v>
      </c>
      <c r="M27" s="15">
        <f t="shared" si="5"/>
        <v>19756</v>
      </c>
      <c r="N27" s="14"/>
      <c r="O27" s="28">
        <v>73</v>
      </c>
      <c r="P27" s="73">
        <v>495</v>
      </c>
      <c r="Q27" s="73">
        <v>1</v>
      </c>
      <c r="R27" s="5">
        <f t="shared" si="6"/>
        <v>496</v>
      </c>
      <c r="S27" s="25">
        <f t="shared" si="7"/>
        <v>36208</v>
      </c>
      <c r="T27" s="73">
        <v>539</v>
      </c>
      <c r="U27" s="73">
        <v>1</v>
      </c>
      <c r="V27" s="5">
        <f t="shared" si="8"/>
        <v>540</v>
      </c>
      <c r="W27" s="25">
        <f t="shared" si="9"/>
        <v>39420</v>
      </c>
      <c r="X27" s="4">
        <f t="shared" si="10"/>
        <v>1034</v>
      </c>
      <c r="Y27" s="4">
        <f t="shared" si="10"/>
        <v>2</v>
      </c>
      <c r="Z27" s="6">
        <f t="shared" si="11"/>
        <v>1036</v>
      </c>
      <c r="AA27" s="13">
        <f t="shared" si="12"/>
        <v>75628</v>
      </c>
    </row>
    <row r="28" spans="1:27" ht="18.75" customHeight="1" thickBot="1" x14ac:dyDescent="0.2">
      <c r="A28" s="9">
        <v>23</v>
      </c>
      <c r="B28" s="73">
        <v>460</v>
      </c>
      <c r="C28" s="73">
        <v>59</v>
      </c>
      <c r="D28" s="5">
        <f t="shared" si="13"/>
        <v>519</v>
      </c>
      <c r="E28" s="25">
        <f t="shared" si="0"/>
        <v>11937</v>
      </c>
      <c r="F28" s="73">
        <v>387</v>
      </c>
      <c r="G28" s="73">
        <v>25</v>
      </c>
      <c r="H28" s="5">
        <f t="shared" si="1"/>
        <v>412</v>
      </c>
      <c r="I28" s="25">
        <f t="shared" si="2"/>
        <v>9476</v>
      </c>
      <c r="J28" s="4">
        <f t="shared" si="3"/>
        <v>847</v>
      </c>
      <c r="K28" s="4">
        <f t="shared" si="3"/>
        <v>84</v>
      </c>
      <c r="L28" s="6">
        <f t="shared" si="4"/>
        <v>931</v>
      </c>
      <c r="M28" s="15">
        <f t="shared" si="5"/>
        <v>21413</v>
      </c>
      <c r="N28" s="14"/>
      <c r="O28" s="49">
        <v>74</v>
      </c>
      <c r="P28" s="74">
        <v>580</v>
      </c>
      <c r="Q28" s="74">
        <v>0</v>
      </c>
      <c r="R28" s="38">
        <f t="shared" si="6"/>
        <v>580</v>
      </c>
      <c r="S28" s="39">
        <f t="shared" si="7"/>
        <v>42920</v>
      </c>
      <c r="T28" s="74">
        <v>641</v>
      </c>
      <c r="U28" s="74">
        <v>1</v>
      </c>
      <c r="V28" s="38">
        <f t="shared" si="8"/>
        <v>642</v>
      </c>
      <c r="W28" s="39">
        <f t="shared" si="9"/>
        <v>47508</v>
      </c>
      <c r="X28" s="40">
        <f t="shared" si="10"/>
        <v>1221</v>
      </c>
      <c r="Y28" s="40">
        <f t="shared" si="10"/>
        <v>1</v>
      </c>
      <c r="Z28" s="41">
        <f t="shared" si="11"/>
        <v>1222</v>
      </c>
      <c r="AA28" s="13">
        <f t="shared" si="12"/>
        <v>90428</v>
      </c>
    </row>
    <row r="29" spans="1:27" ht="18.75" customHeight="1" thickBot="1" x14ac:dyDescent="0.2">
      <c r="A29" s="36">
        <v>24</v>
      </c>
      <c r="B29" s="74">
        <v>433</v>
      </c>
      <c r="C29" s="74">
        <v>56</v>
      </c>
      <c r="D29" s="38">
        <f t="shared" si="13"/>
        <v>489</v>
      </c>
      <c r="E29" s="39">
        <f t="shared" si="0"/>
        <v>11736</v>
      </c>
      <c r="F29" s="74">
        <v>379</v>
      </c>
      <c r="G29" s="74">
        <v>21</v>
      </c>
      <c r="H29" s="38">
        <f t="shared" si="1"/>
        <v>400</v>
      </c>
      <c r="I29" s="39">
        <f t="shared" si="2"/>
        <v>9600</v>
      </c>
      <c r="J29" s="40">
        <f t="shared" si="3"/>
        <v>812</v>
      </c>
      <c r="K29" s="40">
        <f t="shared" si="3"/>
        <v>77</v>
      </c>
      <c r="L29" s="41">
        <f t="shared" si="4"/>
        <v>889</v>
      </c>
      <c r="M29" s="15">
        <f t="shared" si="5"/>
        <v>21336</v>
      </c>
      <c r="N29" s="14"/>
      <c r="O29" s="48">
        <v>75</v>
      </c>
      <c r="P29" s="75">
        <v>527</v>
      </c>
      <c r="Q29" s="75">
        <v>2</v>
      </c>
      <c r="R29" s="32">
        <f t="shared" si="6"/>
        <v>529</v>
      </c>
      <c r="S29" s="33">
        <f t="shared" si="7"/>
        <v>39675</v>
      </c>
      <c r="T29" s="75">
        <v>583</v>
      </c>
      <c r="U29" s="75">
        <v>1</v>
      </c>
      <c r="V29" s="32">
        <f t="shared" si="8"/>
        <v>584</v>
      </c>
      <c r="W29" s="33">
        <f t="shared" si="9"/>
        <v>43800</v>
      </c>
      <c r="X29" s="34">
        <f t="shared" si="10"/>
        <v>1110</v>
      </c>
      <c r="Y29" s="34">
        <f t="shared" si="10"/>
        <v>3</v>
      </c>
      <c r="Z29" s="35">
        <f t="shared" si="11"/>
        <v>1113</v>
      </c>
      <c r="AA29" s="13">
        <f t="shared" si="12"/>
        <v>83475</v>
      </c>
    </row>
    <row r="30" spans="1:27" ht="18.75" customHeight="1" x14ac:dyDescent="0.15">
      <c r="A30" s="30">
        <v>25</v>
      </c>
      <c r="B30" s="75">
        <v>405</v>
      </c>
      <c r="C30" s="75">
        <v>48</v>
      </c>
      <c r="D30" s="32">
        <f t="shared" si="13"/>
        <v>453</v>
      </c>
      <c r="E30" s="33">
        <f t="shared" si="0"/>
        <v>11325</v>
      </c>
      <c r="F30" s="75">
        <v>381</v>
      </c>
      <c r="G30" s="75">
        <v>22</v>
      </c>
      <c r="H30" s="32">
        <f t="shared" si="1"/>
        <v>403</v>
      </c>
      <c r="I30" s="33">
        <f t="shared" si="2"/>
        <v>10075</v>
      </c>
      <c r="J30" s="34">
        <f t="shared" si="3"/>
        <v>786</v>
      </c>
      <c r="K30" s="34">
        <f t="shared" si="3"/>
        <v>70</v>
      </c>
      <c r="L30" s="35">
        <f t="shared" si="4"/>
        <v>856</v>
      </c>
      <c r="M30" s="15">
        <f t="shared" si="5"/>
        <v>21400</v>
      </c>
      <c r="N30" s="14"/>
      <c r="O30" s="28">
        <v>76</v>
      </c>
      <c r="P30" s="73">
        <v>549</v>
      </c>
      <c r="Q30" s="73">
        <v>1</v>
      </c>
      <c r="R30" s="5">
        <f t="shared" si="6"/>
        <v>550</v>
      </c>
      <c r="S30" s="25">
        <f t="shared" si="7"/>
        <v>41800</v>
      </c>
      <c r="T30" s="73">
        <v>562</v>
      </c>
      <c r="U30" s="73">
        <v>1</v>
      </c>
      <c r="V30" s="5">
        <f t="shared" si="8"/>
        <v>563</v>
      </c>
      <c r="W30" s="25">
        <f t="shared" si="9"/>
        <v>42788</v>
      </c>
      <c r="X30" s="4">
        <f t="shared" si="10"/>
        <v>1111</v>
      </c>
      <c r="Y30" s="4">
        <f t="shared" si="10"/>
        <v>2</v>
      </c>
      <c r="Z30" s="6">
        <f t="shared" si="11"/>
        <v>1113</v>
      </c>
      <c r="AA30" s="13">
        <f t="shared" si="12"/>
        <v>84588</v>
      </c>
    </row>
    <row r="31" spans="1:27" ht="18.75" customHeight="1" x14ac:dyDescent="0.15">
      <c r="A31" s="9">
        <v>26</v>
      </c>
      <c r="B31" s="73">
        <v>432</v>
      </c>
      <c r="C31" s="73">
        <v>59</v>
      </c>
      <c r="D31" s="5">
        <f t="shared" si="13"/>
        <v>491</v>
      </c>
      <c r="E31" s="25">
        <f t="shared" si="0"/>
        <v>12766</v>
      </c>
      <c r="F31" s="73">
        <v>394</v>
      </c>
      <c r="G31" s="73">
        <v>21</v>
      </c>
      <c r="H31" s="5">
        <f t="shared" si="1"/>
        <v>415</v>
      </c>
      <c r="I31" s="25">
        <f t="shared" si="2"/>
        <v>10790</v>
      </c>
      <c r="J31" s="4">
        <f t="shared" si="3"/>
        <v>826</v>
      </c>
      <c r="K31" s="4">
        <f t="shared" si="3"/>
        <v>80</v>
      </c>
      <c r="L31" s="6">
        <f t="shared" si="4"/>
        <v>906</v>
      </c>
      <c r="M31" s="15">
        <f t="shared" si="5"/>
        <v>23556</v>
      </c>
      <c r="N31" s="14"/>
      <c r="O31" s="28">
        <v>77</v>
      </c>
      <c r="P31" s="73">
        <v>467</v>
      </c>
      <c r="Q31" s="73">
        <v>0</v>
      </c>
      <c r="R31" s="5">
        <f t="shared" si="6"/>
        <v>467</v>
      </c>
      <c r="S31" s="25">
        <f t="shared" si="7"/>
        <v>35959</v>
      </c>
      <c r="T31" s="73">
        <v>540</v>
      </c>
      <c r="U31" s="73">
        <v>1</v>
      </c>
      <c r="V31" s="5">
        <f t="shared" si="8"/>
        <v>541</v>
      </c>
      <c r="W31" s="25">
        <f t="shared" si="9"/>
        <v>41657</v>
      </c>
      <c r="X31" s="4">
        <f t="shared" si="10"/>
        <v>1007</v>
      </c>
      <c r="Y31" s="4">
        <f t="shared" si="10"/>
        <v>1</v>
      </c>
      <c r="Z31" s="6">
        <f t="shared" si="11"/>
        <v>1008</v>
      </c>
      <c r="AA31" s="13">
        <f t="shared" si="12"/>
        <v>77616</v>
      </c>
    </row>
    <row r="32" spans="1:27" ht="18.75" customHeight="1" x14ac:dyDescent="0.15">
      <c r="A32" s="9">
        <v>27</v>
      </c>
      <c r="B32" s="73">
        <v>435</v>
      </c>
      <c r="C32" s="73">
        <v>42</v>
      </c>
      <c r="D32" s="5">
        <f t="shared" si="13"/>
        <v>477</v>
      </c>
      <c r="E32" s="25">
        <f t="shared" si="0"/>
        <v>12879</v>
      </c>
      <c r="F32" s="73">
        <v>382</v>
      </c>
      <c r="G32" s="73">
        <v>20</v>
      </c>
      <c r="H32" s="5">
        <f t="shared" si="1"/>
        <v>402</v>
      </c>
      <c r="I32" s="25">
        <f t="shared" si="2"/>
        <v>10854</v>
      </c>
      <c r="J32" s="4">
        <f t="shared" si="3"/>
        <v>817</v>
      </c>
      <c r="K32" s="4">
        <f t="shared" si="3"/>
        <v>62</v>
      </c>
      <c r="L32" s="6">
        <f t="shared" si="4"/>
        <v>879</v>
      </c>
      <c r="M32" s="15">
        <f t="shared" si="5"/>
        <v>23733</v>
      </c>
      <c r="N32" s="14"/>
      <c r="O32" s="28">
        <v>78</v>
      </c>
      <c r="P32" s="73">
        <v>458</v>
      </c>
      <c r="Q32" s="73">
        <v>0</v>
      </c>
      <c r="R32" s="5">
        <f t="shared" si="6"/>
        <v>458</v>
      </c>
      <c r="S32" s="25">
        <f t="shared" si="7"/>
        <v>35724</v>
      </c>
      <c r="T32" s="73">
        <v>429</v>
      </c>
      <c r="U32" s="73">
        <v>1</v>
      </c>
      <c r="V32" s="5">
        <f t="shared" si="8"/>
        <v>430</v>
      </c>
      <c r="W32" s="25">
        <f t="shared" si="9"/>
        <v>33540</v>
      </c>
      <c r="X32" s="4">
        <f t="shared" si="10"/>
        <v>887</v>
      </c>
      <c r="Y32" s="4">
        <f t="shared" si="10"/>
        <v>1</v>
      </c>
      <c r="Z32" s="6">
        <f t="shared" si="11"/>
        <v>888</v>
      </c>
      <c r="AA32" s="13">
        <f t="shared" si="12"/>
        <v>69264</v>
      </c>
    </row>
    <row r="33" spans="1:27" ht="18.75" customHeight="1" thickBot="1" x14ac:dyDescent="0.2">
      <c r="A33" s="9">
        <v>28</v>
      </c>
      <c r="B33" s="73">
        <v>462</v>
      </c>
      <c r="C33" s="73">
        <v>40</v>
      </c>
      <c r="D33" s="5">
        <f t="shared" si="13"/>
        <v>502</v>
      </c>
      <c r="E33" s="25">
        <f t="shared" si="0"/>
        <v>14056</v>
      </c>
      <c r="F33" s="73">
        <v>379</v>
      </c>
      <c r="G33" s="73">
        <v>17</v>
      </c>
      <c r="H33" s="5">
        <f t="shared" si="1"/>
        <v>396</v>
      </c>
      <c r="I33" s="25">
        <f t="shared" si="2"/>
        <v>11088</v>
      </c>
      <c r="J33" s="4">
        <f t="shared" si="3"/>
        <v>841</v>
      </c>
      <c r="K33" s="4">
        <f t="shared" si="3"/>
        <v>57</v>
      </c>
      <c r="L33" s="6">
        <f t="shared" si="4"/>
        <v>898</v>
      </c>
      <c r="M33" s="15">
        <f t="shared" si="5"/>
        <v>25144</v>
      </c>
      <c r="N33" s="14"/>
      <c r="O33" s="49">
        <v>79</v>
      </c>
      <c r="P33" s="74">
        <v>352</v>
      </c>
      <c r="Q33" s="74">
        <v>1</v>
      </c>
      <c r="R33" s="38">
        <f t="shared" si="6"/>
        <v>353</v>
      </c>
      <c r="S33" s="39">
        <f t="shared" si="7"/>
        <v>27887</v>
      </c>
      <c r="T33" s="74">
        <v>359</v>
      </c>
      <c r="U33" s="74">
        <v>2</v>
      </c>
      <c r="V33" s="38">
        <f t="shared" si="8"/>
        <v>361</v>
      </c>
      <c r="W33" s="39">
        <f t="shared" si="9"/>
        <v>28519</v>
      </c>
      <c r="X33" s="40">
        <f t="shared" si="10"/>
        <v>711</v>
      </c>
      <c r="Y33" s="40">
        <f t="shared" si="10"/>
        <v>3</v>
      </c>
      <c r="Z33" s="41">
        <f t="shared" si="11"/>
        <v>714</v>
      </c>
      <c r="AA33" s="13">
        <f t="shared" si="12"/>
        <v>56406</v>
      </c>
    </row>
    <row r="34" spans="1:27" ht="18.75" customHeight="1" thickBot="1" x14ac:dyDescent="0.2">
      <c r="A34" s="36">
        <v>29</v>
      </c>
      <c r="B34" s="74">
        <v>488</v>
      </c>
      <c r="C34" s="74">
        <v>30</v>
      </c>
      <c r="D34" s="38">
        <f t="shared" si="13"/>
        <v>518</v>
      </c>
      <c r="E34" s="39">
        <f t="shared" si="0"/>
        <v>15022</v>
      </c>
      <c r="F34" s="74">
        <v>416</v>
      </c>
      <c r="G34" s="74">
        <v>19</v>
      </c>
      <c r="H34" s="38">
        <f t="shared" si="1"/>
        <v>435</v>
      </c>
      <c r="I34" s="39">
        <f t="shared" si="2"/>
        <v>12615</v>
      </c>
      <c r="J34" s="40">
        <f t="shared" si="3"/>
        <v>904</v>
      </c>
      <c r="K34" s="40">
        <f t="shared" si="3"/>
        <v>49</v>
      </c>
      <c r="L34" s="41">
        <f t="shared" si="4"/>
        <v>953</v>
      </c>
      <c r="M34" s="15">
        <f t="shared" si="5"/>
        <v>27637</v>
      </c>
      <c r="N34" s="14"/>
      <c r="O34" s="48">
        <v>80</v>
      </c>
      <c r="P34" s="75">
        <v>373</v>
      </c>
      <c r="Q34" s="75">
        <v>0</v>
      </c>
      <c r="R34" s="32">
        <f t="shared" si="6"/>
        <v>373</v>
      </c>
      <c r="S34" s="33">
        <f t="shared" si="7"/>
        <v>29840</v>
      </c>
      <c r="T34" s="75">
        <v>394</v>
      </c>
      <c r="U34" s="75">
        <v>1</v>
      </c>
      <c r="V34" s="32">
        <f t="shared" si="8"/>
        <v>395</v>
      </c>
      <c r="W34" s="33">
        <f t="shared" si="9"/>
        <v>31600</v>
      </c>
      <c r="X34" s="34">
        <f t="shared" si="10"/>
        <v>767</v>
      </c>
      <c r="Y34" s="34">
        <f t="shared" si="10"/>
        <v>1</v>
      </c>
      <c r="Z34" s="35">
        <f t="shared" si="11"/>
        <v>768</v>
      </c>
      <c r="AA34" s="13">
        <f t="shared" si="12"/>
        <v>61440</v>
      </c>
    </row>
    <row r="35" spans="1:27" ht="18.75" customHeight="1" x14ac:dyDescent="0.15">
      <c r="A35" s="30">
        <v>30</v>
      </c>
      <c r="B35" s="75">
        <v>491</v>
      </c>
      <c r="C35" s="75">
        <v>39</v>
      </c>
      <c r="D35" s="32">
        <f t="shared" si="13"/>
        <v>530</v>
      </c>
      <c r="E35" s="33">
        <f t="shared" si="0"/>
        <v>15900</v>
      </c>
      <c r="F35" s="75">
        <v>451</v>
      </c>
      <c r="G35" s="75">
        <v>23</v>
      </c>
      <c r="H35" s="32">
        <f t="shared" si="1"/>
        <v>474</v>
      </c>
      <c r="I35" s="33">
        <f t="shared" si="2"/>
        <v>14220</v>
      </c>
      <c r="J35" s="34">
        <f t="shared" si="3"/>
        <v>942</v>
      </c>
      <c r="K35" s="34">
        <f t="shared" si="3"/>
        <v>62</v>
      </c>
      <c r="L35" s="35">
        <f t="shared" si="4"/>
        <v>1004</v>
      </c>
      <c r="M35" s="15">
        <f t="shared" si="5"/>
        <v>30120</v>
      </c>
      <c r="N35" s="14"/>
      <c r="O35" s="28">
        <v>81</v>
      </c>
      <c r="P35" s="73">
        <v>283</v>
      </c>
      <c r="Q35" s="73">
        <v>0</v>
      </c>
      <c r="R35" s="5">
        <f t="shared" si="6"/>
        <v>283</v>
      </c>
      <c r="S35" s="25">
        <f t="shared" si="7"/>
        <v>22923</v>
      </c>
      <c r="T35" s="73">
        <v>386</v>
      </c>
      <c r="U35" s="73">
        <v>0</v>
      </c>
      <c r="V35" s="5">
        <f t="shared" si="8"/>
        <v>386</v>
      </c>
      <c r="W35" s="25">
        <f t="shared" si="9"/>
        <v>31266</v>
      </c>
      <c r="X35" s="4">
        <f t="shared" si="10"/>
        <v>669</v>
      </c>
      <c r="Y35" s="4">
        <f t="shared" si="10"/>
        <v>0</v>
      </c>
      <c r="Z35" s="6">
        <f t="shared" si="11"/>
        <v>669</v>
      </c>
      <c r="AA35" s="13">
        <f t="shared" si="12"/>
        <v>54189</v>
      </c>
    </row>
    <row r="36" spans="1:27" ht="18.75" customHeight="1" x14ac:dyDescent="0.15">
      <c r="A36" s="9">
        <v>31</v>
      </c>
      <c r="B36" s="73">
        <v>482</v>
      </c>
      <c r="C36" s="73">
        <v>29</v>
      </c>
      <c r="D36" s="5">
        <f t="shared" si="13"/>
        <v>511</v>
      </c>
      <c r="E36" s="25">
        <f t="shared" si="0"/>
        <v>15841</v>
      </c>
      <c r="F36" s="73">
        <v>471</v>
      </c>
      <c r="G36" s="73">
        <v>18</v>
      </c>
      <c r="H36" s="5">
        <f t="shared" si="1"/>
        <v>489</v>
      </c>
      <c r="I36" s="25">
        <f t="shared" si="2"/>
        <v>15159</v>
      </c>
      <c r="J36" s="4">
        <f t="shared" si="3"/>
        <v>953</v>
      </c>
      <c r="K36" s="4">
        <f t="shared" si="3"/>
        <v>47</v>
      </c>
      <c r="L36" s="6">
        <f t="shared" si="4"/>
        <v>1000</v>
      </c>
      <c r="M36" s="15">
        <f t="shared" si="5"/>
        <v>31000</v>
      </c>
      <c r="N36" s="14"/>
      <c r="O36" s="28">
        <v>82</v>
      </c>
      <c r="P36" s="73">
        <v>306</v>
      </c>
      <c r="Q36" s="73">
        <v>1</v>
      </c>
      <c r="R36" s="5">
        <f t="shared" si="6"/>
        <v>307</v>
      </c>
      <c r="S36" s="25">
        <f t="shared" si="7"/>
        <v>25174</v>
      </c>
      <c r="T36" s="73">
        <v>418</v>
      </c>
      <c r="U36" s="73">
        <v>1</v>
      </c>
      <c r="V36" s="5">
        <f t="shared" si="8"/>
        <v>419</v>
      </c>
      <c r="W36" s="25">
        <f t="shared" si="9"/>
        <v>34358</v>
      </c>
      <c r="X36" s="4">
        <f t="shared" si="10"/>
        <v>724</v>
      </c>
      <c r="Y36" s="4">
        <f t="shared" si="10"/>
        <v>2</v>
      </c>
      <c r="Z36" s="6">
        <f t="shared" si="11"/>
        <v>726</v>
      </c>
      <c r="AA36" s="13">
        <f t="shared" si="12"/>
        <v>59532</v>
      </c>
    </row>
    <row r="37" spans="1:27" ht="18.75" customHeight="1" x14ac:dyDescent="0.15">
      <c r="A37" s="9">
        <v>32</v>
      </c>
      <c r="B37" s="73">
        <v>529</v>
      </c>
      <c r="C37" s="73">
        <v>23</v>
      </c>
      <c r="D37" s="5">
        <f t="shared" si="13"/>
        <v>552</v>
      </c>
      <c r="E37" s="25">
        <f t="shared" si="0"/>
        <v>17664</v>
      </c>
      <c r="F37" s="73">
        <v>496</v>
      </c>
      <c r="G37" s="73">
        <v>11</v>
      </c>
      <c r="H37" s="5">
        <f t="shared" si="1"/>
        <v>507</v>
      </c>
      <c r="I37" s="25">
        <f t="shared" si="2"/>
        <v>16224</v>
      </c>
      <c r="J37" s="4">
        <f t="shared" ref="J37:K55" si="14">B37+F37</f>
        <v>1025</v>
      </c>
      <c r="K37" s="4">
        <f t="shared" si="14"/>
        <v>34</v>
      </c>
      <c r="L37" s="6">
        <f t="shared" si="4"/>
        <v>1059</v>
      </c>
      <c r="M37" s="15">
        <f t="shared" si="5"/>
        <v>33888</v>
      </c>
      <c r="N37" s="14"/>
      <c r="O37" s="28">
        <v>83</v>
      </c>
      <c r="P37" s="73">
        <v>277</v>
      </c>
      <c r="Q37" s="73">
        <v>0</v>
      </c>
      <c r="R37" s="5">
        <f t="shared" si="6"/>
        <v>277</v>
      </c>
      <c r="S37" s="25">
        <f t="shared" si="7"/>
        <v>22991</v>
      </c>
      <c r="T37" s="73">
        <v>349</v>
      </c>
      <c r="U37" s="73">
        <v>0</v>
      </c>
      <c r="V37" s="5">
        <f t="shared" si="8"/>
        <v>349</v>
      </c>
      <c r="W37" s="25">
        <f t="shared" si="9"/>
        <v>28967</v>
      </c>
      <c r="X37" s="4">
        <f t="shared" ref="X37:Y59" si="15">P37+T37</f>
        <v>626</v>
      </c>
      <c r="Y37" s="4">
        <f t="shared" si="15"/>
        <v>0</v>
      </c>
      <c r="Z37" s="6">
        <f t="shared" si="11"/>
        <v>626</v>
      </c>
      <c r="AA37" s="13">
        <f t="shared" si="12"/>
        <v>51958</v>
      </c>
    </row>
    <row r="38" spans="1:27" ht="18.75" customHeight="1" thickBot="1" x14ac:dyDescent="0.2">
      <c r="A38" s="9">
        <v>33</v>
      </c>
      <c r="B38" s="73">
        <v>540</v>
      </c>
      <c r="C38" s="73">
        <v>21</v>
      </c>
      <c r="D38" s="5">
        <f t="shared" si="13"/>
        <v>561</v>
      </c>
      <c r="E38" s="25">
        <f t="shared" si="0"/>
        <v>18513</v>
      </c>
      <c r="F38" s="73">
        <v>464</v>
      </c>
      <c r="G38" s="73">
        <v>11</v>
      </c>
      <c r="H38" s="5">
        <f t="shared" si="1"/>
        <v>475</v>
      </c>
      <c r="I38" s="25">
        <f t="shared" si="2"/>
        <v>15675</v>
      </c>
      <c r="J38" s="4">
        <f t="shared" si="14"/>
        <v>1004</v>
      </c>
      <c r="K38" s="4">
        <f t="shared" si="14"/>
        <v>32</v>
      </c>
      <c r="L38" s="6">
        <f t="shared" si="4"/>
        <v>1036</v>
      </c>
      <c r="M38" s="15">
        <f t="shared" si="5"/>
        <v>34188</v>
      </c>
      <c r="N38" s="14"/>
      <c r="O38" s="49">
        <v>84</v>
      </c>
      <c r="P38" s="74">
        <v>201</v>
      </c>
      <c r="Q38" s="74">
        <v>0</v>
      </c>
      <c r="R38" s="38">
        <f t="shared" si="6"/>
        <v>201</v>
      </c>
      <c r="S38" s="39">
        <f t="shared" si="7"/>
        <v>16884</v>
      </c>
      <c r="T38" s="74">
        <v>313</v>
      </c>
      <c r="U38" s="74">
        <v>1</v>
      </c>
      <c r="V38" s="38">
        <f t="shared" si="8"/>
        <v>314</v>
      </c>
      <c r="W38" s="39">
        <f t="shared" si="9"/>
        <v>26376</v>
      </c>
      <c r="X38" s="40">
        <f t="shared" si="15"/>
        <v>514</v>
      </c>
      <c r="Y38" s="40">
        <f t="shared" si="15"/>
        <v>1</v>
      </c>
      <c r="Z38" s="41">
        <f t="shared" si="11"/>
        <v>515</v>
      </c>
      <c r="AA38" s="13">
        <f t="shared" si="12"/>
        <v>43260</v>
      </c>
    </row>
    <row r="39" spans="1:27" ht="18.75" customHeight="1" thickBot="1" x14ac:dyDescent="0.2">
      <c r="A39" s="36">
        <v>34</v>
      </c>
      <c r="B39" s="74">
        <v>495</v>
      </c>
      <c r="C39" s="74">
        <v>22</v>
      </c>
      <c r="D39" s="38">
        <f t="shared" si="13"/>
        <v>517</v>
      </c>
      <c r="E39" s="39">
        <f t="shared" si="0"/>
        <v>17578</v>
      </c>
      <c r="F39" s="74">
        <v>551</v>
      </c>
      <c r="G39" s="74">
        <v>14</v>
      </c>
      <c r="H39" s="38">
        <f t="shared" si="1"/>
        <v>565</v>
      </c>
      <c r="I39" s="39">
        <f t="shared" si="2"/>
        <v>19210</v>
      </c>
      <c r="J39" s="40">
        <f t="shared" si="14"/>
        <v>1046</v>
      </c>
      <c r="K39" s="40">
        <f t="shared" si="14"/>
        <v>36</v>
      </c>
      <c r="L39" s="41">
        <f t="shared" si="4"/>
        <v>1082</v>
      </c>
      <c r="M39" s="15">
        <f t="shared" si="5"/>
        <v>36788</v>
      </c>
      <c r="N39" s="14"/>
      <c r="O39" s="48">
        <v>85</v>
      </c>
      <c r="P39" s="75">
        <v>202</v>
      </c>
      <c r="Q39" s="75">
        <v>0</v>
      </c>
      <c r="R39" s="32">
        <f t="shared" si="6"/>
        <v>202</v>
      </c>
      <c r="S39" s="33">
        <f t="shared" si="7"/>
        <v>17170</v>
      </c>
      <c r="T39" s="75">
        <v>298</v>
      </c>
      <c r="U39" s="75">
        <v>0</v>
      </c>
      <c r="V39" s="32">
        <f t="shared" si="8"/>
        <v>298</v>
      </c>
      <c r="W39" s="33">
        <f t="shared" si="9"/>
        <v>25330</v>
      </c>
      <c r="X39" s="34">
        <f t="shared" si="15"/>
        <v>500</v>
      </c>
      <c r="Y39" s="34">
        <f t="shared" si="15"/>
        <v>0</v>
      </c>
      <c r="Z39" s="35">
        <f t="shared" si="11"/>
        <v>500</v>
      </c>
      <c r="AA39" s="13">
        <f t="shared" si="12"/>
        <v>42500</v>
      </c>
    </row>
    <row r="40" spans="1:27" ht="18.75" customHeight="1" x14ac:dyDescent="0.15">
      <c r="A40" s="30">
        <v>35</v>
      </c>
      <c r="B40" s="75">
        <v>552</v>
      </c>
      <c r="C40" s="75">
        <v>27</v>
      </c>
      <c r="D40" s="32">
        <f t="shared" si="13"/>
        <v>579</v>
      </c>
      <c r="E40" s="33">
        <f t="shared" si="0"/>
        <v>20265</v>
      </c>
      <c r="F40" s="75">
        <v>526</v>
      </c>
      <c r="G40" s="75">
        <v>22</v>
      </c>
      <c r="H40" s="32">
        <f t="shared" si="1"/>
        <v>548</v>
      </c>
      <c r="I40" s="33">
        <f t="shared" si="2"/>
        <v>19180</v>
      </c>
      <c r="J40" s="34">
        <f t="shared" si="14"/>
        <v>1078</v>
      </c>
      <c r="K40" s="34">
        <f t="shared" si="14"/>
        <v>49</v>
      </c>
      <c r="L40" s="35">
        <f t="shared" si="4"/>
        <v>1127</v>
      </c>
      <c r="M40" s="15">
        <f t="shared" si="5"/>
        <v>39445</v>
      </c>
      <c r="N40" s="14"/>
      <c r="O40" s="28">
        <v>86</v>
      </c>
      <c r="P40" s="73">
        <v>168</v>
      </c>
      <c r="Q40" s="73">
        <v>0</v>
      </c>
      <c r="R40" s="5">
        <f t="shared" si="6"/>
        <v>168</v>
      </c>
      <c r="S40" s="25">
        <f t="shared" si="7"/>
        <v>14448</v>
      </c>
      <c r="T40" s="73">
        <v>289</v>
      </c>
      <c r="U40" s="73">
        <v>1</v>
      </c>
      <c r="V40" s="5">
        <f t="shared" si="8"/>
        <v>290</v>
      </c>
      <c r="W40" s="25">
        <f t="shared" si="9"/>
        <v>24940</v>
      </c>
      <c r="X40" s="4">
        <f t="shared" si="15"/>
        <v>457</v>
      </c>
      <c r="Y40" s="4">
        <f t="shared" si="15"/>
        <v>1</v>
      </c>
      <c r="Z40" s="6">
        <f t="shared" si="11"/>
        <v>458</v>
      </c>
      <c r="AA40" s="13">
        <f t="shared" si="12"/>
        <v>39388</v>
      </c>
    </row>
    <row r="41" spans="1:27" ht="18.75" customHeight="1" x14ac:dyDescent="0.15">
      <c r="A41" s="9">
        <v>36</v>
      </c>
      <c r="B41" s="73">
        <v>528</v>
      </c>
      <c r="C41" s="73">
        <v>21</v>
      </c>
      <c r="D41" s="5">
        <f t="shared" si="13"/>
        <v>549</v>
      </c>
      <c r="E41" s="25">
        <f t="shared" si="0"/>
        <v>19764</v>
      </c>
      <c r="F41" s="73">
        <v>475</v>
      </c>
      <c r="G41" s="73">
        <v>22</v>
      </c>
      <c r="H41" s="5">
        <f t="shared" si="1"/>
        <v>497</v>
      </c>
      <c r="I41" s="25">
        <f t="shared" si="2"/>
        <v>17892</v>
      </c>
      <c r="J41" s="4">
        <f t="shared" si="14"/>
        <v>1003</v>
      </c>
      <c r="K41" s="4">
        <f t="shared" si="14"/>
        <v>43</v>
      </c>
      <c r="L41" s="6">
        <f t="shared" si="4"/>
        <v>1046</v>
      </c>
      <c r="M41" s="15">
        <f t="shared" si="5"/>
        <v>37656</v>
      </c>
      <c r="N41" s="14"/>
      <c r="O41" s="28">
        <v>87</v>
      </c>
      <c r="P41" s="73">
        <v>141</v>
      </c>
      <c r="Q41" s="73">
        <v>0</v>
      </c>
      <c r="R41" s="5">
        <f t="shared" si="6"/>
        <v>141</v>
      </c>
      <c r="S41" s="25">
        <f t="shared" si="7"/>
        <v>12267</v>
      </c>
      <c r="T41" s="73">
        <v>258</v>
      </c>
      <c r="U41" s="73">
        <v>0</v>
      </c>
      <c r="V41" s="5">
        <f t="shared" si="8"/>
        <v>258</v>
      </c>
      <c r="W41" s="25">
        <f t="shared" si="9"/>
        <v>22446</v>
      </c>
      <c r="X41" s="4">
        <f t="shared" si="15"/>
        <v>399</v>
      </c>
      <c r="Y41" s="4">
        <f t="shared" si="15"/>
        <v>0</v>
      </c>
      <c r="Z41" s="6">
        <f t="shared" si="11"/>
        <v>399</v>
      </c>
      <c r="AA41" s="13">
        <f t="shared" si="12"/>
        <v>34713</v>
      </c>
    </row>
    <row r="42" spans="1:27" ht="18.75" customHeight="1" x14ac:dyDescent="0.15">
      <c r="A42" s="9">
        <v>37</v>
      </c>
      <c r="B42" s="73">
        <v>517</v>
      </c>
      <c r="C42" s="73">
        <v>13</v>
      </c>
      <c r="D42" s="5">
        <f t="shared" si="13"/>
        <v>530</v>
      </c>
      <c r="E42" s="25">
        <f t="shared" si="0"/>
        <v>19610</v>
      </c>
      <c r="F42" s="73">
        <v>484</v>
      </c>
      <c r="G42" s="73">
        <v>17</v>
      </c>
      <c r="H42" s="5">
        <f t="shared" si="1"/>
        <v>501</v>
      </c>
      <c r="I42" s="25">
        <f t="shared" si="2"/>
        <v>18537</v>
      </c>
      <c r="J42" s="4">
        <f t="shared" si="14"/>
        <v>1001</v>
      </c>
      <c r="K42" s="4">
        <f t="shared" si="14"/>
        <v>30</v>
      </c>
      <c r="L42" s="6">
        <f t="shared" si="4"/>
        <v>1031</v>
      </c>
      <c r="M42" s="15">
        <f t="shared" si="5"/>
        <v>38147</v>
      </c>
      <c r="N42" s="14"/>
      <c r="O42" s="28">
        <v>88</v>
      </c>
      <c r="P42" s="73">
        <v>108</v>
      </c>
      <c r="Q42" s="73">
        <v>0</v>
      </c>
      <c r="R42" s="5">
        <f t="shared" si="6"/>
        <v>108</v>
      </c>
      <c r="S42" s="25">
        <f t="shared" si="7"/>
        <v>9504</v>
      </c>
      <c r="T42" s="73">
        <v>215</v>
      </c>
      <c r="U42" s="73">
        <v>0</v>
      </c>
      <c r="V42" s="5">
        <f t="shared" si="8"/>
        <v>215</v>
      </c>
      <c r="W42" s="25">
        <f t="shared" si="9"/>
        <v>18920</v>
      </c>
      <c r="X42" s="4">
        <f t="shared" si="15"/>
        <v>323</v>
      </c>
      <c r="Y42" s="4">
        <f t="shared" si="15"/>
        <v>0</v>
      </c>
      <c r="Z42" s="6">
        <f t="shared" si="11"/>
        <v>323</v>
      </c>
      <c r="AA42" s="13">
        <f t="shared" si="12"/>
        <v>28424</v>
      </c>
    </row>
    <row r="43" spans="1:27" ht="18.75" customHeight="1" thickBot="1" x14ac:dyDescent="0.2">
      <c r="A43" s="9">
        <v>38</v>
      </c>
      <c r="B43" s="73">
        <v>606</v>
      </c>
      <c r="C43" s="73">
        <v>21</v>
      </c>
      <c r="D43" s="5">
        <f t="shared" si="13"/>
        <v>627</v>
      </c>
      <c r="E43" s="25">
        <f t="shared" si="0"/>
        <v>23826</v>
      </c>
      <c r="F43" s="73">
        <v>523</v>
      </c>
      <c r="G43" s="73">
        <v>18</v>
      </c>
      <c r="H43" s="5">
        <f t="shared" si="1"/>
        <v>541</v>
      </c>
      <c r="I43" s="25">
        <f t="shared" si="2"/>
        <v>20558</v>
      </c>
      <c r="J43" s="4">
        <f t="shared" si="14"/>
        <v>1129</v>
      </c>
      <c r="K43" s="4">
        <f t="shared" si="14"/>
        <v>39</v>
      </c>
      <c r="L43" s="6">
        <f t="shared" si="4"/>
        <v>1168</v>
      </c>
      <c r="M43" s="15">
        <f t="shared" si="5"/>
        <v>44384</v>
      </c>
      <c r="N43" s="14"/>
      <c r="O43" s="49">
        <v>89</v>
      </c>
      <c r="P43" s="74">
        <v>72</v>
      </c>
      <c r="Q43" s="74">
        <v>0</v>
      </c>
      <c r="R43" s="38">
        <f t="shared" si="6"/>
        <v>72</v>
      </c>
      <c r="S43" s="39">
        <f t="shared" si="7"/>
        <v>6408</v>
      </c>
      <c r="T43" s="74">
        <v>184</v>
      </c>
      <c r="U43" s="74">
        <v>0</v>
      </c>
      <c r="V43" s="38">
        <f t="shared" si="8"/>
        <v>184</v>
      </c>
      <c r="W43" s="39">
        <f t="shared" si="9"/>
        <v>16376</v>
      </c>
      <c r="X43" s="40">
        <f t="shared" si="15"/>
        <v>256</v>
      </c>
      <c r="Y43" s="40">
        <f t="shared" si="15"/>
        <v>0</v>
      </c>
      <c r="Z43" s="41">
        <f t="shared" si="11"/>
        <v>256</v>
      </c>
      <c r="AA43" s="13">
        <f t="shared" si="12"/>
        <v>22784</v>
      </c>
    </row>
    <row r="44" spans="1:27" ht="18.75" customHeight="1" thickBot="1" x14ac:dyDescent="0.2">
      <c r="A44" s="36">
        <v>39</v>
      </c>
      <c r="B44" s="74">
        <v>581</v>
      </c>
      <c r="C44" s="74">
        <v>25</v>
      </c>
      <c r="D44" s="38">
        <f t="shared" si="13"/>
        <v>606</v>
      </c>
      <c r="E44" s="39">
        <f t="shared" si="0"/>
        <v>23634</v>
      </c>
      <c r="F44" s="74">
        <v>529</v>
      </c>
      <c r="G44" s="74">
        <v>19</v>
      </c>
      <c r="H44" s="38">
        <f t="shared" si="1"/>
        <v>548</v>
      </c>
      <c r="I44" s="39">
        <f t="shared" si="2"/>
        <v>21372</v>
      </c>
      <c r="J44" s="40">
        <f t="shared" si="14"/>
        <v>1110</v>
      </c>
      <c r="K44" s="40">
        <f t="shared" si="14"/>
        <v>44</v>
      </c>
      <c r="L44" s="41">
        <f t="shared" si="4"/>
        <v>1154</v>
      </c>
      <c r="M44" s="15">
        <f t="shared" si="5"/>
        <v>45006</v>
      </c>
      <c r="N44" s="14"/>
      <c r="O44" s="48">
        <v>90</v>
      </c>
      <c r="P44" s="75">
        <v>78</v>
      </c>
      <c r="Q44" s="75">
        <v>0</v>
      </c>
      <c r="R44" s="32">
        <f t="shared" si="6"/>
        <v>78</v>
      </c>
      <c r="S44" s="33">
        <f t="shared" si="7"/>
        <v>7020</v>
      </c>
      <c r="T44" s="75">
        <v>146</v>
      </c>
      <c r="U44" s="75">
        <v>0</v>
      </c>
      <c r="V44" s="32">
        <f t="shared" si="8"/>
        <v>146</v>
      </c>
      <c r="W44" s="33">
        <f t="shared" si="9"/>
        <v>13140</v>
      </c>
      <c r="X44" s="34">
        <f t="shared" si="15"/>
        <v>224</v>
      </c>
      <c r="Y44" s="34">
        <f t="shared" si="15"/>
        <v>0</v>
      </c>
      <c r="Z44" s="35">
        <f t="shared" si="11"/>
        <v>224</v>
      </c>
      <c r="AA44" s="13">
        <f t="shared" si="12"/>
        <v>20160</v>
      </c>
    </row>
    <row r="45" spans="1:27" ht="18.75" customHeight="1" x14ac:dyDescent="0.15">
      <c r="A45" s="30">
        <v>40</v>
      </c>
      <c r="B45" s="75">
        <v>626</v>
      </c>
      <c r="C45" s="75">
        <v>18</v>
      </c>
      <c r="D45" s="32">
        <f t="shared" si="13"/>
        <v>644</v>
      </c>
      <c r="E45" s="33">
        <f t="shared" si="0"/>
        <v>25760</v>
      </c>
      <c r="F45" s="75">
        <v>548</v>
      </c>
      <c r="G45" s="75">
        <v>13</v>
      </c>
      <c r="H45" s="32">
        <f t="shared" si="1"/>
        <v>561</v>
      </c>
      <c r="I45" s="33">
        <f t="shared" si="2"/>
        <v>22440</v>
      </c>
      <c r="J45" s="34">
        <f t="shared" si="14"/>
        <v>1174</v>
      </c>
      <c r="K45" s="34">
        <f t="shared" si="14"/>
        <v>31</v>
      </c>
      <c r="L45" s="35">
        <f t="shared" si="4"/>
        <v>1205</v>
      </c>
      <c r="M45" s="15">
        <f t="shared" si="5"/>
        <v>48200</v>
      </c>
      <c r="N45" s="14"/>
      <c r="O45" s="28">
        <v>91</v>
      </c>
      <c r="P45" s="73">
        <v>62</v>
      </c>
      <c r="Q45" s="73">
        <v>0</v>
      </c>
      <c r="R45" s="5">
        <f t="shared" si="6"/>
        <v>62</v>
      </c>
      <c r="S45" s="25">
        <f t="shared" si="7"/>
        <v>5642</v>
      </c>
      <c r="T45" s="73">
        <v>153</v>
      </c>
      <c r="U45" s="73">
        <v>1</v>
      </c>
      <c r="V45" s="5">
        <f t="shared" si="8"/>
        <v>154</v>
      </c>
      <c r="W45" s="25">
        <f t="shared" si="9"/>
        <v>14014</v>
      </c>
      <c r="X45" s="4">
        <f t="shared" si="15"/>
        <v>215</v>
      </c>
      <c r="Y45" s="4">
        <f t="shared" si="15"/>
        <v>1</v>
      </c>
      <c r="Z45" s="6">
        <f t="shared" si="11"/>
        <v>216</v>
      </c>
      <c r="AA45" s="13">
        <f t="shared" si="12"/>
        <v>19656</v>
      </c>
    </row>
    <row r="46" spans="1:27" ht="18.75" customHeight="1" x14ac:dyDescent="0.15">
      <c r="A46" s="9">
        <v>41</v>
      </c>
      <c r="B46" s="73">
        <v>644</v>
      </c>
      <c r="C46" s="73">
        <v>12</v>
      </c>
      <c r="D46" s="5">
        <f t="shared" si="13"/>
        <v>656</v>
      </c>
      <c r="E46" s="25">
        <f t="shared" si="0"/>
        <v>26896</v>
      </c>
      <c r="F46" s="73">
        <v>546</v>
      </c>
      <c r="G46" s="73">
        <v>23</v>
      </c>
      <c r="H46" s="5">
        <f t="shared" si="1"/>
        <v>569</v>
      </c>
      <c r="I46" s="25">
        <f t="shared" si="2"/>
        <v>23329</v>
      </c>
      <c r="J46" s="4">
        <f t="shared" si="14"/>
        <v>1190</v>
      </c>
      <c r="K46" s="4">
        <f t="shared" si="14"/>
        <v>35</v>
      </c>
      <c r="L46" s="6">
        <f t="shared" si="4"/>
        <v>1225</v>
      </c>
      <c r="M46" s="15">
        <f t="shared" si="5"/>
        <v>50225</v>
      </c>
      <c r="N46" s="14"/>
      <c r="O46" s="28">
        <v>92</v>
      </c>
      <c r="P46" s="73">
        <v>34</v>
      </c>
      <c r="Q46" s="73">
        <v>0</v>
      </c>
      <c r="R46" s="5">
        <f t="shared" si="6"/>
        <v>34</v>
      </c>
      <c r="S46" s="25">
        <f t="shared" si="7"/>
        <v>3128</v>
      </c>
      <c r="T46" s="73">
        <v>115</v>
      </c>
      <c r="U46" s="73">
        <v>0</v>
      </c>
      <c r="V46" s="5">
        <f t="shared" si="8"/>
        <v>115</v>
      </c>
      <c r="W46" s="25">
        <f t="shared" si="9"/>
        <v>10580</v>
      </c>
      <c r="X46" s="4">
        <f t="shared" si="15"/>
        <v>149</v>
      </c>
      <c r="Y46" s="4">
        <f t="shared" si="15"/>
        <v>0</v>
      </c>
      <c r="Z46" s="6">
        <f t="shared" si="11"/>
        <v>149</v>
      </c>
      <c r="AA46" s="13">
        <f t="shared" si="12"/>
        <v>13708</v>
      </c>
    </row>
    <row r="47" spans="1:27" ht="18.75" customHeight="1" x14ac:dyDescent="0.15">
      <c r="A47" s="9">
        <v>42</v>
      </c>
      <c r="B47" s="73">
        <v>618</v>
      </c>
      <c r="C47" s="73">
        <v>20</v>
      </c>
      <c r="D47" s="5">
        <f t="shared" si="13"/>
        <v>638</v>
      </c>
      <c r="E47" s="25">
        <f t="shared" si="0"/>
        <v>26796</v>
      </c>
      <c r="F47" s="73">
        <v>588</v>
      </c>
      <c r="G47" s="73">
        <v>18</v>
      </c>
      <c r="H47" s="5">
        <f t="shared" si="1"/>
        <v>606</v>
      </c>
      <c r="I47" s="25">
        <f t="shared" si="2"/>
        <v>25452</v>
      </c>
      <c r="J47" s="4">
        <f t="shared" si="14"/>
        <v>1206</v>
      </c>
      <c r="K47" s="4">
        <f t="shared" si="14"/>
        <v>38</v>
      </c>
      <c r="L47" s="6">
        <f t="shared" si="4"/>
        <v>1244</v>
      </c>
      <c r="M47" s="15">
        <f t="shared" si="5"/>
        <v>52248</v>
      </c>
      <c r="N47" s="14"/>
      <c r="O47" s="28">
        <v>93</v>
      </c>
      <c r="P47" s="73">
        <v>39</v>
      </c>
      <c r="Q47" s="73">
        <v>0</v>
      </c>
      <c r="R47" s="5">
        <f t="shared" si="6"/>
        <v>39</v>
      </c>
      <c r="S47" s="25">
        <f t="shared" si="7"/>
        <v>3627</v>
      </c>
      <c r="T47" s="73">
        <v>94</v>
      </c>
      <c r="U47" s="73">
        <v>0</v>
      </c>
      <c r="V47" s="5">
        <f t="shared" si="8"/>
        <v>94</v>
      </c>
      <c r="W47" s="25">
        <f t="shared" si="9"/>
        <v>8742</v>
      </c>
      <c r="X47" s="4">
        <f t="shared" si="15"/>
        <v>133</v>
      </c>
      <c r="Y47" s="4">
        <f t="shared" si="15"/>
        <v>0</v>
      </c>
      <c r="Z47" s="6">
        <f t="shared" si="11"/>
        <v>133</v>
      </c>
      <c r="AA47" s="13">
        <f t="shared" si="12"/>
        <v>12369</v>
      </c>
    </row>
    <row r="48" spans="1:27" ht="18.75" customHeight="1" thickBot="1" x14ac:dyDescent="0.2">
      <c r="A48" s="9">
        <v>43</v>
      </c>
      <c r="B48" s="73">
        <v>688</v>
      </c>
      <c r="C48" s="73">
        <v>12</v>
      </c>
      <c r="D48" s="5">
        <f t="shared" si="13"/>
        <v>700</v>
      </c>
      <c r="E48" s="25">
        <f t="shared" si="0"/>
        <v>30100</v>
      </c>
      <c r="F48" s="73">
        <v>654</v>
      </c>
      <c r="G48" s="73">
        <v>13</v>
      </c>
      <c r="H48" s="5">
        <f t="shared" si="1"/>
        <v>667</v>
      </c>
      <c r="I48" s="25">
        <f t="shared" si="2"/>
        <v>28681</v>
      </c>
      <c r="J48" s="4">
        <f t="shared" si="14"/>
        <v>1342</v>
      </c>
      <c r="K48" s="4">
        <f t="shared" si="14"/>
        <v>25</v>
      </c>
      <c r="L48" s="6">
        <f t="shared" si="4"/>
        <v>1367</v>
      </c>
      <c r="M48" s="15">
        <f t="shared" si="5"/>
        <v>58781</v>
      </c>
      <c r="N48" s="14"/>
      <c r="O48" s="49">
        <v>94</v>
      </c>
      <c r="P48" s="74">
        <v>19</v>
      </c>
      <c r="Q48" s="74">
        <v>0</v>
      </c>
      <c r="R48" s="38">
        <f t="shared" si="6"/>
        <v>19</v>
      </c>
      <c r="S48" s="39">
        <f t="shared" si="7"/>
        <v>1786</v>
      </c>
      <c r="T48" s="74">
        <v>58</v>
      </c>
      <c r="U48" s="74">
        <v>0</v>
      </c>
      <c r="V48" s="38">
        <f t="shared" si="8"/>
        <v>58</v>
      </c>
      <c r="W48" s="39">
        <f t="shared" si="9"/>
        <v>5452</v>
      </c>
      <c r="X48" s="40">
        <f t="shared" si="15"/>
        <v>77</v>
      </c>
      <c r="Y48" s="40">
        <f t="shared" si="15"/>
        <v>0</v>
      </c>
      <c r="Z48" s="41">
        <f t="shared" si="11"/>
        <v>77</v>
      </c>
      <c r="AA48" s="13">
        <f t="shared" si="12"/>
        <v>7238</v>
      </c>
    </row>
    <row r="49" spans="1:27" ht="18.75" customHeight="1" thickBot="1" x14ac:dyDescent="0.2">
      <c r="A49" s="36">
        <v>44</v>
      </c>
      <c r="B49" s="74">
        <v>761</v>
      </c>
      <c r="C49" s="74">
        <v>14</v>
      </c>
      <c r="D49" s="38">
        <f t="shared" si="13"/>
        <v>775</v>
      </c>
      <c r="E49" s="39">
        <f t="shared" si="0"/>
        <v>34100</v>
      </c>
      <c r="F49" s="74">
        <v>632</v>
      </c>
      <c r="G49" s="74">
        <v>16</v>
      </c>
      <c r="H49" s="38">
        <f t="shared" si="1"/>
        <v>648</v>
      </c>
      <c r="I49" s="39">
        <f t="shared" si="2"/>
        <v>28512</v>
      </c>
      <c r="J49" s="40">
        <f t="shared" si="14"/>
        <v>1393</v>
      </c>
      <c r="K49" s="40">
        <f t="shared" si="14"/>
        <v>30</v>
      </c>
      <c r="L49" s="41">
        <f t="shared" si="4"/>
        <v>1423</v>
      </c>
      <c r="M49" s="15">
        <f t="shared" si="5"/>
        <v>62612</v>
      </c>
      <c r="N49" s="14"/>
      <c r="O49" s="48">
        <v>95</v>
      </c>
      <c r="P49" s="75">
        <v>15</v>
      </c>
      <c r="Q49" s="75">
        <v>0</v>
      </c>
      <c r="R49" s="32">
        <f t="shared" si="6"/>
        <v>15</v>
      </c>
      <c r="S49" s="33">
        <f t="shared" si="7"/>
        <v>1425</v>
      </c>
      <c r="T49" s="75">
        <v>61</v>
      </c>
      <c r="U49" s="75">
        <v>0</v>
      </c>
      <c r="V49" s="32">
        <f t="shared" si="8"/>
        <v>61</v>
      </c>
      <c r="W49" s="33">
        <f t="shared" si="9"/>
        <v>5795</v>
      </c>
      <c r="X49" s="34">
        <f t="shared" si="15"/>
        <v>76</v>
      </c>
      <c r="Y49" s="34">
        <f t="shared" si="15"/>
        <v>0</v>
      </c>
      <c r="Z49" s="35">
        <f t="shared" si="11"/>
        <v>76</v>
      </c>
      <c r="AA49" s="13">
        <f t="shared" si="12"/>
        <v>7220</v>
      </c>
    </row>
    <row r="50" spans="1:27" ht="18.75" customHeight="1" x14ac:dyDescent="0.15">
      <c r="A50" s="30">
        <v>45</v>
      </c>
      <c r="B50" s="75">
        <v>727</v>
      </c>
      <c r="C50" s="75">
        <v>14</v>
      </c>
      <c r="D50" s="32">
        <f t="shared" si="13"/>
        <v>741</v>
      </c>
      <c r="E50" s="33">
        <f t="shared" si="0"/>
        <v>33345</v>
      </c>
      <c r="F50" s="75">
        <v>614</v>
      </c>
      <c r="G50" s="75">
        <v>10</v>
      </c>
      <c r="H50" s="32">
        <f t="shared" si="1"/>
        <v>624</v>
      </c>
      <c r="I50" s="33">
        <f t="shared" si="2"/>
        <v>28080</v>
      </c>
      <c r="J50" s="34">
        <f t="shared" si="14"/>
        <v>1341</v>
      </c>
      <c r="K50" s="34">
        <f t="shared" si="14"/>
        <v>24</v>
      </c>
      <c r="L50" s="35">
        <f t="shared" si="4"/>
        <v>1365</v>
      </c>
      <c r="M50" s="15">
        <f t="shared" si="5"/>
        <v>61425</v>
      </c>
      <c r="N50" s="14"/>
      <c r="O50" s="28">
        <v>96</v>
      </c>
      <c r="P50" s="73">
        <v>10</v>
      </c>
      <c r="Q50" s="73">
        <v>0</v>
      </c>
      <c r="R50" s="5">
        <f t="shared" si="6"/>
        <v>10</v>
      </c>
      <c r="S50" s="25">
        <f t="shared" si="7"/>
        <v>960</v>
      </c>
      <c r="T50" s="73">
        <v>43</v>
      </c>
      <c r="U50" s="73">
        <v>0</v>
      </c>
      <c r="V50" s="5">
        <f t="shared" si="8"/>
        <v>43</v>
      </c>
      <c r="W50" s="25">
        <f t="shared" si="9"/>
        <v>4128</v>
      </c>
      <c r="X50" s="4">
        <f t="shared" si="15"/>
        <v>53</v>
      </c>
      <c r="Y50" s="4">
        <f t="shared" si="15"/>
        <v>0</v>
      </c>
      <c r="Z50" s="6">
        <f t="shared" si="11"/>
        <v>53</v>
      </c>
      <c r="AA50" s="13">
        <f t="shared" si="12"/>
        <v>5088</v>
      </c>
    </row>
    <row r="51" spans="1:27" ht="18.75" customHeight="1" x14ac:dyDescent="0.15">
      <c r="A51" s="9">
        <v>46</v>
      </c>
      <c r="B51" s="73">
        <v>723</v>
      </c>
      <c r="C51" s="73">
        <v>16</v>
      </c>
      <c r="D51" s="5">
        <f t="shared" si="13"/>
        <v>739</v>
      </c>
      <c r="E51" s="25">
        <f t="shared" si="0"/>
        <v>33994</v>
      </c>
      <c r="F51" s="73">
        <v>624</v>
      </c>
      <c r="G51" s="73">
        <v>23</v>
      </c>
      <c r="H51" s="5">
        <f t="shared" si="1"/>
        <v>647</v>
      </c>
      <c r="I51" s="25">
        <f t="shared" si="2"/>
        <v>29762</v>
      </c>
      <c r="J51" s="4">
        <f t="shared" si="14"/>
        <v>1347</v>
      </c>
      <c r="K51" s="4">
        <f t="shared" si="14"/>
        <v>39</v>
      </c>
      <c r="L51" s="6">
        <f t="shared" si="4"/>
        <v>1386</v>
      </c>
      <c r="M51" s="15">
        <f t="shared" si="5"/>
        <v>63756</v>
      </c>
      <c r="N51" s="14"/>
      <c r="O51" s="28">
        <v>97</v>
      </c>
      <c r="P51" s="73">
        <v>9</v>
      </c>
      <c r="Q51" s="73">
        <v>0</v>
      </c>
      <c r="R51" s="5">
        <f t="shared" si="6"/>
        <v>9</v>
      </c>
      <c r="S51" s="25">
        <f t="shared" si="7"/>
        <v>873</v>
      </c>
      <c r="T51" s="73">
        <v>26</v>
      </c>
      <c r="U51" s="73">
        <v>0</v>
      </c>
      <c r="V51" s="5">
        <f t="shared" si="8"/>
        <v>26</v>
      </c>
      <c r="W51" s="25">
        <f t="shared" si="9"/>
        <v>2522</v>
      </c>
      <c r="X51" s="4">
        <f t="shared" si="15"/>
        <v>35</v>
      </c>
      <c r="Y51" s="4">
        <f t="shared" si="15"/>
        <v>0</v>
      </c>
      <c r="Z51" s="6">
        <f t="shared" si="11"/>
        <v>35</v>
      </c>
      <c r="AA51" s="13">
        <f t="shared" si="12"/>
        <v>3395</v>
      </c>
    </row>
    <row r="52" spans="1:27" ht="18.75" customHeight="1" x14ac:dyDescent="0.15">
      <c r="A52" s="9">
        <v>47</v>
      </c>
      <c r="B52" s="73">
        <v>667</v>
      </c>
      <c r="C52" s="73">
        <v>11</v>
      </c>
      <c r="D52" s="5">
        <f t="shared" si="13"/>
        <v>678</v>
      </c>
      <c r="E52" s="25">
        <f t="shared" si="0"/>
        <v>31866</v>
      </c>
      <c r="F52" s="73">
        <v>590</v>
      </c>
      <c r="G52" s="73">
        <v>22</v>
      </c>
      <c r="H52" s="5">
        <f t="shared" si="1"/>
        <v>612</v>
      </c>
      <c r="I52" s="25">
        <f t="shared" si="2"/>
        <v>28764</v>
      </c>
      <c r="J52" s="4">
        <f t="shared" si="14"/>
        <v>1257</v>
      </c>
      <c r="K52" s="4">
        <f t="shared" si="14"/>
        <v>33</v>
      </c>
      <c r="L52" s="6">
        <f t="shared" si="4"/>
        <v>1290</v>
      </c>
      <c r="M52" s="15">
        <f t="shared" si="5"/>
        <v>60630</v>
      </c>
      <c r="N52" s="14"/>
      <c r="O52" s="28">
        <v>98</v>
      </c>
      <c r="P52" s="73">
        <v>4</v>
      </c>
      <c r="Q52" s="73">
        <v>0</v>
      </c>
      <c r="R52" s="5">
        <f t="shared" si="6"/>
        <v>4</v>
      </c>
      <c r="S52" s="25">
        <f t="shared" si="7"/>
        <v>392</v>
      </c>
      <c r="T52" s="73">
        <v>28</v>
      </c>
      <c r="U52" s="73">
        <v>1</v>
      </c>
      <c r="V52" s="5">
        <f t="shared" si="8"/>
        <v>29</v>
      </c>
      <c r="W52" s="25">
        <f t="shared" si="9"/>
        <v>2842</v>
      </c>
      <c r="X52" s="4">
        <f t="shared" si="15"/>
        <v>32</v>
      </c>
      <c r="Y52" s="4">
        <f t="shared" si="15"/>
        <v>1</v>
      </c>
      <c r="Z52" s="6">
        <f t="shared" si="11"/>
        <v>33</v>
      </c>
      <c r="AA52" s="13">
        <f t="shared" si="12"/>
        <v>3234</v>
      </c>
    </row>
    <row r="53" spans="1:27" ht="18.75" customHeight="1" thickBot="1" x14ac:dyDescent="0.2">
      <c r="A53" s="9">
        <v>48</v>
      </c>
      <c r="B53" s="73">
        <v>672</v>
      </c>
      <c r="C53" s="73">
        <v>18</v>
      </c>
      <c r="D53" s="5">
        <f t="shared" si="13"/>
        <v>690</v>
      </c>
      <c r="E53" s="25">
        <f t="shared" si="0"/>
        <v>33120</v>
      </c>
      <c r="F53" s="73">
        <v>642</v>
      </c>
      <c r="G53" s="73">
        <v>19</v>
      </c>
      <c r="H53" s="5">
        <f t="shared" si="1"/>
        <v>661</v>
      </c>
      <c r="I53" s="25">
        <f t="shared" si="2"/>
        <v>31728</v>
      </c>
      <c r="J53" s="4">
        <f t="shared" si="14"/>
        <v>1314</v>
      </c>
      <c r="K53" s="4">
        <f t="shared" si="14"/>
        <v>37</v>
      </c>
      <c r="L53" s="6">
        <f t="shared" si="4"/>
        <v>1351</v>
      </c>
      <c r="M53" s="15">
        <f t="shared" si="5"/>
        <v>64848</v>
      </c>
      <c r="N53" s="14"/>
      <c r="O53" s="49">
        <v>99</v>
      </c>
      <c r="P53" s="74">
        <v>0</v>
      </c>
      <c r="Q53" s="74">
        <v>0</v>
      </c>
      <c r="R53" s="38">
        <f t="shared" si="6"/>
        <v>0</v>
      </c>
      <c r="S53" s="39">
        <f t="shared" si="7"/>
        <v>0</v>
      </c>
      <c r="T53" s="74">
        <v>8</v>
      </c>
      <c r="U53" s="74">
        <v>0</v>
      </c>
      <c r="V53" s="38">
        <f t="shared" si="8"/>
        <v>8</v>
      </c>
      <c r="W53" s="39">
        <f t="shared" si="9"/>
        <v>792</v>
      </c>
      <c r="X53" s="40">
        <f t="shared" si="15"/>
        <v>8</v>
      </c>
      <c r="Y53" s="40">
        <f t="shared" si="15"/>
        <v>0</v>
      </c>
      <c r="Z53" s="41">
        <f t="shared" si="11"/>
        <v>8</v>
      </c>
      <c r="AA53" s="13">
        <f t="shared" si="12"/>
        <v>792</v>
      </c>
    </row>
    <row r="54" spans="1:27" ht="18.75" customHeight="1" thickBot="1" x14ac:dyDescent="0.2">
      <c r="A54" s="36">
        <v>49</v>
      </c>
      <c r="B54" s="74">
        <v>668</v>
      </c>
      <c r="C54" s="74">
        <v>9</v>
      </c>
      <c r="D54" s="38">
        <f t="shared" si="13"/>
        <v>677</v>
      </c>
      <c r="E54" s="39">
        <f t="shared" si="0"/>
        <v>33173</v>
      </c>
      <c r="F54" s="74">
        <v>589</v>
      </c>
      <c r="G54" s="74">
        <v>28</v>
      </c>
      <c r="H54" s="38">
        <f t="shared" si="1"/>
        <v>617</v>
      </c>
      <c r="I54" s="39">
        <f t="shared" si="2"/>
        <v>30233</v>
      </c>
      <c r="J54" s="40">
        <f t="shared" si="14"/>
        <v>1257</v>
      </c>
      <c r="K54" s="40">
        <f t="shared" si="14"/>
        <v>37</v>
      </c>
      <c r="L54" s="41">
        <f t="shared" si="4"/>
        <v>1294</v>
      </c>
      <c r="M54" s="15">
        <f t="shared" si="5"/>
        <v>63406</v>
      </c>
      <c r="N54" s="14"/>
      <c r="O54" s="48">
        <v>100</v>
      </c>
      <c r="P54" s="75">
        <v>2</v>
      </c>
      <c r="Q54" s="75">
        <v>0</v>
      </c>
      <c r="R54" s="32">
        <f t="shared" si="6"/>
        <v>2</v>
      </c>
      <c r="S54" s="33">
        <f>100*R54</f>
        <v>200</v>
      </c>
      <c r="T54" s="75">
        <v>13</v>
      </c>
      <c r="U54" s="75">
        <v>0</v>
      </c>
      <c r="V54" s="32">
        <f t="shared" si="8"/>
        <v>13</v>
      </c>
      <c r="W54" s="33">
        <f>100*V54</f>
        <v>1300</v>
      </c>
      <c r="X54" s="34">
        <f t="shared" si="15"/>
        <v>15</v>
      </c>
      <c r="Y54" s="34">
        <f t="shared" si="15"/>
        <v>0</v>
      </c>
      <c r="Z54" s="35">
        <f t="shared" si="11"/>
        <v>15</v>
      </c>
      <c r="AA54" s="13">
        <f>100*Z54</f>
        <v>1500</v>
      </c>
    </row>
    <row r="55" spans="1:27" ht="18.75" customHeight="1" x14ac:dyDescent="0.15">
      <c r="A55" s="30">
        <v>50</v>
      </c>
      <c r="B55" s="75">
        <v>680</v>
      </c>
      <c r="C55" s="75">
        <v>10</v>
      </c>
      <c r="D55" s="32">
        <f t="shared" si="13"/>
        <v>690</v>
      </c>
      <c r="E55" s="33">
        <f t="shared" si="0"/>
        <v>34500</v>
      </c>
      <c r="F55" s="75">
        <v>568</v>
      </c>
      <c r="G55" s="75">
        <v>22</v>
      </c>
      <c r="H55" s="32">
        <f t="shared" si="1"/>
        <v>590</v>
      </c>
      <c r="I55" s="33">
        <f t="shared" si="2"/>
        <v>29500</v>
      </c>
      <c r="J55" s="34">
        <f t="shared" si="14"/>
        <v>1248</v>
      </c>
      <c r="K55" s="34">
        <f t="shared" si="14"/>
        <v>32</v>
      </c>
      <c r="L55" s="35">
        <f t="shared" si="4"/>
        <v>1280</v>
      </c>
      <c r="M55" s="15">
        <f t="shared" si="5"/>
        <v>64000</v>
      </c>
      <c r="N55" s="3"/>
      <c r="O55" s="48">
        <v>101</v>
      </c>
      <c r="P55" s="75">
        <v>0</v>
      </c>
      <c r="Q55" s="75">
        <v>0</v>
      </c>
      <c r="R55" s="32">
        <f t="shared" si="6"/>
        <v>0</v>
      </c>
      <c r="S55" s="33">
        <f>101*R55</f>
        <v>0</v>
      </c>
      <c r="T55" s="75">
        <v>6</v>
      </c>
      <c r="U55" s="75">
        <v>0</v>
      </c>
      <c r="V55" s="32">
        <f t="shared" si="8"/>
        <v>6</v>
      </c>
      <c r="W55" s="33">
        <f>101*V55</f>
        <v>606</v>
      </c>
      <c r="X55" s="34">
        <f t="shared" si="15"/>
        <v>6</v>
      </c>
      <c r="Y55" s="34">
        <f t="shared" si="15"/>
        <v>0</v>
      </c>
      <c r="Z55" s="35">
        <f t="shared" si="11"/>
        <v>6</v>
      </c>
      <c r="AA55" s="16">
        <f>101*Z55</f>
        <v>606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75">
        <v>0</v>
      </c>
      <c r="Q56" s="75">
        <v>0</v>
      </c>
      <c r="R56" s="32">
        <f t="shared" si="6"/>
        <v>0</v>
      </c>
      <c r="S56" s="33">
        <f t="shared" ref="S56:S59" si="16">O56*R56</f>
        <v>0</v>
      </c>
      <c r="T56" s="75">
        <v>4</v>
      </c>
      <c r="U56" s="75">
        <v>0</v>
      </c>
      <c r="V56" s="32">
        <f t="shared" si="8"/>
        <v>4</v>
      </c>
      <c r="W56" s="33">
        <f>102*V56</f>
        <v>408</v>
      </c>
      <c r="X56" s="34">
        <f t="shared" si="15"/>
        <v>4</v>
      </c>
      <c r="Y56" s="34">
        <f t="shared" si="15"/>
        <v>0</v>
      </c>
      <c r="Z56" s="35">
        <f t="shared" si="11"/>
        <v>4</v>
      </c>
      <c r="AA56" s="16">
        <f>102*Z56</f>
        <v>408</v>
      </c>
    </row>
    <row r="57" spans="1:27" ht="18.75" customHeight="1" x14ac:dyDescent="0.15">
      <c r="A57" s="1"/>
      <c r="B57" s="127" t="s">
        <v>1</v>
      </c>
      <c r="C57" s="128"/>
      <c r="D57" s="129"/>
      <c r="E57" s="18"/>
      <c r="F57" s="127" t="s">
        <v>2</v>
      </c>
      <c r="G57" s="128"/>
      <c r="H57" s="129"/>
      <c r="I57" s="18"/>
      <c r="J57" s="127" t="s">
        <v>7</v>
      </c>
      <c r="K57" s="128"/>
      <c r="L57" s="129"/>
      <c r="M57" s="1"/>
      <c r="N57" s="3"/>
      <c r="O57" s="48">
        <v>103</v>
      </c>
      <c r="P57" s="75">
        <v>0</v>
      </c>
      <c r="Q57" s="75">
        <v>0</v>
      </c>
      <c r="R57" s="32">
        <f t="shared" si="6"/>
        <v>0</v>
      </c>
      <c r="S57" s="33">
        <f t="shared" si="16"/>
        <v>0</v>
      </c>
      <c r="T57" s="75">
        <v>2</v>
      </c>
      <c r="U57" s="75">
        <v>0</v>
      </c>
      <c r="V57" s="32">
        <f t="shared" si="8"/>
        <v>2</v>
      </c>
      <c r="W57" s="33">
        <f t="shared" ref="W57:W58" si="17">S57*V57</f>
        <v>0</v>
      </c>
      <c r="X57" s="34">
        <f t="shared" si="15"/>
        <v>2</v>
      </c>
      <c r="Y57" s="34">
        <f t="shared" si="15"/>
        <v>0</v>
      </c>
      <c r="Z57" s="35">
        <f t="shared" si="11"/>
        <v>2</v>
      </c>
      <c r="AA57">
        <f>103*Z57</f>
        <v>206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75">
        <v>0</v>
      </c>
      <c r="Q58" s="75">
        <v>0</v>
      </c>
      <c r="R58" s="32">
        <f t="shared" si="6"/>
        <v>0</v>
      </c>
      <c r="S58" s="33">
        <f t="shared" si="16"/>
        <v>0</v>
      </c>
      <c r="T58" s="75">
        <v>3</v>
      </c>
      <c r="U58" s="75">
        <v>0</v>
      </c>
      <c r="V58" s="32">
        <f t="shared" si="8"/>
        <v>3</v>
      </c>
      <c r="W58" s="33">
        <f t="shared" si="17"/>
        <v>0</v>
      </c>
      <c r="X58" s="34">
        <f t="shared" si="15"/>
        <v>3</v>
      </c>
      <c r="Y58" s="34">
        <f t="shared" si="15"/>
        <v>0</v>
      </c>
      <c r="Z58" s="35">
        <f t="shared" si="11"/>
        <v>3</v>
      </c>
      <c r="AA58">
        <f>104*Z58</f>
        <v>312</v>
      </c>
    </row>
    <row r="59" spans="1:27" ht="18.75" customHeight="1" x14ac:dyDescent="0.15">
      <c r="A59" s="29" t="s">
        <v>7</v>
      </c>
      <c r="B59" s="7">
        <f>SUM(B5:B55)+SUM(P5:P59)</f>
        <v>44144</v>
      </c>
      <c r="C59" s="7">
        <f t="shared" ref="C59:L59" si="18">SUM(C5:C55)+SUM(Q5:Q59)</f>
        <v>1167</v>
      </c>
      <c r="D59" s="7">
        <f t="shared" si="18"/>
        <v>45311</v>
      </c>
      <c r="E59" s="7">
        <f t="shared" si="18"/>
        <v>2049951</v>
      </c>
      <c r="F59" s="7">
        <f t="shared" si="18"/>
        <v>43889</v>
      </c>
      <c r="G59" s="7">
        <f t="shared" si="18"/>
        <v>952</v>
      </c>
      <c r="H59" s="7">
        <f t="shared" si="18"/>
        <v>44841</v>
      </c>
      <c r="I59" s="7">
        <f t="shared" si="18"/>
        <v>2129321</v>
      </c>
      <c r="J59" s="7">
        <f t="shared" si="18"/>
        <v>88033</v>
      </c>
      <c r="K59" s="7">
        <f t="shared" si="18"/>
        <v>2119</v>
      </c>
      <c r="L59" s="7">
        <f t="shared" si="18"/>
        <v>90152</v>
      </c>
      <c r="O59" s="61" t="s">
        <v>30</v>
      </c>
      <c r="P59" s="75">
        <v>0</v>
      </c>
      <c r="Q59" s="75">
        <v>0</v>
      </c>
      <c r="R59" s="32">
        <f t="shared" si="6"/>
        <v>0</v>
      </c>
      <c r="S59" s="33">
        <f t="shared" si="16"/>
        <v>0</v>
      </c>
      <c r="T59" s="75">
        <v>2</v>
      </c>
      <c r="U59" s="75">
        <v>0</v>
      </c>
      <c r="V59" s="32">
        <f t="shared" si="8"/>
        <v>2</v>
      </c>
      <c r="W59" s="33">
        <f>105*V59</f>
        <v>210</v>
      </c>
      <c r="X59" s="34">
        <f t="shared" si="15"/>
        <v>2</v>
      </c>
      <c r="Y59" s="34">
        <f t="shared" si="15"/>
        <v>0</v>
      </c>
      <c r="Z59" s="35">
        <f t="shared" si="11"/>
        <v>2</v>
      </c>
      <c r="AA59">
        <f>105*Z59</f>
        <v>210</v>
      </c>
    </row>
    <row r="60" spans="1:27" ht="18.75" customHeight="1" x14ac:dyDescent="0.15">
      <c r="S60">
        <f>(SUM(E5:E55)+SUM(S5:S59))/D59</f>
        <v>45.241795590474716</v>
      </c>
      <c r="W60">
        <f>(SUM(I5:I55)+SUM(W5:W59))/H59</f>
        <v>47.486028411498403</v>
      </c>
      <c r="AA60">
        <f>(SUM(M5:M55)+SUM(AA5:AA59))/L59</f>
        <v>46.363807791285829</v>
      </c>
    </row>
    <row r="61" spans="1:27" ht="18.75" customHeight="1" x14ac:dyDescent="0.15">
      <c r="A61" s="62" t="s">
        <v>13</v>
      </c>
      <c r="B61" s="53"/>
      <c r="C61" s="53"/>
      <c r="D61" s="135" t="s">
        <v>8</v>
      </c>
      <c r="E61" s="136"/>
      <c r="F61" s="136"/>
      <c r="G61" s="137"/>
      <c r="H61" s="135" t="s">
        <v>9</v>
      </c>
      <c r="I61" s="136"/>
      <c r="J61" s="136"/>
      <c r="K61" s="138"/>
      <c r="L61" s="139" t="s">
        <v>7</v>
      </c>
      <c r="M61" s="143"/>
      <c r="N61" s="143"/>
      <c r="O61" s="143"/>
      <c r="P61" s="143"/>
      <c r="Q61" s="140"/>
    </row>
    <row r="62" spans="1:27" ht="18.75" customHeight="1" x14ac:dyDescent="0.15">
      <c r="A62" s="54"/>
      <c r="B62" s="55"/>
      <c r="C62" s="55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69" t="s">
        <v>12</v>
      </c>
      <c r="L62" s="68" t="s">
        <v>10</v>
      </c>
      <c r="M62" s="68" t="s">
        <v>11</v>
      </c>
      <c r="N62" s="139" t="s">
        <v>11</v>
      </c>
      <c r="O62" s="140"/>
      <c r="P62" s="139" t="s">
        <v>12</v>
      </c>
      <c r="Q62" s="140"/>
      <c r="S62" s="23" t="s">
        <v>14</v>
      </c>
      <c r="T62" s="22"/>
      <c r="U62" s="23" t="s">
        <v>15</v>
      </c>
      <c r="V62" s="64"/>
      <c r="X62" s="63">
        <f>S60</f>
        <v>45.241795590474716</v>
      </c>
    </row>
    <row r="63" spans="1:27" ht="18.75" customHeight="1" x14ac:dyDescent="0.15">
      <c r="A63" s="56" t="s">
        <v>31</v>
      </c>
      <c r="B63" s="52"/>
      <c r="C63" s="52"/>
      <c r="D63" s="8">
        <f>SUM(B5:B10)</f>
        <v>2120</v>
      </c>
      <c r="F63" s="8">
        <f>SUM(C5:C10)</f>
        <v>46</v>
      </c>
      <c r="G63" s="11">
        <f>SUM(D5:D10)</f>
        <v>2166</v>
      </c>
      <c r="H63" s="8">
        <f>SUM(F5:F10)</f>
        <v>1990</v>
      </c>
      <c r="J63" s="8">
        <f>SUM(G5:G10)</f>
        <v>36</v>
      </c>
      <c r="K63" s="11">
        <f>SUM(H5:H10)</f>
        <v>2026</v>
      </c>
      <c r="L63" s="60">
        <f>SUM(J5:J10)</f>
        <v>4110</v>
      </c>
      <c r="M63" s="60">
        <f>SUM(K5:K10)</f>
        <v>82</v>
      </c>
      <c r="N63" s="141">
        <f>SUM(K5:K10)</f>
        <v>82</v>
      </c>
      <c r="O63" s="142"/>
      <c r="P63" s="125">
        <f>SUM(L5:L10)</f>
        <v>4192</v>
      </c>
      <c r="Q63" s="126"/>
      <c r="S63" s="23"/>
      <c r="T63" s="22"/>
      <c r="U63" s="23" t="s">
        <v>16</v>
      </c>
      <c r="V63" s="64"/>
      <c r="X63" s="63">
        <f>W60</f>
        <v>47.486028411498403</v>
      </c>
    </row>
    <row r="64" spans="1:27" ht="18.75" customHeight="1" x14ac:dyDescent="0.15">
      <c r="A64" s="56" t="s">
        <v>32</v>
      </c>
      <c r="B64" s="52"/>
      <c r="C64" s="52"/>
      <c r="D64" s="8">
        <f>SUM(B11:B16)</f>
        <v>2215</v>
      </c>
      <c r="F64" s="8">
        <f>SUM(C11:C16)</f>
        <v>48</v>
      </c>
      <c r="G64" s="11">
        <f>SUM(D11:D16)</f>
        <v>2263</v>
      </c>
      <c r="H64" s="8">
        <f>SUM(F11:F16)</f>
        <v>2146</v>
      </c>
      <c r="J64" s="8">
        <f>SUM(G11:G16)</f>
        <v>37</v>
      </c>
      <c r="K64" s="11">
        <f>SUM(H11:H16)</f>
        <v>2183</v>
      </c>
      <c r="L64" s="60">
        <f>SUM(J11:J16)</f>
        <v>4361</v>
      </c>
      <c r="M64" s="60">
        <f>SUM(K11:K16)</f>
        <v>85</v>
      </c>
      <c r="N64" s="141">
        <f>SUM(K11:K16)</f>
        <v>85</v>
      </c>
      <c r="O64" s="142"/>
      <c r="P64" s="125">
        <f>SUM(L11:L16)</f>
        <v>4446</v>
      </c>
      <c r="Q64" s="126"/>
      <c r="S64" s="23"/>
      <c r="T64" s="22"/>
      <c r="U64" s="23" t="s">
        <v>7</v>
      </c>
      <c r="V64" s="64"/>
      <c r="X64" s="63">
        <f>AA60</f>
        <v>46.363807791285829</v>
      </c>
    </row>
    <row r="65" spans="1:17" ht="18.75" customHeight="1" x14ac:dyDescent="0.15">
      <c r="A65" s="56" t="s">
        <v>33</v>
      </c>
      <c r="B65" s="52"/>
      <c r="C65" s="52"/>
      <c r="D65" s="8">
        <f>SUM(B17:B19)</f>
        <v>1150</v>
      </c>
      <c r="F65" s="8">
        <f>SUM(C17:C19)</f>
        <v>16</v>
      </c>
      <c r="G65" s="11">
        <f>SUM(D17:D19)</f>
        <v>1166</v>
      </c>
      <c r="H65" s="8">
        <f>SUM(F17:F19)</f>
        <v>1073</v>
      </c>
      <c r="J65" s="8">
        <f>SUM(G17:G19)</f>
        <v>17</v>
      </c>
      <c r="K65" s="11">
        <f>SUM(H17:H19)</f>
        <v>1090</v>
      </c>
      <c r="L65" s="60">
        <f>SUM(J17:J19)</f>
        <v>2223</v>
      </c>
      <c r="M65" s="60">
        <f>SUM(K17:K19)</f>
        <v>33</v>
      </c>
      <c r="N65" s="141">
        <f>SUM(K17:K19)</f>
        <v>33</v>
      </c>
      <c r="O65" s="142"/>
      <c r="P65" s="125">
        <f>SUM(L17:L19)</f>
        <v>2256</v>
      </c>
      <c r="Q65" s="126"/>
    </row>
    <row r="66" spans="1:17" ht="18.75" customHeight="1" x14ac:dyDescent="0.15">
      <c r="A66" s="56" t="s">
        <v>34</v>
      </c>
      <c r="B66" s="52"/>
      <c r="C66" s="52"/>
      <c r="D66" s="8">
        <f>SUM(B5:B24)</f>
        <v>7487</v>
      </c>
      <c r="F66" s="8">
        <f>SUM(C5:C24)</f>
        <v>160</v>
      </c>
      <c r="G66" s="11">
        <f>SUM(D5:D24)</f>
        <v>7647</v>
      </c>
      <c r="H66" s="8">
        <f>SUM(F5:F24)</f>
        <v>7160</v>
      </c>
      <c r="J66" s="8">
        <f>SUM(G5:G24)</f>
        <v>142</v>
      </c>
      <c r="K66" s="11">
        <f>SUM(H5:H24)</f>
        <v>7302</v>
      </c>
      <c r="L66" s="60">
        <f>SUM(J5:J24)</f>
        <v>14647</v>
      </c>
      <c r="M66" s="60">
        <f>SUM(K5:K24)</f>
        <v>302</v>
      </c>
      <c r="N66" s="141">
        <f>SUM(K5:K24)</f>
        <v>302</v>
      </c>
      <c r="O66" s="142"/>
      <c r="P66" s="125">
        <f>SUM(L5:L24)</f>
        <v>14949</v>
      </c>
      <c r="Q66" s="126"/>
    </row>
    <row r="67" spans="1:17" ht="18.75" customHeight="1" x14ac:dyDescent="0.15">
      <c r="A67" s="56" t="s">
        <v>35</v>
      </c>
      <c r="B67" s="52"/>
      <c r="C67" s="52"/>
      <c r="D67" s="8">
        <f>SUM(B45:B55)+SUM(P5:P18)</f>
        <v>15410</v>
      </c>
      <c r="F67" s="8">
        <f>SUM(C45:C55)+SUM(Q5:Q18)</f>
        <v>276</v>
      </c>
      <c r="G67" s="11">
        <f>SUM(D45:D55)+SUM(R5:R18)</f>
        <v>15686</v>
      </c>
      <c r="H67" s="8">
        <f>SUM(F45:F55)+SUM(T5:T18)</f>
        <v>14442</v>
      </c>
      <c r="J67" s="8">
        <f>SUM(G45:G55)+SUM(U5:U18)</f>
        <v>360</v>
      </c>
      <c r="K67" s="11">
        <f>SUM(H45:H55)+SUM(V5:V18)</f>
        <v>14802</v>
      </c>
      <c r="L67" s="60">
        <f>SUM(J45:J55)+SUM(X5:X18)</f>
        <v>29852</v>
      </c>
      <c r="M67" s="60">
        <f>SUM(K45:K55)+SUM(Y5:Y18)</f>
        <v>636</v>
      </c>
      <c r="N67" s="141">
        <f>SUM(K45:K55)+SUM(Y5:Y18)</f>
        <v>636</v>
      </c>
      <c r="O67" s="142"/>
      <c r="P67" s="125">
        <f>SUM(L45:L55)+SUM(Z5:Z18)</f>
        <v>30488</v>
      </c>
      <c r="Q67" s="126"/>
    </row>
    <row r="68" spans="1:17" ht="18.75" customHeight="1" x14ac:dyDescent="0.15">
      <c r="A68" s="56" t="s">
        <v>36</v>
      </c>
      <c r="B68" s="52"/>
      <c r="C68" s="52"/>
      <c r="D68" s="8">
        <f>SUM(P19:P28)</f>
        <v>6768</v>
      </c>
      <c r="F68" s="8">
        <f>SUM(Q19:Q28)</f>
        <v>23</v>
      </c>
      <c r="G68" s="11">
        <f>SUM(R19:R28)</f>
        <v>6791</v>
      </c>
      <c r="H68" s="8">
        <f>SUM(T19:T28)</f>
        <v>6998</v>
      </c>
      <c r="J68" s="8">
        <f>SUM(U19:U28)</f>
        <v>24</v>
      </c>
      <c r="K68" s="11">
        <f>SUM(V19:V28)</f>
        <v>7022</v>
      </c>
      <c r="L68" s="60">
        <f>SUM(X19:X28)</f>
        <v>13766</v>
      </c>
      <c r="M68" s="60">
        <f>SUM(Y19:Y28)</f>
        <v>47</v>
      </c>
      <c r="N68" s="141">
        <f>SUM(Y19:Y28)</f>
        <v>47</v>
      </c>
      <c r="O68" s="142"/>
      <c r="P68" s="125">
        <f>SUM(Z19:Z28)</f>
        <v>13813</v>
      </c>
      <c r="Q68" s="126"/>
    </row>
    <row r="69" spans="1:17" ht="18.75" customHeight="1" x14ac:dyDescent="0.15">
      <c r="A69" s="56" t="s">
        <v>37</v>
      </c>
      <c r="B69" s="52"/>
      <c r="C69" s="52"/>
      <c r="D69" s="8">
        <f>SUM(P19:P59)</f>
        <v>11524</v>
      </c>
      <c r="F69" s="8">
        <f>SUM(Q19:Q59)</f>
        <v>28</v>
      </c>
      <c r="G69" s="11">
        <f>SUM(R19:R59)</f>
        <v>11552</v>
      </c>
      <c r="H69" s="8">
        <f>SUM(T19:T59)</f>
        <v>13337</v>
      </c>
      <c r="J69" s="8">
        <f>SUM(U19:U59)</f>
        <v>36</v>
      </c>
      <c r="K69" s="11">
        <f>SUM(V19:V59)</f>
        <v>13373</v>
      </c>
      <c r="L69" s="60">
        <f>SUM(X19:X59)</f>
        <v>24861</v>
      </c>
      <c r="M69" s="60">
        <f>SUM(Y19:Y54)</f>
        <v>64</v>
      </c>
      <c r="N69" s="141">
        <f>SUM(Y19:Y54)</f>
        <v>64</v>
      </c>
      <c r="O69" s="142"/>
      <c r="P69" s="125">
        <f>SUM(Z19:Z59)</f>
        <v>24925</v>
      </c>
      <c r="Q69" s="126"/>
    </row>
    <row r="70" spans="1:17" ht="18.75" customHeight="1" x14ac:dyDescent="0.15">
      <c r="A70" s="57" t="s">
        <v>38</v>
      </c>
      <c r="B70" s="58"/>
      <c r="C70" s="58"/>
      <c r="D70" s="8">
        <f>SUM(P29:P59)</f>
        <v>4756</v>
      </c>
      <c r="F70" s="8">
        <f>SUM(Q29:Q59)</f>
        <v>5</v>
      </c>
      <c r="G70" s="11">
        <f>SUM(R29:R59)</f>
        <v>4761</v>
      </c>
      <c r="H70" s="8">
        <f>SUM(T29:T59)</f>
        <v>6339</v>
      </c>
      <c r="J70" s="8">
        <f>SUM(U29:U59)</f>
        <v>12</v>
      </c>
      <c r="K70" s="11">
        <f>SUM(V29:V59)</f>
        <v>6351</v>
      </c>
      <c r="L70" s="60">
        <f>SUM(X29:X59)</f>
        <v>11095</v>
      </c>
      <c r="M70" s="60">
        <f>SUM(Y29:Y54)</f>
        <v>17</v>
      </c>
      <c r="N70" s="141">
        <f>SUM(Y29:Y54)</f>
        <v>17</v>
      </c>
      <c r="O70" s="142"/>
      <c r="P70" s="125">
        <f>SUM(Z29:Z59)</f>
        <v>11112</v>
      </c>
      <c r="Q70" s="126"/>
    </row>
    <row r="71" spans="1:17" x14ac:dyDescent="0.15">
      <c r="H71" s="2"/>
      <c r="I71" s="2"/>
      <c r="J71" s="2"/>
      <c r="K71" s="59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colorId="22" zoomScale="87" zoomScaleNormal="87" workbookViewId="0">
      <selection activeCell="J1" sqref="J1"/>
    </sheetView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'[2]4月'!X1</f>
        <v>平成30</v>
      </c>
      <c r="Y1" s="51" t="s">
        <v>39</v>
      </c>
    </row>
    <row r="3" spans="1:27" ht="18.75" customHeight="1" x14ac:dyDescent="0.15">
      <c r="A3" s="132" t="s">
        <v>0</v>
      </c>
      <c r="B3" s="127" t="s">
        <v>1</v>
      </c>
      <c r="C3" s="128"/>
      <c r="D3" s="134"/>
      <c r="E3" s="24"/>
      <c r="F3" s="127" t="s">
        <v>2</v>
      </c>
      <c r="G3" s="128"/>
      <c r="H3" s="134"/>
      <c r="I3" s="24"/>
      <c r="J3" s="127" t="s">
        <v>7</v>
      </c>
      <c r="K3" s="128"/>
      <c r="L3" s="134"/>
      <c r="M3" s="17"/>
      <c r="N3" s="14"/>
      <c r="O3" s="130" t="s">
        <v>0</v>
      </c>
      <c r="P3" s="127" t="s">
        <v>1</v>
      </c>
      <c r="Q3" s="128"/>
      <c r="R3" s="129"/>
      <c r="S3" s="24"/>
      <c r="T3" s="127" t="s">
        <v>2</v>
      </c>
      <c r="U3" s="128"/>
      <c r="V3" s="129"/>
      <c r="W3" s="24"/>
      <c r="X3" s="127" t="s">
        <v>7</v>
      </c>
      <c r="Y3" s="128"/>
      <c r="Z3" s="129"/>
    </row>
    <row r="4" spans="1:27" ht="18.75" customHeight="1" x14ac:dyDescent="0.15">
      <c r="A4" s="133"/>
      <c r="B4" s="71" t="s">
        <v>3</v>
      </c>
      <c r="C4" s="71" t="s">
        <v>4</v>
      </c>
      <c r="D4" s="10" t="s">
        <v>5</v>
      </c>
      <c r="E4" s="24"/>
      <c r="F4" s="71" t="s">
        <v>3</v>
      </c>
      <c r="G4" s="71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31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337</v>
      </c>
      <c r="C5" s="27">
        <v>6</v>
      </c>
      <c r="D5" s="5">
        <f t="shared" ref="D5:D55" si="0">B5+C5</f>
        <v>343</v>
      </c>
      <c r="E5" s="25">
        <f t="shared" ref="E5:E55" si="1">A5*D5</f>
        <v>0</v>
      </c>
      <c r="F5" s="27">
        <v>279</v>
      </c>
      <c r="G5" s="27">
        <v>7</v>
      </c>
      <c r="H5" s="5">
        <f t="shared" ref="H5:H55" si="2">F5+G5</f>
        <v>286</v>
      </c>
      <c r="I5" s="25">
        <f t="shared" ref="I5:I55" si="3">A5*H5</f>
        <v>0</v>
      </c>
      <c r="J5" s="4">
        <f t="shared" ref="J5:K36" si="4">B5+F5</f>
        <v>616</v>
      </c>
      <c r="K5" s="4">
        <f t="shared" si="4"/>
        <v>13</v>
      </c>
      <c r="L5" s="6">
        <f t="shared" ref="L5:L55" si="5">J5+K5</f>
        <v>629</v>
      </c>
      <c r="M5" s="15">
        <f t="shared" ref="M5:M55" si="6">A5*L5</f>
        <v>0</v>
      </c>
      <c r="N5" s="14"/>
      <c r="O5" s="28">
        <v>51</v>
      </c>
      <c r="P5" s="27">
        <v>538</v>
      </c>
      <c r="Q5" s="27">
        <v>10</v>
      </c>
      <c r="R5" s="5">
        <f t="shared" ref="R5:R59" si="7">P5+Q5</f>
        <v>548</v>
      </c>
      <c r="S5" s="25">
        <f t="shared" ref="S5:S53" si="8">O5*R5</f>
        <v>27948</v>
      </c>
      <c r="T5" s="27">
        <v>504</v>
      </c>
      <c r="U5" s="27">
        <v>16</v>
      </c>
      <c r="V5" s="5">
        <f t="shared" ref="V5:V59" si="9">T5+U5</f>
        <v>520</v>
      </c>
      <c r="W5" s="25">
        <f t="shared" ref="W5:W53" si="10">O5*V5</f>
        <v>26520</v>
      </c>
      <c r="X5" s="4">
        <f t="shared" ref="X5:Y36" si="11">P5+T5</f>
        <v>1042</v>
      </c>
      <c r="Y5" s="4">
        <f t="shared" si="11"/>
        <v>26</v>
      </c>
      <c r="Z5" s="6">
        <f t="shared" ref="Z5:Z59" si="12">X5+Y5</f>
        <v>1068</v>
      </c>
      <c r="AA5" s="13">
        <f t="shared" ref="AA5:AA53" si="13">O5*Z5</f>
        <v>54468</v>
      </c>
    </row>
    <row r="6" spans="1:27" ht="18.75" customHeight="1" x14ac:dyDescent="0.15">
      <c r="A6" s="9">
        <v>1</v>
      </c>
      <c r="B6" s="27">
        <v>322</v>
      </c>
      <c r="C6" s="27">
        <v>9</v>
      </c>
      <c r="D6" s="5">
        <f t="shared" si="0"/>
        <v>331</v>
      </c>
      <c r="E6" s="25">
        <f t="shared" si="1"/>
        <v>331</v>
      </c>
      <c r="F6" s="27">
        <v>308</v>
      </c>
      <c r="G6" s="27">
        <v>9</v>
      </c>
      <c r="H6" s="5">
        <f t="shared" si="2"/>
        <v>317</v>
      </c>
      <c r="I6" s="25">
        <f t="shared" si="3"/>
        <v>317</v>
      </c>
      <c r="J6" s="4">
        <f t="shared" si="4"/>
        <v>630</v>
      </c>
      <c r="K6" s="4">
        <f t="shared" si="4"/>
        <v>18</v>
      </c>
      <c r="L6" s="6">
        <f t="shared" si="5"/>
        <v>648</v>
      </c>
      <c r="M6" s="15">
        <f t="shared" si="6"/>
        <v>648</v>
      </c>
      <c r="N6" s="14"/>
      <c r="O6" s="28">
        <v>52</v>
      </c>
      <c r="P6" s="27">
        <v>501</v>
      </c>
      <c r="Q6" s="27">
        <v>10</v>
      </c>
      <c r="R6" s="5">
        <f t="shared" si="7"/>
        <v>511</v>
      </c>
      <c r="S6" s="25">
        <f t="shared" si="8"/>
        <v>26572</v>
      </c>
      <c r="T6" s="27">
        <v>503</v>
      </c>
      <c r="U6" s="27">
        <v>18</v>
      </c>
      <c r="V6" s="5">
        <f t="shared" si="9"/>
        <v>521</v>
      </c>
      <c r="W6" s="25">
        <f t="shared" si="10"/>
        <v>27092</v>
      </c>
      <c r="X6" s="4">
        <f t="shared" si="11"/>
        <v>1004</v>
      </c>
      <c r="Y6" s="4">
        <f t="shared" si="11"/>
        <v>28</v>
      </c>
      <c r="Z6" s="6">
        <f t="shared" si="12"/>
        <v>1032</v>
      </c>
      <c r="AA6" s="13">
        <f t="shared" si="13"/>
        <v>53664</v>
      </c>
    </row>
    <row r="7" spans="1:27" ht="18.75" customHeight="1" x14ac:dyDescent="0.15">
      <c r="A7" s="9">
        <v>2</v>
      </c>
      <c r="B7" s="27">
        <v>370</v>
      </c>
      <c r="C7" s="27">
        <v>7</v>
      </c>
      <c r="D7" s="5">
        <f t="shared" si="0"/>
        <v>377</v>
      </c>
      <c r="E7" s="25">
        <f t="shared" si="1"/>
        <v>754</v>
      </c>
      <c r="F7" s="27">
        <v>358</v>
      </c>
      <c r="G7" s="27">
        <v>4</v>
      </c>
      <c r="H7" s="5">
        <f t="shared" si="2"/>
        <v>362</v>
      </c>
      <c r="I7" s="25">
        <f t="shared" si="3"/>
        <v>724</v>
      </c>
      <c r="J7" s="4">
        <f t="shared" si="4"/>
        <v>728</v>
      </c>
      <c r="K7" s="4">
        <f t="shared" si="4"/>
        <v>11</v>
      </c>
      <c r="L7" s="6">
        <f t="shared" si="5"/>
        <v>739</v>
      </c>
      <c r="M7" s="15">
        <f t="shared" si="6"/>
        <v>1478</v>
      </c>
      <c r="N7" s="14"/>
      <c r="O7" s="28">
        <v>53</v>
      </c>
      <c r="P7" s="27">
        <v>543</v>
      </c>
      <c r="Q7" s="27">
        <v>8</v>
      </c>
      <c r="R7" s="5">
        <f t="shared" si="7"/>
        <v>551</v>
      </c>
      <c r="S7" s="25">
        <f t="shared" si="8"/>
        <v>29203</v>
      </c>
      <c r="T7" s="27">
        <v>508</v>
      </c>
      <c r="U7" s="27">
        <v>19</v>
      </c>
      <c r="V7" s="5">
        <f t="shared" si="9"/>
        <v>527</v>
      </c>
      <c r="W7" s="25">
        <f t="shared" si="10"/>
        <v>27931</v>
      </c>
      <c r="X7" s="4">
        <f t="shared" si="11"/>
        <v>1051</v>
      </c>
      <c r="Y7" s="4">
        <f t="shared" si="11"/>
        <v>27</v>
      </c>
      <c r="Z7" s="6">
        <f t="shared" si="12"/>
        <v>1078</v>
      </c>
      <c r="AA7" s="13">
        <f t="shared" si="13"/>
        <v>57134</v>
      </c>
    </row>
    <row r="8" spans="1:27" ht="18.75" customHeight="1" thickBot="1" x14ac:dyDescent="0.2">
      <c r="A8" s="9">
        <v>3</v>
      </c>
      <c r="B8" s="27">
        <v>367</v>
      </c>
      <c r="C8" s="27">
        <v>8</v>
      </c>
      <c r="D8" s="5">
        <f t="shared" si="0"/>
        <v>375</v>
      </c>
      <c r="E8" s="25">
        <f t="shared" si="1"/>
        <v>1125</v>
      </c>
      <c r="F8" s="27">
        <v>352</v>
      </c>
      <c r="G8" s="27">
        <v>6</v>
      </c>
      <c r="H8" s="5">
        <f t="shared" si="2"/>
        <v>358</v>
      </c>
      <c r="I8" s="25">
        <f t="shared" si="3"/>
        <v>1074</v>
      </c>
      <c r="J8" s="4">
        <f t="shared" si="4"/>
        <v>719</v>
      </c>
      <c r="K8" s="4">
        <f t="shared" si="4"/>
        <v>14</v>
      </c>
      <c r="L8" s="6">
        <f t="shared" si="5"/>
        <v>733</v>
      </c>
      <c r="M8" s="15">
        <f t="shared" si="6"/>
        <v>2199</v>
      </c>
      <c r="N8" s="14"/>
      <c r="O8" s="49">
        <v>54</v>
      </c>
      <c r="P8" s="37">
        <v>516</v>
      </c>
      <c r="Q8" s="37">
        <v>5</v>
      </c>
      <c r="R8" s="38">
        <f t="shared" si="7"/>
        <v>521</v>
      </c>
      <c r="S8" s="39">
        <f t="shared" si="8"/>
        <v>28134</v>
      </c>
      <c r="T8" s="37">
        <v>521</v>
      </c>
      <c r="U8" s="37">
        <v>11</v>
      </c>
      <c r="V8" s="38">
        <f t="shared" si="9"/>
        <v>532</v>
      </c>
      <c r="W8" s="39">
        <f t="shared" si="10"/>
        <v>28728</v>
      </c>
      <c r="X8" s="40">
        <f t="shared" si="11"/>
        <v>1037</v>
      </c>
      <c r="Y8" s="40">
        <f t="shared" si="11"/>
        <v>16</v>
      </c>
      <c r="Z8" s="41">
        <f t="shared" si="12"/>
        <v>1053</v>
      </c>
      <c r="AA8" s="13">
        <f t="shared" si="13"/>
        <v>56862</v>
      </c>
    </row>
    <row r="9" spans="1:27" ht="18.75" customHeight="1" thickBot="1" x14ac:dyDescent="0.2">
      <c r="A9" s="36">
        <v>4</v>
      </c>
      <c r="B9" s="37">
        <v>373</v>
      </c>
      <c r="C9" s="37">
        <v>10</v>
      </c>
      <c r="D9" s="38">
        <f t="shared" si="0"/>
        <v>383</v>
      </c>
      <c r="E9" s="39">
        <f t="shared" si="1"/>
        <v>1532</v>
      </c>
      <c r="F9" s="37">
        <v>342</v>
      </c>
      <c r="G9" s="37">
        <v>8</v>
      </c>
      <c r="H9" s="38">
        <f t="shared" si="2"/>
        <v>350</v>
      </c>
      <c r="I9" s="39">
        <f t="shared" si="3"/>
        <v>1400</v>
      </c>
      <c r="J9" s="40">
        <f t="shared" si="4"/>
        <v>715</v>
      </c>
      <c r="K9" s="40">
        <f t="shared" si="4"/>
        <v>18</v>
      </c>
      <c r="L9" s="41">
        <f t="shared" si="5"/>
        <v>733</v>
      </c>
      <c r="M9" s="15">
        <f t="shared" si="6"/>
        <v>2932</v>
      </c>
      <c r="N9" s="14"/>
      <c r="O9" s="48">
        <v>55</v>
      </c>
      <c r="P9" s="31">
        <v>534</v>
      </c>
      <c r="Q9" s="31">
        <v>15</v>
      </c>
      <c r="R9" s="32">
        <f t="shared" si="7"/>
        <v>549</v>
      </c>
      <c r="S9" s="33">
        <f t="shared" si="8"/>
        <v>30195</v>
      </c>
      <c r="T9" s="31">
        <v>540</v>
      </c>
      <c r="U9" s="31">
        <v>21</v>
      </c>
      <c r="V9" s="32">
        <f t="shared" si="9"/>
        <v>561</v>
      </c>
      <c r="W9" s="33">
        <f t="shared" si="10"/>
        <v>30855</v>
      </c>
      <c r="X9" s="34">
        <f t="shared" si="11"/>
        <v>1074</v>
      </c>
      <c r="Y9" s="34">
        <f t="shared" si="11"/>
        <v>36</v>
      </c>
      <c r="Z9" s="35">
        <f t="shared" si="12"/>
        <v>1110</v>
      </c>
      <c r="AA9" s="13">
        <f t="shared" si="13"/>
        <v>61050</v>
      </c>
    </row>
    <row r="10" spans="1:27" ht="18.75" customHeight="1" x14ac:dyDescent="0.15">
      <c r="A10" s="30">
        <v>5</v>
      </c>
      <c r="B10" s="31">
        <v>349</v>
      </c>
      <c r="C10" s="31">
        <v>7</v>
      </c>
      <c r="D10" s="32">
        <f t="shared" si="0"/>
        <v>356</v>
      </c>
      <c r="E10" s="33">
        <f t="shared" si="1"/>
        <v>1780</v>
      </c>
      <c r="F10" s="31">
        <v>338</v>
      </c>
      <c r="G10" s="31">
        <v>3</v>
      </c>
      <c r="H10" s="32">
        <f t="shared" si="2"/>
        <v>341</v>
      </c>
      <c r="I10" s="33">
        <f t="shared" si="3"/>
        <v>1705</v>
      </c>
      <c r="J10" s="34">
        <f t="shared" si="4"/>
        <v>687</v>
      </c>
      <c r="K10" s="34">
        <f t="shared" si="4"/>
        <v>10</v>
      </c>
      <c r="L10" s="35">
        <f t="shared" si="5"/>
        <v>697</v>
      </c>
      <c r="M10" s="15">
        <f t="shared" si="6"/>
        <v>3485</v>
      </c>
      <c r="N10" s="14"/>
      <c r="O10" s="28">
        <v>56</v>
      </c>
      <c r="P10" s="27">
        <v>557</v>
      </c>
      <c r="Q10" s="27">
        <v>12</v>
      </c>
      <c r="R10" s="5">
        <f t="shared" si="7"/>
        <v>569</v>
      </c>
      <c r="S10" s="25">
        <f t="shared" si="8"/>
        <v>31864</v>
      </c>
      <c r="T10" s="27">
        <v>537</v>
      </c>
      <c r="U10" s="27">
        <v>9</v>
      </c>
      <c r="V10" s="5">
        <f t="shared" si="9"/>
        <v>546</v>
      </c>
      <c r="W10" s="25">
        <f t="shared" si="10"/>
        <v>30576</v>
      </c>
      <c r="X10" s="4">
        <f t="shared" si="11"/>
        <v>1094</v>
      </c>
      <c r="Y10" s="4">
        <f t="shared" si="11"/>
        <v>21</v>
      </c>
      <c r="Z10" s="6">
        <f t="shared" si="12"/>
        <v>1115</v>
      </c>
      <c r="AA10" s="13">
        <f t="shared" si="13"/>
        <v>62440</v>
      </c>
    </row>
    <row r="11" spans="1:27" ht="18.75" customHeight="1" x14ac:dyDescent="0.15">
      <c r="A11" s="9">
        <v>6</v>
      </c>
      <c r="B11" s="27">
        <v>379</v>
      </c>
      <c r="C11" s="27">
        <v>3</v>
      </c>
      <c r="D11" s="5">
        <f t="shared" si="0"/>
        <v>382</v>
      </c>
      <c r="E11" s="25">
        <f t="shared" si="1"/>
        <v>2292</v>
      </c>
      <c r="F11" s="27">
        <v>330</v>
      </c>
      <c r="G11" s="27">
        <v>9</v>
      </c>
      <c r="H11" s="5">
        <f t="shared" si="2"/>
        <v>339</v>
      </c>
      <c r="I11" s="25">
        <f t="shared" si="3"/>
        <v>2034</v>
      </c>
      <c r="J11" s="4">
        <f t="shared" si="4"/>
        <v>709</v>
      </c>
      <c r="K11" s="4">
        <f t="shared" si="4"/>
        <v>12</v>
      </c>
      <c r="L11" s="6">
        <f t="shared" si="5"/>
        <v>721</v>
      </c>
      <c r="M11" s="15">
        <f t="shared" si="6"/>
        <v>4326</v>
      </c>
      <c r="N11" s="14"/>
      <c r="O11" s="28">
        <v>57</v>
      </c>
      <c r="P11" s="27">
        <v>508</v>
      </c>
      <c r="Q11" s="27">
        <v>10</v>
      </c>
      <c r="R11" s="5">
        <f t="shared" si="7"/>
        <v>518</v>
      </c>
      <c r="S11" s="25">
        <f t="shared" si="8"/>
        <v>29526</v>
      </c>
      <c r="T11" s="27">
        <v>526</v>
      </c>
      <c r="U11" s="27">
        <v>7</v>
      </c>
      <c r="V11" s="5">
        <f t="shared" si="9"/>
        <v>533</v>
      </c>
      <c r="W11" s="25">
        <f t="shared" si="10"/>
        <v>30381</v>
      </c>
      <c r="X11" s="4">
        <f t="shared" si="11"/>
        <v>1034</v>
      </c>
      <c r="Y11" s="4">
        <f t="shared" si="11"/>
        <v>17</v>
      </c>
      <c r="Z11" s="6">
        <f t="shared" si="12"/>
        <v>1051</v>
      </c>
      <c r="AA11" s="13">
        <f t="shared" si="13"/>
        <v>59907</v>
      </c>
    </row>
    <row r="12" spans="1:27" ht="18.75" customHeight="1" x14ac:dyDescent="0.15">
      <c r="A12" s="9">
        <v>7</v>
      </c>
      <c r="B12" s="27">
        <v>378</v>
      </c>
      <c r="C12" s="27">
        <v>5</v>
      </c>
      <c r="D12" s="5">
        <f t="shared" si="0"/>
        <v>383</v>
      </c>
      <c r="E12" s="25">
        <f t="shared" si="1"/>
        <v>2681</v>
      </c>
      <c r="F12" s="27">
        <v>345</v>
      </c>
      <c r="G12" s="27">
        <v>7</v>
      </c>
      <c r="H12" s="5">
        <f t="shared" si="2"/>
        <v>352</v>
      </c>
      <c r="I12" s="25">
        <f t="shared" si="3"/>
        <v>2464</v>
      </c>
      <c r="J12" s="4">
        <f t="shared" si="4"/>
        <v>723</v>
      </c>
      <c r="K12" s="4">
        <f t="shared" si="4"/>
        <v>12</v>
      </c>
      <c r="L12" s="6">
        <f t="shared" si="5"/>
        <v>735</v>
      </c>
      <c r="M12" s="15">
        <f t="shared" si="6"/>
        <v>5145</v>
      </c>
      <c r="N12" s="14"/>
      <c r="O12" s="28">
        <v>58</v>
      </c>
      <c r="P12" s="27">
        <v>535</v>
      </c>
      <c r="Q12" s="27">
        <v>10</v>
      </c>
      <c r="R12" s="5">
        <f t="shared" si="7"/>
        <v>545</v>
      </c>
      <c r="S12" s="25">
        <f t="shared" si="8"/>
        <v>31610</v>
      </c>
      <c r="T12" s="27">
        <v>584</v>
      </c>
      <c r="U12" s="27">
        <v>7</v>
      </c>
      <c r="V12" s="5">
        <f t="shared" si="9"/>
        <v>591</v>
      </c>
      <c r="W12" s="25">
        <f t="shared" si="10"/>
        <v>34278</v>
      </c>
      <c r="X12" s="4">
        <f t="shared" si="11"/>
        <v>1119</v>
      </c>
      <c r="Y12" s="4">
        <f t="shared" si="11"/>
        <v>17</v>
      </c>
      <c r="Z12" s="6">
        <f t="shared" si="12"/>
        <v>1136</v>
      </c>
      <c r="AA12" s="13">
        <f t="shared" si="13"/>
        <v>65888</v>
      </c>
    </row>
    <row r="13" spans="1:27" ht="18.75" customHeight="1" thickBot="1" x14ac:dyDescent="0.2">
      <c r="A13" s="9">
        <v>8</v>
      </c>
      <c r="B13" s="27">
        <v>367</v>
      </c>
      <c r="C13" s="27">
        <v>11</v>
      </c>
      <c r="D13" s="5">
        <f t="shared" si="0"/>
        <v>378</v>
      </c>
      <c r="E13" s="25">
        <f t="shared" si="1"/>
        <v>3024</v>
      </c>
      <c r="F13" s="27">
        <v>380</v>
      </c>
      <c r="G13" s="27">
        <v>4</v>
      </c>
      <c r="H13" s="5">
        <f t="shared" si="2"/>
        <v>384</v>
      </c>
      <c r="I13" s="25">
        <f t="shared" si="3"/>
        <v>3072</v>
      </c>
      <c r="J13" s="4">
        <f t="shared" si="4"/>
        <v>747</v>
      </c>
      <c r="K13" s="4">
        <f t="shared" si="4"/>
        <v>15</v>
      </c>
      <c r="L13" s="6">
        <f t="shared" si="5"/>
        <v>762</v>
      </c>
      <c r="M13" s="15">
        <f t="shared" si="6"/>
        <v>6096</v>
      </c>
      <c r="N13" s="14"/>
      <c r="O13" s="49">
        <v>59</v>
      </c>
      <c r="P13" s="37">
        <v>606</v>
      </c>
      <c r="Q13" s="37">
        <v>10</v>
      </c>
      <c r="R13" s="38">
        <f t="shared" si="7"/>
        <v>616</v>
      </c>
      <c r="S13" s="39">
        <f t="shared" si="8"/>
        <v>36344</v>
      </c>
      <c r="T13" s="37">
        <v>598</v>
      </c>
      <c r="U13" s="37">
        <v>10</v>
      </c>
      <c r="V13" s="38">
        <f t="shared" si="9"/>
        <v>608</v>
      </c>
      <c r="W13" s="39">
        <f t="shared" si="10"/>
        <v>35872</v>
      </c>
      <c r="X13" s="40">
        <f t="shared" si="11"/>
        <v>1204</v>
      </c>
      <c r="Y13" s="40">
        <f t="shared" si="11"/>
        <v>20</v>
      </c>
      <c r="Z13" s="41">
        <f t="shared" si="12"/>
        <v>1224</v>
      </c>
      <c r="AA13" s="13">
        <f t="shared" si="13"/>
        <v>72216</v>
      </c>
    </row>
    <row r="14" spans="1:27" ht="18.75" customHeight="1" thickBot="1" x14ac:dyDescent="0.2">
      <c r="A14" s="36">
        <v>9</v>
      </c>
      <c r="B14" s="37">
        <v>382</v>
      </c>
      <c r="C14" s="37">
        <v>8</v>
      </c>
      <c r="D14" s="38">
        <f t="shared" si="0"/>
        <v>390</v>
      </c>
      <c r="E14" s="39">
        <f t="shared" si="1"/>
        <v>3510</v>
      </c>
      <c r="F14" s="37">
        <v>353</v>
      </c>
      <c r="G14" s="37">
        <v>8</v>
      </c>
      <c r="H14" s="38">
        <f t="shared" si="2"/>
        <v>361</v>
      </c>
      <c r="I14" s="39">
        <f t="shared" si="3"/>
        <v>3249</v>
      </c>
      <c r="J14" s="40">
        <f t="shared" si="4"/>
        <v>735</v>
      </c>
      <c r="K14" s="40">
        <f t="shared" si="4"/>
        <v>16</v>
      </c>
      <c r="L14" s="41">
        <f t="shared" si="5"/>
        <v>751</v>
      </c>
      <c r="M14" s="15">
        <f t="shared" si="6"/>
        <v>6759</v>
      </c>
      <c r="N14" s="14"/>
      <c r="O14" s="48">
        <v>60</v>
      </c>
      <c r="P14" s="31">
        <v>596</v>
      </c>
      <c r="Q14" s="31">
        <v>11</v>
      </c>
      <c r="R14" s="32">
        <f t="shared" si="7"/>
        <v>607</v>
      </c>
      <c r="S14" s="33">
        <f t="shared" si="8"/>
        <v>36420</v>
      </c>
      <c r="T14" s="31">
        <v>560</v>
      </c>
      <c r="U14" s="31">
        <v>10</v>
      </c>
      <c r="V14" s="32">
        <f t="shared" si="9"/>
        <v>570</v>
      </c>
      <c r="W14" s="33">
        <f t="shared" si="10"/>
        <v>34200</v>
      </c>
      <c r="X14" s="34">
        <f t="shared" si="11"/>
        <v>1156</v>
      </c>
      <c r="Y14" s="34">
        <f t="shared" si="11"/>
        <v>21</v>
      </c>
      <c r="Z14" s="35">
        <f t="shared" si="12"/>
        <v>1177</v>
      </c>
      <c r="AA14" s="13">
        <f t="shared" si="13"/>
        <v>70620</v>
      </c>
    </row>
    <row r="15" spans="1:27" ht="18.75" customHeight="1" x14ac:dyDescent="0.15">
      <c r="A15" s="30">
        <v>10</v>
      </c>
      <c r="B15" s="31">
        <v>367</v>
      </c>
      <c r="C15" s="31">
        <v>12</v>
      </c>
      <c r="D15" s="32">
        <f t="shared" si="0"/>
        <v>379</v>
      </c>
      <c r="E15" s="33">
        <f t="shared" si="1"/>
        <v>3790</v>
      </c>
      <c r="F15" s="31">
        <v>365</v>
      </c>
      <c r="G15" s="31">
        <v>4</v>
      </c>
      <c r="H15" s="32">
        <f t="shared" si="2"/>
        <v>369</v>
      </c>
      <c r="I15" s="33">
        <f t="shared" si="3"/>
        <v>3690</v>
      </c>
      <c r="J15" s="34">
        <f t="shared" si="4"/>
        <v>732</v>
      </c>
      <c r="K15" s="34">
        <f t="shared" si="4"/>
        <v>16</v>
      </c>
      <c r="L15" s="35">
        <f t="shared" si="5"/>
        <v>748</v>
      </c>
      <c r="M15" s="15">
        <f t="shared" si="6"/>
        <v>7480</v>
      </c>
      <c r="N15" s="14"/>
      <c r="O15" s="28">
        <v>61</v>
      </c>
      <c r="P15" s="27">
        <v>572</v>
      </c>
      <c r="Q15" s="27">
        <v>6</v>
      </c>
      <c r="R15" s="5">
        <f t="shared" si="7"/>
        <v>578</v>
      </c>
      <c r="S15" s="25">
        <f t="shared" si="8"/>
        <v>35258</v>
      </c>
      <c r="T15" s="27">
        <v>620</v>
      </c>
      <c r="U15" s="27">
        <v>7</v>
      </c>
      <c r="V15" s="5">
        <f t="shared" si="9"/>
        <v>627</v>
      </c>
      <c r="W15" s="25">
        <f t="shared" si="10"/>
        <v>38247</v>
      </c>
      <c r="X15" s="4">
        <f t="shared" si="11"/>
        <v>1192</v>
      </c>
      <c r="Y15" s="4">
        <f t="shared" si="11"/>
        <v>13</v>
      </c>
      <c r="Z15" s="6">
        <f t="shared" si="12"/>
        <v>1205</v>
      </c>
      <c r="AA15" s="13">
        <f t="shared" si="13"/>
        <v>73505</v>
      </c>
    </row>
    <row r="16" spans="1:27" ht="18.75" customHeight="1" x14ac:dyDescent="0.15">
      <c r="A16" s="9">
        <v>11</v>
      </c>
      <c r="B16" s="27">
        <v>345</v>
      </c>
      <c r="C16" s="27">
        <v>10</v>
      </c>
      <c r="D16" s="5">
        <f t="shared" si="0"/>
        <v>355</v>
      </c>
      <c r="E16" s="25">
        <f t="shared" si="1"/>
        <v>3905</v>
      </c>
      <c r="F16" s="27">
        <v>370</v>
      </c>
      <c r="G16" s="27">
        <v>5</v>
      </c>
      <c r="H16" s="5">
        <f t="shared" si="2"/>
        <v>375</v>
      </c>
      <c r="I16" s="25">
        <f t="shared" si="3"/>
        <v>4125</v>
      </c>
      <c r="J16" s="4">
        <f t="shared" si="4"/>
        <v>715</v>
      </c>
      <c r="K16" s="4">
        <f t="shared" si="4"/>
        <v>15</v>
      </c>
      <c r="L16" s="6">
        <f t="shared" si="5"/>
        <v>730</v>
      </c>
      <c r="M16" s="15">
        <f t="shared" si="6"/>
        <v>8030</v>
      </c>
      <c r="N16" s="14"/>
      <c r="O16" s="28">
        <v>62</v>
      </c>
      <c r="P16" s="27">
        <v>612</v>
      </c>
      <c r="Q16" s="27">
        <v>2</v>
      </c>
      <c r="R16" s="5">
        <f t="shared" si="7"/>
        <v>614</v>
      </c>
      <c r="S16" s="25">
        <f t="shared" si="8"/>
        <v>38068</v>
      </c>
      <c r="T16" s="27">
        <v>598</v>
      </c>
      <c r="U16" s="27">
        <v>9</v>
      </c>
      <c r="V16" s="5">
        <f t="shared" si="9"/>
        <v>607</v>
      </c>
      <c r="W16" s="25">
        <f t="shared" si="10"/>
        <v>37634</v>
      </c>
      <c r="X16" s="4">
        <f t="shared" si="11"/>
        <v>1210</v>
      </c>
      <c r="Y16" s="4">
        <f t="shared" si="11"/>
        <v>11</v>
      </c>
      <c r="Z16" s="6">
        <f t="shared" si="12"/>
        <v>1221</v>
      </c>
      <c r="AA16" s="13">
        <f t="shared" si="13"/>
        <v>75702</v>
      </c>
    </row>
    <row r="17" spans="1:27" ht="18.75" customHeight="1" x14ac:dyDescent="0.15">
      <c r="A17" s="9">
        <v>12</v>
      </c>
      <c r="B17" s="27">
        <v>368</v>
      </c>
      <c r="C17" s="27">
        <v>5</v>
      </c>
      <c r="D17" s="5">
        <f t="shared" si="0"/>
        <v>373</v>
      </c>
      <c r="E17" s="25">
        <f t="shared" si="1"/>
        <v>4476</v>
      </c>
      <c r="F17" s="27">
        <v>346</v>
      </c>
      <c r="G17" s="27">
        <v>8</v>
      </c>
      <c r="H17" s="5">
        <f t="shared" si="2"/>
        <v>354</v>
      </c>
      <c r="I17" s="25">
        <f t="shared" si="3"/>
        <v>4248</v>
      </c>
      <c r="J17" s="4">
        <f t="shared" si="4"/>
        <v>714</v>
      </c>
      <c r="K17" s="4">
        <f t="shared" si="4"/>
        <v>13</v>
      </c>
      <c r="L17" s="6">
        <f t="shared" si="5"/>
        <v>727</v>
      </c>
      <c r="M17" s="15">
        <f t="shared" si="6"/>
        <v>8724</v>
      </c>
      <c r="N17" s="14"/>
      <c r="O17" s="28">
        <v>63</v>
      </c>
      <c r="P17" s="27">
        <v>654</v>
      </c>
      <c r="Q17" s="27">
        <v>6</v>
      </c>
      <c r="R17" s="5">
        <f t="shared" si="7"/>
        <v>660</v>
      </c>
      <c r="S17" s="25">
        <f t="shared" si="8"/>
        <v>41580</v>
      </c>
      <c r="T17" s="27">
        <v>638</v>
      </c>
      <c r="U17" s="27">
        <v>7</v>
      </c>
      <c r="V17" s="5">
        <f t="shared" si="9"/>
        <v>645</v>
      </c>
      <c r="W17" s="25">
        <f t="shared" si="10"/>
        <v>40635</v>
      </c>
      <c r="X17" s="4">
        <f t="shared" si="11"/>
        <v>1292</v>
      </c>
      <c r="Y17" s="4">
        <f t="shared" si="11"/>
        <v>13</v>
      </c>
      <c r="Z17" s="6">
        <f t="shared" si="12"/>
        <v>1305</v>
      </c>
      <c r="AA17" s="13">
        <f t="shared" si="13"/>
        <v>82215</v>
      </c>
    </row>
    <row r="18" spans="1:27" ht="18.75" customHeight="1" thickBot="1" x14ac:dyDescent="0.2">
      <c r="A18" s="9">
        <v>13</v>
      </c>
      <c r="B18" s="27">
        <v>371</v>
      </c>
      <c r="C18" s="27">
        <v>6</v>
      </c>
      <c r="D18" s="5">
        <f t="shared" si="0"/>
        <v>377</v>
      </c>
      <c r="E18" s="25">
        <f t="shared" si="1"/>
        <v>4901</v>
      </c>
      <c r="F18" s="27">
        <v>390</v>
      </c>
      <c r="G18" s="27">
        <v>6</v>
      </c>
      <c r="H18" s="5">
        <f t="shared" si="2"/>
        <v>396</v>
      </c>
      <c r="I18" s="25">
        <f t="shared" si="3"/>
        <v>5148</v>
      </c>
      <c r="J18" s="4">
        <f t="shared" si="4"/>
        <v>761</v>
      </c>
      <c r="K18" s="4">
        <f t="shared" si="4"/>
        <v>12</v>
      </c>
      <c r="L18" s="6">
        <f t="shared" si="5"/>
        <v>773</v>
      </c>
      <c r="M18" s="15">
        <f t="shared" si="6"/>
        <v>10049</v>
      </c>
      <c r="N18" s="14"/>
      <c r="O18" s="49">
        <v>64</v>
      </c>
      <c r="P18" s="37">
        <v>687</v>
      </c>
      <c r="Q18" s="37">
        <v>7</v>
      </c>
      <c r="R18" s="38">
        <f t="shared" si="7"/>
        <v>694</v>
      </c>
      <c r="S18" s="39">
        <f t="shared" si="8"/>
        <v>44416</v>
      </c>
      <c r="T18" s="37">
        <v>601</v>
      </c>
      <c r="U18" s="37">
        <v>3</v>
      </c>
      <c r="V18" s="38">
        <f t="shared" si="9"/>
        <v>604</v>
      </c>
      <c r="W18" s="39">
        <f t="shared" si="10"/>
        <v>38656</v>
      </c>
      <c r="X18" s="40">
        <f t="shared" si="11"/>
        <v>1288</v>
      </c>
      <c r="Y18" s="40">
        <f t="shared" si="11"/>
        <v>10</v>
      </c>
      <c r="Z18" s="41">
        <f t="shared" si="12"/>
        <v>1298</v>
      </c>
      <c r="AA18" s="13">
        <f t="shared" si="13"/>
        <v>83072</v>
      </c>
    </row>
    <row r="19" spans="1:27" ht="18.75" customHeight="1" thickBot="1" x14ac:dyDescent="0.2">
      <c r="A19" s="36">
        <v>14</v>
      </c>
      <c r="B19" s="37">
        <v>400</v>
      </c>
      <c r="C19" s="37">
        <v>5</v>
      </c>
      <c r="D19" s="38">
        <f t="shared" si="0"/>
        <v>405</v>
      </c>
      <c r="E19" s="39">
        <f t="shared" si="1"/>
        <v>5670</v>
      </c>
      <c r="F19" s="37">
        <v>341</v>
      </c>
      <c r="G19" s="37">
        <v>4</v>
      </c>
      <c r="H19" s="38">
        <f t="shared" si="2"/>
        <v>345</v>
      </c>
      <c r="I19" s="39">
        <f t="shared" si="3"/>
        <v>4830</v>
      </c>
      <c r="J19" s="40">
        <f t="shared" si="4"/>
        <v>741</v>
      </c>
      <c r="K19" s="40">
        <f t="shared" si="4"/>
        <v>9</v>
      </c>
      <c r="L19" s="41">
        <f t="shared" si="5"/>
        <v>750</v>
      </c>
      <c r="M19" s="15">
        <f t="shared" si="6"/>
        <v>10500</v>
      </c>
      <c r="N19" s="14"/>
      <c r="O19" s="48">
        <v>65</v>
      </c>
      <c r="P19" s="31">
        <v>701</v>
      </c>
      <c r="Q19" s="31">
        <v>6</v>
      </c>
      <c r="R19" s="32">
        <f t="shared" si="7"/>
        <v>707</v>
      </c>
      <c r="S19" s="33">
        <f t="shared" si="8"/>
        <v>45955</v>
      </c>
      <c r="T19" s="31">
        <v>742</v>
      </c>
      <c r="U19" s="31">
        <v>4</v>
      </c>
      <c r="V19" s="32">
        <f t="shared" si="9"/>
        <v>746</v>
      </c>
      <c r="W19" s="33">
        <f t="shared" si="10"/>
        <v>48490</v>
      </c>
      <c r="X19" s="34">
        <f t="shared" si="11"/>
        <v>1443</v>
      </c>
      <c r="Y19" s="34">
        <f t="shared" si="11"/>
        <v>10</v>
      </c>
      <c r="Z19" s="35">
        <f t="shared" si="12"/>
        <v>1453</v>
      </c>
      <c r="AA19" s="13">
        <f t="shared" si="13"/>
        <v>94445</v>
      </c>
    </row>
    <row r="20" spans="1:27" ht="18.75" customHeight="1" x14ac:dyDescent="0.15">
      <c r="A20" s="30">
        <v>15</v>
      </c>
      <c r="B20" s="31">
        <v>344</v>
      </c>
      <c r="C20" s="31">
        <v>5</v>
      </c>
      <c r="D20" s="32">
        <f t="shared" si="0"/>
        <v>349</v>
      </c>
      <c r="E20" s="33">
        <f t="shared" si="1"/>
        <v>5235</v>
      </c>
      <c r="F20" s="31">
        <v>341</v>
      </c>
      <c r="G20" s="31">
        <v>7</v>
      </c>
      <c r="H20" s="32">
        <f t="shared" si="2"/>
        <v>348</v>
      </c>
      <c r="I20" s="33">
        <f t="shared" si="3"/>
        <v>5220</v>
      </c>
      <c r="J20" s="34">
        <f t="shared" si="4"/>
        <v>685</v>
      </c>
      <c r="K20" s="34">
        <f t="shared" si="4"/>
        <v>12</v>
      </c>
      <c r="L20" s="35">
        <f t="shared" si="5"/>
        <v>697</v>
      </c>
      <c r="M20" s="15">
        <f t="shared" si="6"/>
        <v>10455</v>
      </c>
      <c r="N20" s="14"/>
      <c r="O20" s="28">
        <v>66</v>
      </c>
      <c r="P20" s="27">
        <v>691</v>
      </c>
      <c r="Q20" s="27">
        <v>4</v>
      </c>
      <c r="R20" s="5">
        <f t="shared" si="7"/>
        <v>695</v>
      </c>
      <c r="S20" s="25">
        <f t="shared" si="8"/>
        <v>45870</v>
      </c>
      <c r="T20" s="27">
        <v>740</v>
      </c>
      <c r="U20" s="27">
        <v>6</v>
      </c>
      <c r="V20" s="5">
        <f t="shared" si="9"/>
        <v>746</v>
      </c>
      <c r="W20" s="25">
        <f t="shared" si="10"/>
        <v>49236</v>
      </c>
      <c r="X20" s="4">
        <f t="shared" si="11"/>
        <v>1431</v>
      </c>
      <c r="Y20" s="4">
        <f t="shared" si="11"/>
        <v>10</v>
      </c>
      <c r="Z20" s="6">
        <f t="shared" si="12"/>
        <v>1441</v>
      </c>
      <c r="AA20" s="13">
        <f t="shared" si="13"/>
        <v>95106</v>
      </c>
    </row>
    <row r="21" spans="1:27" ht="18.75" customHeight="1" x14ac:dyDescent="0.15">
      <c r="A21" s="9">
        <v>16</v>
      </c>
      <c r="B21" s="27">
        <v>386</v>
      </c>
      <c r="C21" s="27">
        <v>7</v>
      </c>
      <c r="D21" s="5">
        <f t="shared" si="0"/>
        <v>393</v>
      </c>
      <c r="E21" s="25">
        <f t="shared" si="1"/>
        <v>6288</v>
      </c>
      <c r="F21" s="27">
        <v>387</v>
      </c>
      <c r="G21" s="27">
        <v>5</v>
      </c>
      <c r="H21" s="5">
        <f t="shared" si="2"/>
        <v>392</v>
      </c>
      <c r="I21" s="25">
        <f t="shared" si="3"/>
        <v>6272</v>
      </c>
      <c r="J21" s="4">
        <f t="shared" si="4"/>
        <v>773</v>
      </c>
      <c r="K21" s="4">
        <f t="shared" si="4"/>
        <v>12</v>
      </c>
      <c r="L21" s="6">
        <f t="shared" si="5"/>
        <v>785</v>
      </c>
      <c r="M21" s="15">
        <f t="shared" si="6"/>
        <v>12560</v>
      </c>
      <c r="N21" s="14"/>
      <c r="O21" s="28">
        <v>67</v>
      </c>
      <c r="P21" s="27">
        <v>761</v>
      </c>
      <c r="Q21" s="27">
        <v>2</v>
      </c>
      <c r="R21" s="5">
        <f t="shared" si="7"/>
        <v>763</v>
      </c>
      <c r="S21" s="25">
        <f t="shared" si="8"/>
        <v>51121</v>
      </c>
      <c r="T21" s="27">
        <v>746</v>
      </c>
      <c r="U21" s="27">
        <v>1</v>
      </c>
      <c r="V21" s="5">
        <f t="shared" si="9"/>
        <v>747</v>
      </c>
      <c r="W21" s="25">
        <f t="shared" si="10"/>
        <v>50049</v>
      </c>
      <c r="X21" s="4">
        <f t="shared" si="11"/>
        <v>1507</v>
      </c>
      <c r="Y21" s="4">
        <f t="shared" si="11"/>
        <v>3</v>
      </c>
      <c r="Z21" s="6">
        <f t="shared" si="12"/>
        <v>1510</v>
      </c>
      <c r="AA21" s="13">
        <f t="shared" si="13"/>
        <v>101170</v>
      </c>
    </row>
    <row r="22" spans="1:27" ht="18.75" customHeight="1" x14ac:dyDescent="0.15">
      <c r="A22" s="9">
        <v>17</v>
      </c>
      <c r="B22" s="27">
        <v>399</v>
      </c>
      <c r="C22" s="27">
        <v>10</v>
      </c>
      <c r="D22" s="5">
        <f t="shared" si="0"/>
        <v>409</v>
      </c>
      <c r="E22" s="25">
        <f t="shared" si="1"/>
        <v>6953</v>
      </c>
      <c r="F22" s="27">
        <v>402</v>
      </c>
      <c r="G22" s="27">
        <v>7</v>
      </c>
      <c r="H22" s="5">
        <f t="shared" si="2"/>
        <v>409</v>
      </c>
      <c r="I22" s="25">
        <f t="shared" si="3"/>
        <v>6953</v>
      </c>
      <c r="J22" s="4">
        <f t="shared" si="4"/>
        <v>801</v>
      </c>
      <c r="K22" s="4">
        <f t="shared" si="4"/>
        <v>17</v>
      </c>
      <c r="L22" s="6">
        <f t="shared" si="5"/>
        <v>818</v>
      </c>
      <c r="M22" s="15">
        <f t="shared" si="6"/>
        <v>13906</v>
      </c>
      <c r="N22" s="14"/>
      <c r="O22" s="28">
        <v>68</v>
      </c>
      <c r="P22" s="27">
        <v>802</v>
      </c>
      <c r="Q22" s="27">
        <v>4</v>
      </c>
      <c r="R22" s="5">
        <f t="shared" si="7"/>
        <v>806</v>
      </c>
      <c r="S22" s="25">
        <f t="shared" si="8"/>
        <v>54808</v>
      </c>
      <c r="T22" s="27">
        <v>784</v>
      </c>
      <c r="U22" s="27">
        <v>3</v>
      </c>
      <c r="V22" s="5">
        <f t="shared" si="9"/>
        <v>787</v>
      </c>
      <c r="W22" s="25">
        <f t="shared" si="10"/>
        <v>53516</v>
      </c>
      <c r="X22" s="4">
        <f t="shared" si="11"/>
        <v>1586</v>
      </c>
      <c r="Y22" s="4">
        <f t="shared" si="11"/>
        <v>7</v>
      </c>
      <c r="Z22" s="6">
        <f t="shared" si="12"/>
        <v>1593</v>
      </c>
      <c r="AA22" s="13">
        <f t="shared" si="13"/>
        <v>108324</v>
      </c>
    </row>
    <row r="23" spans="1:27" ht="18.75" customHeight="1" thickBot="1" x14ac:dyDescent="0.2">
      <c r="A23" s="9">
        <v>18</v>
      </c>
      <c r="B23" s="27">
        <v>398</v>
      </c>
      <c r="C23" s="27">
        <v>12</v>
      </c>
      <c r="D23" s="5">
        <f t="shared" si="0"/>
        <v>410</v>
      </c>
      <c r="E23" s="25">
        <f t="shared" si="1"/>
        <v>7380</v>
      </c>
      <c r="F23" s="27">
        <v>372</v>
      </c>
      <c r="G23" s="27">
        <v>13</v>
      </c>
      <c r="H23" s="5">
        <f t="shared" si="2"/>
        <v>385</v>
      </c>
      <c r="I23" s="25">
        <f t="shared" si="3"/>
        <v>6930</v>
      </c>
      <c r="J23" s="4">
        <f t="shared" si="4"/>
        <v>770</v>
      </c>
      <c r="K23" s="4">
        <f t="shared" si="4"/>
        <v>25</v>
      </c>
      <c r="L23" s="6">
        <f t="shared" si="5"/>
        <v>795</v>
      </c>
      <c r="M23" s="15">
        <f t="shared" si="6"/>
        <v>14310</v>
      </c>
      <c r="N23" s="14"/>
      <c r="O23" s="49">
        <v>69</v>
      </c>
      <c r="P23" s="37">
        <v>823</v>
      </c>
      <c r="Q23" s="37">
        <v>2</v>
      </c>
      <c r="R23" s="38">
        <f t="shared" si="7"/>
        <v>825</v>
      </c>
      <c r="S23" s="39">
        <f t="shared" si="8"/>
        <v>56925</v>
      </c>
      <c r="T23" s="37">
        <v>806</v>
      </c>
      <c r="U23" s="37">
        <v>2</v>
      </c>
      <c r="V23" s="38">
        <f t="shared" si="9"/>
        <v>808</v>
      </c>
      <c r="W23" s="39">
        <f t="shared" si="10"/>
        <v>55752</v>
      </c>
      <c r="X23" s="40">
        <f t="shared" si="11"/>
        <v>1629</v>
      </c>
      <c r="Y23" s="40">
        <f t="shared" si="11"/>
        <v>4</v>
      </c>
      <c r="Z23" s="41">
        <f t="shared" si="12"/>
        <v>1633</v>
      </c>
      <c r="AA23" s="13">
        <f t="shared" si="13"/>
        <v>112677</v>
      </c>
    </row>
    <row r="24" spans="1:27" ht="18.75" customHeight="1" thickBot="1" x14ac:dyDescent="0.2">
      <c r="A24" s="42">
        <v>19</v>
      </c>
      <c r="B24" s="43">
        <v>462</v>
      </c>
      <c r="C24" s="43">
        <v>18</v>
      </c>
      <c r="D24" s="44">
        <f t="shared" si="0"/>
        <v>480</v>
      </c>
      <c r="E24" s="45">
        <f t="shared" si="1"/>
        <v>9120</v>
      </c>
      <c r="F24" s="43">
        <v>427</v>
      </c>
      <c r="G24" s="43">
        <v>19</v>
      </c>
      <c r="H24" s="44">
        <f t="shared" si="2"/>
        <v>446</v>
      </c>
      <c r="I24" s="45">
        <f t="shared" si="3"/>
        <v>8474</v>
      </c>
      <c r="J24" s="46">
        <f t="shared" si="4"/>
        <v>889</v>
      </c>
      <c r="K24" s="46">
        <f t="shared" si="4"/>
        <v>37</v>
      </c>
      <c r="L24" s="47">
        <f t="shared" si="5"/>
        <v>926</v>
      </c>
      <c r="M24" s="15">
        <f t="shared" si="6"/>
        <v>17594</v>
      </c>
      <c r="N24" s="14"/>
      <c r="O24" s="48">
        <v>70</v>
      </c>
      <c r="P24" s="31">
        <v>800</v>
      </c>
      <c r="Q24" s="31">
        <v>0</v>
      </c>
      <c r="R24" s="32">
        <f t="shared" si="7"/>
        <v>800</v>
      </c>
      <c r="S24" s="33">
        <f t="shared" si="8"/>
        <v>56000</v>
      </c>
      <c r="T24" s="31">
        <v>836</v>
      </c>
      <c r="U24" s="31">
        <v>3</v>
      </c>
      <c r="V24" s="32">
        <f t="shared" si="9"/>
        <v>839</v>
      </c>
      <c r="W24" s="33">
        <f t="shared" si="10"/>
        <v>58730</v>
      </c>
      <c r="X24" s="34">
        <f t="shared" si="11"/>
        <v>1636</v>
      </c>
      <c r="Y24" s="34">
        <f t="shared" si="11"/>
        <v>3</v>
      </c>
      <c r="Z24" s="35">
        <f t="shared" si="12"/>
        <v>1639</v>
      </c>
      <c r="AA24" s="13">
        <f t="shared" si="13"/>
        <v>114730</v>
      </c>
    </row>
    <row r="25" spans="1:27" ht="18.75" customHeight="1" x14ac:dyDescent="0.15">
      <c r="A25" s="30">
        <v>20</v>
      </c>
      <c r="B25" s="31">
        <v>462</v>
      </c>
      <c r="C25" s="31">
        <v>31</v>
      </c>
      <c r="D25" s="32">
        <f t="shared" si="0"/>
        <v>493</v>
      </c>
      <c r="E25" s="33">
        <f t="shared" si="1"/>
        <v>9860</v>
      </c>
      <c r="F25" s="31">
        <v>426</v>
      </c>
      <c r="G25" s="31">
        <v>34</v>
      </c>
      <c r="H25" s="32">
        <f t="shared" si="2"/>
        <v>460</v>
      </c>
      <c r="I25" s="33">
        <f t="shared" si="3"/>
        <v>9200</v>
      </c>
      <c r="J25" s="34">
        <f t="shared" si="4"/>
        <v>888</v>
      </c>
      <c r="K25" s="34">
        <f t="shared" si="4"/>
        <v>65</v>
      </c>
      <c r="L25" s="35">
        <f t="shared" si="5"/>
        <v>953</v>
      </c>
      <c r="M25" s="15">
        <f t="shared" si="6"/>
        <v>19060</v>
      </c>
      <c r="N25" s="14"/>
      <c r="O25" s="28">
        <v>71</v>
      </c>
      <c r="P25" s="27">
        <v>704</v>
      </c>
      <c r="Q25" s="27">
        <v>2</v>
      </c>
      <c r="R25" s="5">
        <f t="shared" si="7"/>
        <v>706</v>
      </c>
      <c r="S25" s="25">
        <f t="shared" si="8"/>
        <v>50126</v>
      </c>
      <c r="T25" s="27">
        <v>710</v>
      </c>
      <c r="U25" s="27">
        <v>1</v>
      </c>
      <c r="V25" s="5">
        <f t="shared" si="9"/>
        <v>711</v>
      </c>
      <c r="W25" s="25">
        <f t="shared" si="10"/>
        <v>50481</v>
      </c>
      <c r="X25" s="4">
        <f t="shared" si="11"/>
        <v>1414</v>
      </c>
      <c r="Y25" s="4">
        <f t="shared" si="11"/>
        <v>3</v>
      </c>
      <c r="Z25" s="6">
        <f t="shared" si="12"/>
        <v>1417</v>
      </c>
      <c r="AA25" s="13">
        <f t="shared" si="13"/>
        <v>100607</v>
      </c>
    </row>
    <row r="26" spans="1:27" ht="18.75" customHeight="1" x14ac:dyDescent="0.15">
      <c r="A26" s="9">
        <v>21</v>
      </c>
      <c r="B26" s="27">
        <v>424</v>
      </c>
      <c r="C26" s="27">
        <v>46</v>
      </c>
      <c r="D26" s="5">
        <f t="shared" si="0"/>
        <v>470</v>
      </c>
      <c r="E26" s="25">
        <f t="shared" si="1"/>
        <v>9870</v>
      </c>
      <c r="F26" s="27">
        <v>431</v>
      </c>
      <c r="G26" s="27">
        <v>32</v>
      </c>
      <c r="H26" s="5">
        <f t="shared" si="2"/>
        <v>463</v>
      </c>
      <c r="I26" s="25">
        <f t="shared" si="3"/>
        <v>9723</v>
      </c>
      <c r="J26" s="4">
        <f t="shared" si="4"/>
        <v>855</v>
      </c>
      <c r="K26" s="4">
        <f t="shared" si="4"/>
        <v>78</v>
      </c>
      <c r="L26" s="6">
        <f t="shared" si="5"/>
        <v>933</v>
      </c>
      <c r="M26" s="15">
        <f t="shared" si="6"/>
        <v>19593</v>
      </c>
      <c r="N26" s="14"/>
      <c r="O26" s="28">
        <v>72</v>
      </c>
      <c r="P26" s="27">
        <v>424</v>
      </c>
      <c r="Q26" s="27">
        <v>3</v>
      </c>
      <c r="R26" s="5">
        <f t="shared" si="7"/>
        <v>427</v>
      </c>
      <c r="S26" s="25">
        <f t="shared" si="8"/>
        <v>30744</v>
      </c>
      <c r="T26" s="27">
        <v>469</v>
      </c>
      <c r="U26" s="27">
        <v>2</v>
      </c>
      <c r="V26" s="5">
        <f t="shared" si="9"/>
        <v>471</v>
      </c>
      <c r="W26" s="25">
        <f t="shared" si="10"/>
        <v>33912</v>
      </c>
      <c r="X26" s="4">
        <f t="shared" si="11"/>
        <v>893</v>
      </c>
      <c r="Y26" s="4">
        <f t="shared" si="11"/>
        <v>5</v>
      </c>
      <c r="Z26" s="6">
        <f t="shared" si="12"/>
        <v>898</v>
      </c>
      <c r="AA26" s="13">
        <f t="shared" si="13"/>
        <v>64656</v>
      </c>
    </row>
    <row r="27" spans="1:27" ht="18.75" customHeight="1" x14ac:dyDescent="0.15">
      <c r="A27" s="9">
        <v>22</v>
      </c>
      <c r="B27" s="27">
        <v>405</v>
      </c>
      <c r="C27" s="27">
        <v>51</v>
      </c>
      <c r="D27" s="5">
        <f t="shared" si="0"/>
        <v>456</v>
      </c>
      <c r="E27" s="25">
        <f t="shared" si="1"/>
        <v>10032</v>
      </c>
      <c r="F27" s="27">
        <v>406</v>
      </c>
      <c r="G27" s="27">
        <v>28</v>
      </c>
      <c r="H27" s="5">
        <f t="shared" si="2"/>
        <v>434</v>
      </c>
      <c r="I27" s="25">
        <f t="shared" si="3"/>
        <v>9548</v>
      </c>
      <c r="J27" s="4">
        <f t="shared" si="4"/>
        <v>811</v>
      </c>
      <c r="K27" s="4">
        <f t="shared" si="4"/>
        <v>79</v>
      </c>
      <c r="L27" s="6">
        <f t="shared" si="5"/>
        <v>890</v>
      </c>
      <c r="M27" s="15">
        <f t="shared" si="6"/>
        <v>19580</v>
      </c>
      <c r="N27" s="14"/>
      <c r="O27" s="28">
        <v>73</v>
      </c>
      <c r="P27" s="27">
        <v>473</v>
      </c>
      <c r="Q27" s="27">
        <v>1</v>
      </c>
      <c r="R27" s="5">
        <f t="shared" si="7"/>
        <v>474</v>
      </c>
      <c r="S27" s="25">
        <f t="shared" si="8"/>
        <v>34602</v>
      </c>
      <c r="T27" s="27">
        <v>523</v>
      </c>
      <c r="U27" s="27">
        <v>1</v>
      </c>
      <c r="V27" s="5">
        <f t="shared" si="9"/>
        <v>524</v>
      </c>
      <c r="W27" s="25">
        <f t="shared" si="10"/>
        <v>38252</v>
      </c>
      <c r="X27" s="4">
        <f t="shared" si="11"/>
        <v>996</v>
      </c>
      <c r="Y27" s="4">
        <f t="shared" si="11"/>
        <v>2</v>
      </c>
      <c r="Z27" s="6">
        <f t="shared" si="12"/>
        <v>998</v>
      </c>
      <c r="AA27" s="13">
        <f t="shared" si="13"/>
        <v>72854</v>
      </c>
    </row>
    <row r="28" spans="1:27" ht="18.75" customHeight="1" thickBot="1" x14ac:dyDescent="0.2">
      <c r="A28" s="9">
        <v>23</v>
      </c>
      <c r="B28" s="27">
        <v>475</v>
      </c>
      <c r="C28" s="27">
        <v>59</v>
      </c>
      <c r="D28" s="5">
        <f t="shared" si="0"/>
        <v>534</v>
      </c>
      <c r="E28" s="25">
        <f t="shared" si="1"/>
        <v>12282</v>
      </c>
      <c r="F28" s="27">
        <v>382</v>
      </c>
      <c r="G28" s="27">
        <v>28</v>
      </c>
      <c r="H28" s="5">
        <f t="shared" si="2"/>
        <v>410</v>
      </c>
      <c r="I28" s="25">
        <f t="shared" si="3"/>
        <v>9430</v>
      </c>
      <c r="J28" s="4">
        <f t="shared" si="4"/>
        <v>857</v>
      </c>
      <c r="K28" s="4">
        <f t="shared" si="4"/>
        <v>87</v>
      </c>
      <c r="L28" s="6">
        <f t="shared" si="5"/>
        <v>944</v>
      </c>
      <c r="M28" s="15">
        <f t="shared" si="6"/>
        <v>21712</v>
      </c>
      <c r="N28" s="14"/>
      <c r="O28" s="49">
        <v>74</v>
      </c>
      <c r="P28" s="37">
        <v>582</v>
      </c>
      <c r="Q28" s="37">
        <v>0</v>
      </c>
      <c r="R28" s="38">
        <f t="shared" si="7"/>
        <v>582</v>
      </c>
      <c r="S28" s="39">
        <f t="shared" si="8"/>
        <v>43068</v>
      </c>
      <c r="T28" s="37">
        <v>658</v>
      </c>
      <c r="U28" s="37">
        <v>1</v>
      </c>
      <c r="V28" s="38">
        <f t="shared" si="9"/>
        <v>659</v>
      </c>
      <c r="W28" s="39">
        <f t="shared" si="10"/>
        <v>48766</v>
      </c>
      <c r="X28" s="40">
        <f t="shared" si="11"/>
        <v>1240</v>
      </c>
      <c r="Y28" s="40">
        <f t="shared" si="11"/>
        <v>1</v>
      </c>
      <c r="Z28" s="41">
        <f t="shared" si="12"/>
        <v>1241</v>
      </c>
      <c r="AA28" s="13">
        <f t="shared" si="13"/>
        <v>91834</v>
      </c>
    </row>
    <row r="29" spans="1:27" ht="18.75" customHeight="1" thickBot="1" x14ac:dyDescent="0.2">
      <c r="A29" s="36">
        <v>24</v>
      </c>
      <c r="B29" s="37">
        <v>436</v>
      </c>
      <c r="C29" s="37">
        <v>56</v>
      </c>
      <c r="D29" s="38">
        <f t="shared" si="0"/>
        <v>492</v>
      </c>
      <c r="E29" s="39">
        <f t="shared" si="1"/>
        <v>11808</v>
      </c>
      <c r="F29" s="37">
        <v>384</v>
      </c>
      <c r="G29" s="37">
        <v>22</v>
      </c>
      <c r="H29" s="38">
        <f t="shared" si="2"/>
        <v>406</v>
      </c>
      <c r="I29" s="39">
        <f t="shared" si="3"/>
        <v>9744</v>
      </c>
      <c r="J29" s="40">
        <f t="shared" si="4"/>
        <v>820</v>
      </c>
      <c r="K29" s="40">
        <f t="shared" si="4"/>
        <v>78</v>
      </c>
      <c r="L29" s="41">
        <f t="shared" si="5"/>
        <v>898</v>
      </c>
      <c r="M29" s="15">
        <f t="shared" si="6"/>
        <v>21552</v>
      </c>
      <c r="N29" s="14"/>
      <c r="O29" s="48">
        <v>75</v>
      </c>
      <c r="P29" s="31">
        <v>532</v>
      </c>
      <c r="Q29" s="31">
        <v>2</v>
      </c>
      <c r="R29" s="32">
        <f t="shared" si="7"/>
        <v>534</v>
      </c>
      <c r="S29" s="33">
        <f t="shared" si="8"/>
        <v>40050</v>
      </c>
      <c r="T29" s="31">
        <v>566</v>
      </c>
      <c r="U29" s="31">
        <v>1</v>
      </c>
      <c r="V29" s="32">
        <f t="shared" si="9"/>
        <v>567</v>
      </c>
      <c r="W29" s="33">
        <f t="shared" si="10"/>
        <v>42525</v>
      </c>
      <c r="X29" s="34">
        <f t="shared" si="11"/>
        <v>1098</v>
      </c>
      <c r="Y29" s="34">
        <f t="shared" si="11"/>
        <v>3</v>
      </c>
      <c r="Z29" s="35">
        <f t="shared" si="12"/>
        <v>1101</v>
      </c>
      <c r="AA29" s="13">
        <f t="shared" si="13"/>
        <v>82575</v>
      </c>
    </row>
    <row r="30" spans="1:27" ht="18.75" customHeight="1" x14ac:dyDescent="0.15">
      <c r="A30" s="30">
        <v>25</v>
      </c>
      <c r="B30" s="31">
        <v>402</v>
      </c>
      <c r="C30" s="31">
        <v>51</v>
      </c>
      <c r="D30" s="32">
        <f t="shared" si="0"/>
        <v>453</v>
      </c>
      <c r="E30" s="33">
        <f t="shared" si="1"/>
        <v>11325</v>
      </c>
      <c r="F30" s="31">
        <v>373</v>
      </c>
      <c r="G30" s="31">
        <v>20</v>
      </c>
      <c r="H30" s="32">
        <f t="shared" si="2"/>
        <v>393</v>
      </c>
      <c r="I30" s="33">
        <f t="shared" si="3"/>
        <v>9825</v>
      </c>
      <c r="J30" s="34">
        <f t="shared" si="4"/>
        <v>775</v>
      </c>
      <c r="K30" s="34">
        <f t="shared" si="4"/>
        <v>71</v>
      </c>
      <c r="L30" s="35">
        <f t="shared" si="5"/>
        <v>846</v>
      </c>
      <c r="M30" s="15">
        <f t="shared" si="6"/>
        <v>21150</v>
      </c>
      <c r="N30" s="14"/>
      <c r="O30" s="28">
        <v>76</v>
      </c>
      <c r="P30" s="27">
        <v>555</v>
      </c>
      <c r="Q30" s="27">
        <v>1</v>
      </c>
      <c r="R30" s="5">
        <f t="shared" si="7"/>
        <v>556</v>
      </c>
      <c r="S30" s="25">
        <f t="shared" si="8"/>
        <v>42256</v>
      </c>
      <c r="T30" s="27">
        <v>577</v>
      </c>
      <c r="U30" s="27">
        <v>1</v>
      </c>
      <c r="V30" s="5">
        <f t="shared" si="9"/>
        <v>578</v>
      </c>
      <c r="W30" s="25">
        <f t="shared" si="10"/>
        <v>43928</v>
      </c>
      <c r="X30" s="4">
        <f t="shared" si="11"/>
        <v>1132</v>
      </c>
      <c r="Y30" s="4">
        <f t="shared" si="11"/>
        <v>2</v>
      </c>
      <c r="Z30" s="6">
        <f t="shared" si="12"/>
        <v>1134</v>
      </c>
      <c r="AA30" s="13">
        <f t="shared" si="13"/>
        <v>86184</v>
      </c>
    </row>
    <row r="31" spans="1:27" ht="18.75" customHeight="1" x14ac:dyDescent="0.15">
      <c r="A31" s="9">
        <v>26</v>
      </c>
      <c r="B31" s="27">
        <v>424</v>
      </c>
      <c r="C31" s="27">
        <v>58</v>
      </c>
      <c r="D31" s="5">
        <f t="shared" si="0"/>
        <v>482</v>
      </c>
      <c r="E31" s="25">
        <f t="shared" si="1"/>
        <v>12532</v>
      </c>
      <c r="F31" s="27">
        <v>393</v>
      </c>
      <c r="G31" s="27">
        <v>20</v>
      </c>
      <c r="H31" s="5">
        <f t="shared" si="2"/>
        <v>413</v>
      </c>
      <c r="I31" s="25">
        <f t="shared" si="3"/>
        <v>10738</v>
      </c>
      <c r="J31" s="4">
        <f t="shared" si="4"/>
        <v>817</v>
      </c>
      <c r="K31" s="4">
        <f t="shared" si="4"/>
        <v>78</v>
      </c>
      <c r="L31" s="6">
        <f t="shared" si="5"/>
        <v>895</v>
      </c>
      <c r="M31" s="15">
        <f t="shared" si="6"/>
        <v>23270</v>
      </c>
      <c r="N31" s="14"/>
      <c r="O31" s="28">
        <v>77</v>
      </c>
      <c r="P31" s="27">
        <v>460</v>
      </c>
      <c r="Q31" s="27">
        <v>0</v>
      </c>
      <c r="R31" s="5">
        <f t="shared" si="7"/>
        <v>460</v>
      </c>
      <c r="S31" s="25">
        <f t="shared" si="8"/>
        <v>35420</v>
      </c>
      <c r="T31" s="27">
        <v>539</v>
      </c>
      <c r="U31" s="27">
        <v>1</v>
      </c>
      <c r="V31" s="5">
        <f t="shared" si="9"/>
        <v>540</v>
      </c>
      <c r="W31" s="25">
        <f t="shared" si="10"/>
        <v>41580</v>
      </c>
      <c r="X31" s="4">
        <f t="shared" si="11"/>
        <v>999</v>
      </c>
      <c r="Y31" s="4">
        <f t="shared" si="11"/>
        <v>1</v>
      </c>
      <c r="Z31" s="6">
        <f t="shared" si="12"/>
        <v>1000</v>
      </c>
      <c r="AA31" s="13">
        <f t="shared" si="13"/>
        <v>77000</v>
      </c>
    </row>
    <row r="32" spans="1:27" ht="18.75" customHeight="1" x14ac:dyDescent="0.15">
      <c r="A32" s="9">
        <v>27</v>
      </c>
      <c r="B32" s="27">
        <v>443</v>
      </c>
      <c r="C32" s="27">
        <v>41</v>
      </c>
      <c r="D32" s="5">
        <f t="shared" si="0"/>
        <v>484</v>
      </c>
      <c r="E32" s="25">
        <f t="shared" si="1"/>
        <v>13068</v>
      </c>
      <c r="F32" s="27">
        <v>388</v>
      </c>
      <c r="G32" s="27">
        <v>20</v>
      </c>
      <c r="H32" s="5">
        <f t="shared" si="2"/>
        <v>408</v>
      </c>
      <c r="I32" s="25">
        <f t="shared" si="3"/>
        <v>11016</v>
      </c>
      <c r="J32" s="4">
        <f t="shared" si="4"/>
        <v>831</v>
      </c>
      <c r="K32" s="4">
        <f t="shared" si="4"/>
        <v>61</v>
      </c>
      <c r="L32" s="6">
        <f t="shared" si="5"/>
        <v>892</v>
      </c>
      <c r="M32" s="15">
        <f t="shared" si="6"/>
        <v>24084</v>
      </c>
      <c r="N32" s="14"/>
      <c r="O32" s="28">
        <v>78</v>
      </c>
      <c r="P32" s="27">
        <v>467</v>
      </c>
      <c r="Q32" s="27">
        <v>0</v>
      </c>
      <c r="R32" s="5">
        <f t="shared" si="7"/>
        <v>467</v>
      </c>
      <c r="S32" s="25">
        <f t="shared" si="8"/>
        <v>36426</v>
      </c>
      <c r="T32" s="27">
        <v>437</v>
      </c>
      <c r="U32" s="27">
        <v>1</v>
      </c>
      <c r="V32" s="5">
        <f t="shared" si="9"/>
        <v>438</v>
      </c>
      <c r="W32" s="25">
        <f t="shared" si="10"/>
        <v>34164</v>
      </c>
      <c r="X32" s="4">
        <f t="shared" si="11"/>
        <v>904</v>
      </c>
      <c r="Y32" s="4">
        <f t="shared" si="11"/>
        <v>1</v>
      </c>
      <c r="Z32" s="6">
        <f t="shared" si="12"/>
        <v>905</v>
      </c>
      <c r="AA32" s="13">
        <f t="shared" si="13"/>
        <v>70590</v>
      </c>
    </row>
    <row r="33" spans="1:27" ht="18.75" customHeight="1" thickBot="1" x14ac:dyDescent="0.2">
      <c r="A33" s="9">
        <v>28</v>
      </c>
      <c r="B33" s="27">
        <v>463</v>
      </c>
      <c r="C33" s="27">
        <v>41</v>
      </c>
      <c r="D33" s="5">
        <f t="shared" si="0"/>
        <v>504</v>
      </c>
      <c r="E33" s="25">
        <f t="shared" si="1"/>
        <v>14112</v>
      </c>
      <c r="F33" s="27">
        <v>385</v>
      </c>
      <c r="G33" s="27">
        <v>16</v>
      </c>
      <c r="H33" s="5">
        <f t="shared" si="2"/>
        <v>401</v>
      </c>
      <c r="I33" s="25">
        <f t="shared" si="3"/>
        <v>11228</v>
      </c>
      <c r="J33" s="4">
        <f t="shared" si="4"/>
        <v>848</v>
      </c>
      <c r="K33" s="4">
        <f t="shared" si="4"/>
        <v>57</v>
      </c>
      <c r="L33" s="6">
        <f t="shared" si="5"/>
        <v>905</v>
      </c>
      <c r="M33" s="15">
        <f t="shared" si="6"/>
        <v>25340</v>
      </c>
      <c r="N33" s="14"/>
      <c r="O33" s="49">
        <v>79</v>
      </c>
      <c r="P33" s="37">
        <v>339</v>
      </c>
      <c r="Q33" s="37">
        <v>1</v>
      </c>
      <c r="R33" s="38">
        <f t="shared" si="7"/>
        <v>340</v>
      </c>
      <c r="S33" s="39">
        <f t="shared" si="8"/>
        <v>26860</v>
      </c>
      <c r="T33" s="37">
        <v>356</v>
      </c>
      <c r="U33" s="37">
        <v>2</v>
      </c>
      <c r="V33" s="38">
        <f t="shared" si="9"/>
        <v>358</v>
      </c>
      <c r="W33" s="39">
        <f t="shared" si="10"/>
        <v>28282</v>
      </c>
      <c r="X33" s="40">
        <f t="shared" si="11"/>
        <v>695</v>
      </c>
      <c r="Y33" s="40">
        <f t="shared" si="11"/>
        <v>3</v>
      </c>
      <c r="Z33" s="41">
        <f t="shared" si="12"/>
        <v>698</v>
      </c>
      <c r="AA33" s="13">
        <f t="shared" si="13"/>
        <v>55142</v>
      </c>
    </row>
    <row r="34" spans="1:27" ht="18.75" customHeight="1" thickBot="1" x14ac:dyDescent="0.2">
      <c r="A34" s="36">
        <v>29</v>
      </c>
      <c r="B34" s="37">
        <v>480</v>
      </c>
      <c r="C34" s="37">
        <v>29</v>
      </c>
      <c r="D34" s="38">
        <f t="shared" si="0"/>
        <v>509</v>
      </c>
      <c r="E34" s="39">
        <f t="shared" si="1"/>
        <v>14761</v>
      </c>
      <c r="F34" s="37">
        <v>412</v>
      </c>
      <c r="G34" s="37">
        <v>18</v>
      </c>
      <c r="H34" s="38">
        <f t="shared" si="2"/>
        <v>430</v>
      </c>
      <c r="I34" s="39">
        <f t="shared" si="3"/>
        <v>12470</v>
      </c>
      <c r="J34" s="40">
        <f t="shared" si="4"/>
        <v>892</v>
      </c>
      <c r="K34" s="40">
        <f t="shared" si="4"/>
        <v>47</v>
      </c>
      <c r="L34" s="41">
        <f t="shared" si="5"/>
        <v>939</v>
      </c>
      <c r="M34" s="15">
        <f t="shared" si="6"/>
        <v>27231</v>
      </c>
      <c r="N34" s="14"/>
      <c r="O34" s="48">
        <v>80</v>
      </c>
      <c r="P34" s="31">
        <v>371</v>
      </c>
      <c r="Q34" s="31">
        <v>0</v>
      </c>
      <c r="R34" s="32">
        <f t="shared" si="7"/>
        <v>371</v>
      </c>
      <c r="S34" s="33">
        <f t="shared" si="8"/>
        <v>29680</v>
      </c>
      <c r="T34" s="31">
        <v>399</v>
      </c>
      <c r="U34" s="31">
        <v>1</v>
      </c>
      <c r="V34" s="32">
        <f t="shared" si="9"/>
        <v>400</v>
      </c>
      <c r="W34" s="33">
        <f t="shared" si="10"/>
        <v>32000</v>
      </c>
      <c r="X34" s="34">
        <f t="shared" si="11"/>
        <v>770</v>
      </c>
      <c r="Y34" s="34">
        <f t="shared" si="11"/>
        <v>1</v>
      </c>
      <c r="Z34" s="35">
        <f t="shared" si="12"/>
        <v>771</v>
      </c>
      <c r="AA34" s="13">
        <f t="shared" si="13"/>
        <v>61680</v>
      </c>
    </row>
    <row r="35" spans="1:27" ht="18.75" customHeight="1" x14ac:dyDescent="0.15">
      <c r="A35" s="30">
        <v>30</v>
      </c>
      <c r="B35" s="31">
        <v>485</v>
      </c>
      <c r="C35" s="31">
        <v>38</v>
      </c>
      <c r="D35" s="32">
        <f t="shared" si="0"/>
        <v>523</v>
      </c>
      <c r="E35" s="33">
        <f t="shared" si="1"/>
        <v>15690</v>
      </c>
      <c r="F35" s="31">
        <v>443</v>
      </c>
      <c r="G35" s="31">
        <v>28</v>
      </c>
      <c r="H35" s="32">
        <f t="shared" si="2"/>
        <v>471</v>
      </c>
      <c r="I35" s="33">
        <f t="shared" si="3"/>
        <v>14130</v>
      </c>
      <c r="J35" s="34">
        <f t="shared" si="4"/>
        <v>928</v>
      </c>
      <c r="K35" s="34">
        <f t="shared" si="4"/>
        <v>66</v>
      </c>
      <c r="L35" s="35">
        <f t="shared" si="5"/>
        <v>994</v>
      </c>
      <c r="M35" s="15">
        <f t="shared" si="6"/>
        <v>29820</v>
      </c>
      <c r="N35" s="14"/>
      <c r="O35" s="28">
        <v>81</v>
      </c>
      <c r="P35" s="27">
        <v>303</v>
      </c>
      <c r="Q35" s="27">
        <v>0</v>
      </c>
      <c r="R35" s="5">
        <f t="shared" si="7"/>
        <v>303</v>
      </c>
      <c r="S35" s="25">
        <f t="shared" si="8"/>
        <v>24543</v>
      </c>
      <c r="T35" s="27">
        <v>378</v>
      </c>
      <c r="U35" s="27">
        <v>0</v>
      </c>
      <c r="V35" s="5">
        <f t="shared" si="9"/>
        <v>378</v>
      </c>
      <c r="W35" s="25">
        <f t="shared" si="10"/>
        <v>30618</v>
      </c>
      <c r="X35" s="4">
        <f t="shared" si="11"/>
        <v>681</v>
      </c>
      <c r="Y35" s="4">
        <f t="shared" si="11"/>
        <v>0</v>
      </c>
      <c r="Z35" s="6">
        <f t="shared" si="12"/>
        <v>681</v>
      </c>
      <c r="AA35" s="13">
        <f t="shared" si="13"/>
        <v>55161</v>
      </c>
    </row>
    <row r="36" spans="1:27" ht="18.75" customHeight="1" x14ac:dyDescent="0.15">
      <c r="A36" s="9">
        <v>31</v>
      </c>
      <c r="B36" s="27">
        <v>490</v>
      </c>
      <c r="C36" s="27">
        <v>26</v>
      </c>
      <c r="D36" s="5">
        <f t="shared" si="0"/>
        <v>516</v>
      </c>
      <c r="E36" s="25">
        <f t="shared" si="1"/>
        <v>15996</v>
      </c>
      <c r="F36" s="27">
        <v>471</v>
      </c>
      <c r="G36" s="27">
        <v>19</v>
      </c>
      <c r="H36" s="5">
        <f t="shared" si="2"/>
        <v>490</v>
      </c>
      <c r="I36" s="25">
        <f t="shared" si="3"/>
        <v>15190</v>
      </c>
      <c r="J36" s="4">
        <f t="shared" si="4"/>
        <v>961</v>
      </c>
      <c r="K36" s="4">
        <f t="shared" si="4"/>
        <v>45</v>
      </c>
      <c r="L36" s="6">
        <f t="shared" si="5"/>
        <v>1006</v>
      </c>
      <c r="M36" s="15">
        <f t="shared" si="6"/>
        <v>31186</v>
      </c>
      <c r="N36" s="14"/>
      <c r="O36" s="28">
        <v>82</v>
      </c>
      <c r="P36" s="27">
        <v>290</v>
      </c>
      <c r="Q36" s="27">
        <v>1</v>
      </c>
      <c r="R36" s="5">
        <f t="shared" si="7"/>
        <v>291</v>
      </c>
      <c r="S36" s="25">
        <f t="shared" si="8"/>
        <v>23862</v>
      </c>
      <c r="T36" s="27">
        <v>411</v>
      </c>
      <c r="U36" s="27">
        <v>1</v>
      </c>
      <c r="V36" s="5">
        <f t="shared" si="9"/>
        <v>412</v>
      </c>
      <c r="W36" s="25">
        <f t="shared" si="10"/>
        <v>33784</v>
      </c>
      <c r="X36" s="4">
        <f t="shared" si="11"/>
        <v>701</v>
      </c>
      <c r="Y36" s="4">
        <f t="shared" si="11"/>
        <v>2</v>
      </c>
      <c r="Z36" s="6">
        <f t="shared" si="12"/>
        <v>703</v>
      </c>
      <c r="AA36" s="13">
        <f t="shared" si="13"/>
        <v>57646</v>
      </c>
    </row>
    <row r="37" spans="1:27" ht="18.75" customHeight="1" x14ac:dyDescent="0.15">
      <c r="A37" s="9">
        <v>32</v>
      </c>
      <c r="B37" s="27">
        <v>514</v>
      </c>
      <c r="C37" s="27">
        <v>25</v>
      </c>
      <c r="D37" s="5">
        <f t="shared" si="0"/>
        <v>539</v>
      </c>
      <c r="E37" s="25">
        <f t="shared" si="1"/>
        <v>17248</v>
      </c>
      <c r="F37" s="27">
        <v>483</v>
      </c>
      <c r="G37" s="27">
        <v>10</v>
      </c>
      <c r="H37" s="5">
        <f t="shared" si="2"/>
        <v>493</v>
      </c>
      <c r="I37" s="25">
        <f t="shared" si="3"/>
        <v>15776</v>
      </c>
      <c r="J37" s="4">
        <f t="shared" ref="J37:K55" si="14">B37+F37</f>
        <v>997</v>
      </c>
      <c r="K37" s="4">
        <f t="shared" si="14"/>
        <v>35</v>
      </c>
      <c r="L37" s="6">
        <f t="shared" si="5"/>
        <v>1032</v>
      </c>
      <c r="M37" s="15">
        <f t="shared" si="6"/>
        <v>33024</v>
      </c>
      <c r="N37" s="14"/>
      <c r="O37" s="28">
        <v>83</v>
      </c>
      <c r="P37" s="27">
        <v>290</v>
      </c>
      <c r="Q37" s="27">
        <v>0</v>
      </c>
      <c r="R37" s="5">
        <f t="shared" si="7"/>
        <v>290</v>
      </c>
      <c r="S37" s="25">
        <f t="shared" si="8"/>
        <v>24070</v>
      </c>
      <c r="T37" s="27">
        <v>353</v>
      </c>
      <c r="U37" s="27">
        <v>0</v>
      </c>
      <c r="V37" s="5">
        <f t="shared" si="9"/>
        <v>353</v>
      </c>
      <c r="W37" s="25">
        <f t="shared" si="10"/>
        <v>29299</v>
      </c>
      <c r="X37" s="4">
        <f t="shared" ref="X37:Y59" si="15">P37+T37</f>
        <v>643</v>
      </c>
      <c r="Y37" s="4">
        <f t="shared" si="15"/>
        <v>0</v>
      </c>
      <c r="Z37" s="6">
        <f t="shared" si="12"/>
        <v>643</v>
      </c>
      <c r="AA37" s="13">
        <f t="shared" si="13"/>
        <v>53369</v>
      </c>
    </row>
    <row r="38" spans="1:27" ht="18.75" customHeight="1" thickBot="1" x14ac:dyDescent="0.2">
      <c r="A38" s="9">
        <v>33</v>
      </c>
      <c r="B38" s="27">
        <v>553</v>
      </c>
      <c r="C38" s="27">
        <v>20</v>
      </c>
      <c r="D38" s="5">
        <f t="shared" si="0"/>
        <v>573</v>
      </c>
      <c r="E38" s="25">
        <f t="shared" si="1"/>
        <v>18909</v>
      </c>
      <c r="F38" s="27">
        <v>487</v>
      </c>
      <c r="G38" s="27">
        <v>9</v>
      </c>
      <c r="H38" s="5">
        <f t="shared" si="2"/>
        <v>496</v>
      </c>
      <c r="I38" s="25">
        <f t="shared" si="3"/>
        <v>16368</v>
      </c>
      <c r="J38" s="4">
        <f t="shared" si="14"/>
        <v>1040</v>
      </c>
      <c r="K38" s="4">
        <f t="shared" si="14"/>
        <v>29</v>
      </c>
      <c r="L38" s="6">
        <f t="shared" si="5"/>
        <v>1069</v>
      </c>
      <c r="M38" s="15">
        <f t="shared" si="6"/>
        <v>35277</v>
      </c>
      <c r="N38" s="14"/>
      <c r="O38" s="49">
        <v>84</v>
      </c>
      <c r="P38" s="37">
        <v>195</v>
      </c>
      <c r="Q38" s="37">
        <v>0</v>
      </c>
      <c r="R38" s="38">
        <f t="shared" si="7"/>
        <v>195</v>
      </c>
      <c r="S38" s="39">
        <f t="shared" si="8"/>
        <v>16380</v>
      </c>
      <c r="T38" s="37">
        <v>317</v>
      </c>
      <c r="U38" s="37">
        <v>1</v>
      </c>
      <c r="V38" s="38">
        <f t="shared" si="9"/>
        <v>318</v>
      </c>
      <c r="W38" s="39">
        <f t="shared" si="10"/>
        <v>26712</v>
      </c>
      <c r="X38" s="40">
        <f t="shared" si="15"/>
        <v>512</v>
      </c>
      <c r="Y38" s="40">
        <f t="shared" si="15"/>
        <v>1</v>
      </c>
      <c r="Z38" s="41">
        <f t="shared" si="12"/>
        <v>513</v>
      </c>
      <c r="AA38" s="13">
        <f t="shared" si="13"/>
        <v>43092</v>
      </c>
    </row>
    <row r="39" spans="1:27" ht="18.75" customHeight="1" thickBot="1" x14ac:dyDescent="0.2">
      <c r="A39" s="36">
        <v>34</v>
      </c>
      <c r="B39" s="37">
        <v>486</v>
      </c>
      <c r="C39" s="37">
        <v>20</v>
      </c>
      <c r="D39" s="38">
        <f t="shared" si="0"/>
        <v>506</v>
      </c>
      <c r="E39" s="39">
        <f t="shared" si="1"/>
        <v>17204</v>
      </c>
      <c r="F39" s="37">
        <v>516</v>
      </c>
      <c r="G39" s="37">
        <v>15</v>
      </c>
      <c r="H39" s="38">
        <f t="shared" si="2"/>
        <v>531</v>
      </c>
      <c r="I39" s="39">
        <f t="shared" si="3"/>
        <v>18054</v>
      </c>
      <c r="J39" s="40">
        <f t="shared" si="14"/>
        <v>1002</v>
      </c>
      <c r="K39" s="40">
        <f t="shared" si="14"/>
        <v>35</v>
      </c>
      <c r="L39" s="41">
        <f t="shared" si="5"/>
        <v>1037</v>
      </c>
      <c r="M39" s="15">
        <f t="shared" si="6"/>
        <v>35258</v>
      </c>
      <c r="N39" s="14"/>
      <c r="O39" s="48">
        <v>85</v>
      </c>
      <c r="P39" s="31">
        <v>201</v>
      </c>
      <c r="Q39" s="31">
        <v>0</v>
      </c>
      <c r="R39" s="32">
        <f t="shared" si="7"/>
        <v>201</v>
      </c>
      <c r="S39" s="33">
        <f t="shared" si="8"/>
        <v>17085</v>
      </c>
      <c r="T39" s="31">
        <v>291</v>
      </c>
      <c r="U39" s="31">
        <v>0</v>
      </c>
      <c r="V39" s="32">
        <f t="shared" si="9"/>
        <v>291</v>
      </c>
      <c r="W39" s="33">
        <f t="shared" si="10"/>
        <v>24735</v>
      </c>
      <c r="X39" s="34">
        <f t="shared" si="15"/>
        <v>492</v>
      </c>
      <c r="Y39" s="34">
        <f t="shared" si="15"/>
        <v>0</v>
      </c>
      <c r="Z39" s="35">
        <f t="shared" si="12"/>
        <v>492</v>
      </c>
      <c r="AA39" s="13">
        <f t="shared" si="13"/>
        <v>41820</v>
      </c>
    </row>
    <row r="40" spans="1:27" ht="18.75" customHeight="1" x14ac:dyDescent="0.15">
      <c r="A40" s="30">
        <v>35</v>
      </c>
      <c r="B40" s="31">
        <v>543</v>
      </c>
      <c r="C40" s="31">
        <v>26</v>
      </c>
      <c r="D40" s="32">
        <f t="shared" si="0"/>
        <v>569</v>
      </c>
      <c r="E40" s="33">
        <f t="shared" si="1"/>
        <v>19915</v>
      </c>
      <c r="F40" s="31">
        <v>542</v>
      </c>
      <c r="G40" s="31">
        <v>20</v>
      </c>
      <c r="H40" s="32">
        <f t="shared" si="2"/>
        <v>562</v>
      </c>
      <c r="I40" s="33">
        <f t="shared" si="3"/>
        <v>19670</v>
      </c>
      <c r="J40" s="34">
        <f t="shared" si="14"/>
        <v>1085</v>
      </c>
      <c r="K40" s="34">
        <f t="shared" si="14"/>
        <v>46</v>
      </c>
      <c r="L40" s="35">
        <f t="shared" si="5"/>
        <v>1131</v>
      </c>
      <c r="M40" s="15">
        <f t="shared" si="6"/>
        <v>39585</v>
      </c>
      <c r="N40" s="14"/>
      <c r="O40" s="28">
        <v>86</v>
      </c>
      <c r="P40" s="27">
        <v>167</v>
      </c>
      <c r="Q40" s="27">
        <v>0</v>
      </c>
      <c r="R40" s="5">
        <f t="shared" si="7"/>
        <v>167</v>
      </c>
      <c r="S40" s="25">
        <f t="shared" si="8"/>
        <v>14362</v>
      </c>
      <c r="T40" s="27">
        <v>301</v>
      </c>
      <c r="U40" s="27">
        <v>1</v>
      </c>
      <c r="V40" s="5">
        <f t="shared" si="9"/>
        <v>302</v>
      </c>
      <c r="W40" s="25">
        <f t="shared" si="10"/>
        <v>25972</v>
      </c>
      <c r="X40" s="4">
        <f t="shared" si="15"/>
        <v>468</v>
      </c>
      <c r="Y40" s="4">
        <f t="shared" si="15"/>
        <v>1</v>
      </c>
      <c r="Z40" s="6">
        <f t="shared" si="12"/>
        <v>469</v>
      </c>
      <c r="AA40" s="13">
        <f t="shared" si="13"/>
        <v>40334</v>
      </c>
    </row>
    <row r="41" spans="1:27" ht="18.75" customHeight="1" x14ac:dyDescent="0.15">
      <c r="A41" s="9">
        <v>36</v>
      </c>
      <c r="B41" s="27">
        <v>522</v>
      </c>
      <c r="C41" s="27">
        <v>23</v>
      </c>
      <c r="D41" s="5">
        <f t="shared" si="0"/>
        <v>545</v>
      </c>
      <c r="E41" s="25">
        <f t="shared" si="1"/>
        <v>19620</v>
      </c>
      <c r="F41" s="27">
        <v>482</v>
      </c>
      <c r="G41" s="27">
        <v>24</v>
      </c>
      <c r="H41" s="5">
        <f t="shared" si="2"/>
        <v>506</v>
      </c>
      <c r="I41" s="25">
        <f t="shared" si="3"/>
        <v>18216</v>
      </c>
      <c r="J41" s="4">
        <f t="shared" si="14"/>
        <v>1004</v>
      </c>
      <c r="K41" s="4">
        <f t="shared" si="14"/>
        <v>47</v>
      </c>
      <c r="L41" s="6">
        <f t="shared" si="5"/>
        <v>1051</v>
      </c>
      <c r="M41" s="15">
        <f t="shared" si="6"/>
        <v>37836</v>
      </c>
      <c r="N41" s="14"/>
      <c r="O41" s="28">
        <v>87</v>
      </c>
      <c r="P41" s="27">
        <v>141</v>
      </c>
      <c r="Q41" s="27">
        <v>0</v>
      </c>
      <c r="R41" s="5">
        <f t="shared" si="7"/>
        <v>141</v>
      </c>
      <c r="S41" s="25">
        <f t="shared" si="8"/>
        <v>12267</v>
      </c>
      <c r="T41" s="27">
        <v>260</v>
      </c>
      <c r="U41" s="27">
        <v>0</v>
      </c>
      <c r="V41" s="5">
        <f t="shared" si="9"/>
        <v>260</v>
      </c>
      <c r="W41" s="25">
        <f t="shared" si="10"/>
        <v>22620</v>
      </c>
      <c r="X41" s="4">
        <f t="shared" si="15"/>
        <v>401</v>
      </c>
      <c r="Y41" s="4">
        <f t="shared" si="15"/>
        <v>0</v>
      </c>
      <c r="Z41" s="6">
        <f t="shared" si="12"/>
        <v>401</v>
      </c>
      <c r="AA41" s="13">
        <f t="shared" si="13"/>
        <v>34887</v>
      </c>
    </row>
    <row r="42" spans="1:27" ht="18.75" customHeight="1" x14ac:dyDescent="0.15">
      <c r="A42" s="9">
        <v>37</v>
      </c>
      <c r="B42" s="27">
        <v>534</v>
      </c>
      <c r="C42" s="27">
        <v>11</v>
      </c>
      <c r="D42" s="5">
        <f t="shared" si="0"/>
        <v>545</v>
      </c>
      <c r="E42" s="25">
        <f t="shared" si="1"/>
        <v>20165</v>
      </c>
      <c r="F42" s="27">
        <v>479</v>
      </c>
      <c r="G42" s="27">
        <v>17</v>
      </c>
      <c r="H42" s="5">
        <f t="shared" si="2"/>
        <v>496</v>
      </c>
      <c r="I42" s="25">
        <f t="shared" si="3"/>
        <v>18352</v>
      </c>
      <c r="J42" s="4">
        <f t="shared" si="14"/>
        <v>1013</v>
      </c>
      <c r="K42" s="4">
        <f t="shared" si="14"/>
        <v>28</v>
      </c>
      <c r="L42" s="6">
        <f t="shared" si="5"/>
        <v>1041</v>
      </c>
      <c r="M42" s="15">
        <f t="shared" si="6"/>
        <v>38517</v>
      </c>
      <c r="N42" s="14"/>
      <c r="O42" s="28">
        <v>88</v>
      </c>
      <c r="P42" s="27">
        <v>108</v>
      </c>
      <c r="Q42" s="27">
        <v>0</v>
      </c>
      <c r="R42" s="5">
        <f t="shared" si="7"/>
        <v>108</v>
      </c>
      <c r="S42" s="25">
        <f t="shared" si="8"/>
        <v>9504</v>
      </c>
      <c r="T42" s="27">
        <v>203</v>
      </c>
      <c r="U42" s="27">
        <v>0</v>
      </c>
      <c r="V42" s="5">
        <f t="shared" si="9"/>
        <v>203</v>
      </c>
      <c r="W42" s="25">
        <f t="shared" si="10"/>
        <v>17864</v>
      </c>
      <c r="X42" s="4">
        <f t="shared" si="15"/>
        <v>311</v>
      </c>
      <c r="Y42" s="4">
        <f t="shared" si="15"/>
        <v>0</v>
      </c>
      <c r="Z42" s="6">
        <f t="shared" si="12"/>
        <v>311</v>
      </c>
      <c r="AA42" s="13">
        <f t="shared" si="13"/>
        <v>27368</v>
      </c>
    </row>
    <row r="43" spans="1:27" ht="18.75" customHeight="1" thickBot="1" x14ac:dyDescent="0.2">
      <c r="A43" s="9">
        <v>38</v>
      </c>
      <c r="B43" s="27">
        <v>595</v>
      </c>
      <c r="C43" s="27">
        <v>21</v>
      </c>
      <c r="D43" s="5">
        <f t="shared" si="0"/>
        <v>616</v>
      </c>
      <c r="E43" s="25">
        <f t="shared" si="1"/>
        <v>23408</v>
      </c>
      <c r="F43" s="27">
        <v>519</v>
      </c>
      <c r="G43" s="27">
        <v>20</v>
      </c>
      <c r="H43" s="5">
        <f t="shared" si="2"/>
        <v>539</v>
      </c>
      <c r="I43" s="25">
        <f t="shared" si="3"/>
        <v>20482</v>
      </c>
      <c r="J43" s="4">
        <f t="shared" si="14"/>
        <v>1114</v>
      </c>
      <c r="K43" s="4">
        <f t="shared" si="14"/>
        <v>41</v>
      </c>
      <c r="L43" s="6">
        <f t="shared" si="5"/>
        <v>1155</v>
      </c>
      <c r="M43" s="15">
        <f t="shared" si="6"/>
        <v>43890</v>
      </c>
      <c r="N43" s="14"/>
      <c r="O43" s="49">
        <v>89</v>
      </c>
      <c r="P43" s="37">
        <v>78</v>
      </c>
      <c r="Q43" s="37">
        <v>0</v>
      </c>
      <c r="R43" s="38">
        <f t="shared" si="7"/>
        <v>78</v>
      </c>
      <c r="S43" s="39">
        <f t="shared" si="8"/>
        <v>6942</v>
      </c>
      <c r="T43" s="37">
        <v>187</v>
      </c>
      <c r="U43" s="37">
        <v>0</v>
      </c>
      <c r="V43" s="38">
        <f t="shared" si="9"/>
        <v>187</v>
      </c>
      <c r="W43" s="39">
        <f t="shared" si="10"/>
        <v>16643</v>
      </c>
      <c r="X43" s="40">
        <f t="shared" si="15"/>
        <v>265</v>
      </c>
      <c r="Y43" s="40">
        <f t="shared" si="15"/>
        <v>0</v>
      </c>
      <c r="Z43" s="41">
        <f t="shared" si="12"/>
        <v>265</v>
      </c>
      <c r="AA43" s="13">
        <f t="shared" si="13"/>
        <v>23585</v>
      </c>
    </row>
    <row r="44" spans="1:27" ht="18.75" customHeight="1" thickBot="1" x14ac:dyDescent="0.2">
      <c r="A44" s="36">
        <v>39</v>
      </c>
      <c r="B44" s="37">
        <v>581</v>
      </c>
      <c r="C44" s="37">
        <v>24</v>
      </c>
      <c r="D44" s="38">
        <f t="shared" si="0"/>
        <v>605</v>
      </c>
      <c r="E44" s="39">
        <f t="shared" si="1"/>
        <v>23595</v>
      </c>
      <c r="F44" s="37">
        <v>533</v>
      </c>
      <c r="G44" s="37">
        <v>19</v>
      </c>
      <c r="H44" s="38">
        <f t="shared" si="2"/>
        <v>552</v>
      </c>
      <c r="I44" s="39">
        <f t="shared" si="3"/>
        <v>21528</v>
      </c>
      <c r="J44" s="40">
        <f t="shared" si="14"/>
        <v>1114</v>
      </c>
      <c r="K44" s="40">
        <f t="shared" si="14"/>
        <v>43</v>
      </c>
      <c r="L44" s="41">
        <f t="shared" si="5"/>
        <v>1157</v>
      </c>
      <c r="M44" s="15">
        <f t="shared" si="6"/>
        <v>45123</v>
      </c>
      <c r="N44" s="14"/>
      <c r="O44" s="48">
        <v>90</v>
      </c>
      <c r="P44" s="31">
        <v>78</v>
      </c>
      <c r="Q44" s="31">
        <v>0</v>
      </c>
      <c r="R44" s="32">
        <f t="shared" si="7"/>
        <v>78</v>
      </c>
      <c r="S44" s="33">
        <f t="shared" si="8"/>
        <v>7020</v>
      </c>
      <c r="T44" s="31">
        <v>149</v>
      </c>
      <c r="U44" s="31">
        <v>0</v>
      </c>
      <c r="V44" s="32">
        <f t="shared" si="9"/>
        <v>149</v>
      </c>
      <c r="W44" s="33">
        <f t="shared" si="10"/>
        <v>13410</v>
      </c>
      <c r="X44" s="34">
        <f t="shared" si="15"/>
        <v>227</v>
      </c>
      <c r="Y44" s="34">
        <f t="shared" si="15"/>
        <v>0</v>
      </c>
      <c r="Z44" s="35">
        <f t="shared" si="12"/>
        <v>227</v>
      </c>
      <c r="AA44" s="13">
        <f t="shared" si="13"/>
        <v>20430</v>
      </c>
    </row>
    <row r="45" spans="1:27" ht="18.75" customHeight="1" x14ac:dyDescent="0.15">
      <c r="A45" s="30">
        <v>40</v>
      </c>
      <c r="B45" s="31">
        <v>621</v>
      </c>
      <c r="C45" s="31">
        <v>22</v>
      </c>
      <c r="D45" s="32">
        <f t="shared" si="0"/>
        <v>643</v>
      </c>
      <c r="E45" s="33">
        <f t="shared" si="1"/>
        <v>25720</v>
      </c>
      <c r="F45" s="31">
        <v>550</v>
      </c>
      <c r="G45" s="31">
        <v>16</v>
      </c>
      <c r="H45" s="32">
        <f t="shared" si="2"/>
        <v>566</v>
      </c>
      <c r="I45" s="33">
        <f t="shared" si="3"/>
        <v>22640</v>
      </c>
      <c r="J45" s="34">
        <f t="shared" si="14"/>
        <v>1171</v>
      </c>
      <c r="K45" s="34">
        <f t="shared" si="14"/>
        <v>38</v>
      </c>
      <c r="L45" s="35">
        <f t="shared" si="5"/>
        <v>1209</v>
      </c>
      <c r="M45" s="15">
        <f t="shared" si="6"/>
        <v>48360</v>
      </c>
      <c r="N45" s="14"/>
      <c r="O45" s="28">
        <v>91</v>
      </c>
      <c r="P45" s="27">
        <v>52</v>
      </c>
      <c r="Q45" s="27">
        <v>0</v>
      </c>
      <c r="R45" s="5">
        <f t="shared" si="7"/>
        <v>52</v>
      </c>
      <c r="S45" s="25">
        <f t="shared" si="8"/>
        <v>4732</v>
      </c>
      <c r="T45" s="27">
        <v>152</v>
      </c>
      <c r="U45" s="27">
        <v>1</v>
      </c>
      <c r="V45" s="5">
        <f t="shared" si="9"/>
        <v>153</v>
      </c>
      <c r="W45" s="25">
        <f t="shared" si="10"/>
        <v>13923</v>
      </c>
      <c r="X45" s="4">
        <f t="shared" si="15"/>
        <v>204</v>
      </c>
      <c r="Y45" s="4">
        <f t="shared" si="15"/>
        <v>1</v>
      </c>
      <c r="Z45" s="6">
        <f t="shared" si="12"/>
        <v>205</v>
      </c>
      <c r="AA45" s="13">
        <f t="shared" si="13"/>
        <v>18655</v>
      </c>
    </row>
    <row r="46" spans="1:27" ht="18.75" customHeight="1" x14ac:dyDescent="0.15">
      <c r="A46" s="9">
        <v>41</v>
      </c>
      <c r="B46" s="27">
        <v>641</v>
      </c>
      <c r="C46" s="27">
        <v>10</v>
      </c>
      <c r="D46" s="5">
        <f t="shared" si="0"/>
        <v>651</v>
      </c>
      <c r="E46" s="25">
        <f t="shared" si="1"/>
        <v>26691</v>
      </c>
      <c r="F46" s="27">
        <v>550</v>
      </c>
      <c r="G46" s="27">
        <v>19</v>
      </c>
      <c r="H46" s="5">
        <f t="shared" si="2"/>
        <v>569</v>
      </c>
      <c r="I46" s="25">
        <f t="shared" si="3"/>
        <v>23329</v>
      </c>
      <c r="J46" s="4">
        <f t="shared" si="14"/>
        <v>1191</v>
      </c>
      <c r="K46" s="4">
        <f t="shared" si="14"/>
        <v>29</v>
      </c>
      <c r="L46" s="6">
        <f t="shared" si="5"/>
        <v>1220</v>
      </c>
      <c r="M46" s="15">
        <f t="shared" si="6"/>
        <v>50020</v>
      </c>
      <c r="N46" s="14"/>
      <c r="O46" s="28">
        <v>92</v>
      </c>
      <c r="P46" s="27">
        <v>42</v>
      </c>
      <c r="Q46" s="27">
        <v>0</v>
      </c>
      <c r="R46" s="5">
        <f t="shared" si="7"/>
        <v>42</v>
      </c>
      <c r="S46" s="25">
        <f t="shared" si="8"/>
        <v>3864</v>
      </c>
      <c r="T46" s="27">
        <v>110</v>
      </c>
      <c r="U46" s="27">
        <v>0</v>
      </c>
      <c r="V46" s="5">
        <f t="shared" si="9"/>
        <v>110</v>
      </c>
      <c r="W46" s="25">
        <f t="shared" si="10"/>
        <v>10120</v>
      </c>
      <c r="X46" s="4">
        <f t="shared" si="15"/>
        <v>152</v>
      </c>
      <c r="Y46" s="4">
        <f t="shared" si="15"/>
        <v>0</v>
      </c>
      <c r="Z46" s="6">
        <f t="shared" si="12"/>
        <v>152</v>
      </c>
      <c r="AA46" s="13">
        <f t="shared" si="13"/>
        <v>13984</v>
      </c>
    </row>
    <row r="47" spans="1:27" ht="18.75" customHeight="1" x14ac:dyDescent="0.15">
      <c r="A47" s="9">
        <v>42</v>
      </c>
      <c r="B47" s="27">
        <v>617</v>
      </c>
      <c r="C47" s="27">
        <v>20</v>
      </c>
      <c r="D47" s="5">
        <f t="shared" si="0"/>
        <v>637</v>
      </c>
      <c r="E47" s="25">
        <f t="shared" si="1"/>
        <v>26754</v>
      </c>
      <c r="F47" s="27">
        <v>579</v>
      </c>
      <c r="G47" s="27">
        <v>19</v>
      </c>
      <c r="H47" s="5">
        <f t="shared" si="2"/>
        <v>598</v>
      </c>
      <c r="I47" s="25">
        <f t="shared" si="3"/>
        <v>25116</v>
      </c>
      <c r="J47" s="4">
        <f t="shared" si="14"/>
        <v>1196</v>
      </c>
      <c r="K47" s="4">
        <f t="shared" si="14"/>
        <v>39</v>
      </c>
      <c r="L47" s="6">
        <f t="shared" si="5"/>
        <v>1235</v>
      </c>
      <c r="M47" s="15">
        <f t="shared" si="6"/>
        <v>51870</v>
      </c>
      <c r="N47" s="14"/>
      <c r="O47" s="28">
        <v>93</v>
      </c>
      <c r="P47" s="27">
        <v>37</v>
      </c>
      <c r="Q47" s="27">
        <v>0</v>
      </c>
      <c r="R47" s="5">
        <f t="shared" si="7"/>
        <v>37</v>
      </c>
      <c r="S47" s="25">
        <f t="shared" si="8"/>
        <v>3441</v>
      </c>
      <c r="T47" s="27">
        <v>95</v>
      </c>
      <c r="U47" s="27">
        <v>0</v>
      </c>
      <c r="V47" s="5">
        <f t="shared" si="9"/>
        <v>95</v>
      </c>
      <c r="W47" s="25">
        <f t="shared" si="10"/>
        <v>8835</v>
      </c>
      <c r="X47" s="4">
        <f t="shared" si="15"/>
        <v>132</v>
      </c>
      <c r="Y47" s="4">
        <f t="shared" si="15"/>
        <v>0</v>
      </c>
      <c r="Z47" s="6">
        <f t="shared" si="12"/>
        <v>132</v>
      </c>
      <c r="AA47" s="13">
        <f t="shared" si="13"/>
        <v>12276</v>
      </c>
    </row>
    <row r="48" spans="1:27" ht="18.75" customHeight="1" thickBot="1" x14ac:dyDescent="0.2">
      <c r="A48" s="9">
        <v>43</v>
      </c>
      <c r="B48" s="27">
        <v>693</v>
      </c>
      <c r="C48" s="27">
        <v>15</v>
      </c>
      <c r="D48" s="5">
        <f t="shared" si="0"/>
        <v>708</v>
      </c>
      <c r="E48" s="25">
        <f t="shared" si="1"/>
        <v>30444</v>
      </c>
      <c r="F48" s="27">
        <v>638</v>
      </c>
      <c r="G48" s="27">
        <v>15</v>
      </c>
      <c r="H48" s="5">
        <f t="shared" si="2"/>
        <v>653</v>
      </c>
      <c r="I48" s="25">
        <f t="shared" si="3"/>
        <v>28079</v>
      </c>
      <c r="J48" s="4">
        <f t="shared" si="14"/>
        <v>1331</v>
      </c>
      <c r="K48" s="4">
        <f t="shared" si="14"/>
        <v>30</v>
      </c>
      <c r="L48" s="6">
        <f t="shared" si="5"/>
        <v>1361</v>
      </c>
      <c r="M48" s="15">
        <f t="shared" si="6"/>
        <v>58523</v>
      </c>
      <c r="N48" s="14"/>
      <c r="O48" s="49">
        <v>94</v>
      </c>
      <c r="P48" s="37">
        <v>22</v>
      </c>
      <c r="Q48" s="37">
        <v>0</v>
      </c>
      <c r="R48" s="38">
        <f t="shared" si="7"/>
        <v>22</v>
      </c>
      <c r="S48" s="39">
        <f t="shared" si="8"/>
        <v>2068</v>
      </c>
      <c r="T48" s="37">
        <v>55</v>
      </c>
      <c r="U48" s="37">
        <v>0</v>
      </c>
      <c r="V48" s="38">
        <f t="shared" si="9"/>
        <v>55</v>
      </c>
      <c r="W48" s="39">
        <f t="shared" si="10"/>
        <v>5170</v>
      </c>
      <c r="X48" s="40">
        <f t="shared" si="15"/>
        <v>77</v>
      </c>
      <c r="Y48" s="40">
        <f t="shared" si="15"/>
        <v>0</v>
      </c>
      <c r="Z48" s="41">
        <f t="shared" si="12"/>
        <v>77</v>
      </c>
      <c r="AA48" s="13">
        <f t="shared" si="13"/>
        <v>7238</v>
      </c>
    </row>
    <row r="49" spans="1:27" ht="18.75" customHeight="1" thickBot="1" x14ac:dyDescent="0.2">
      <c r="A49" s="36">
        <v>44</v>
      </c>
      <c r="B49" s="37">
        <v>741</v>
      </c>
      <c r="C49" s="37">
        <v>14</v>
      </c>
      <c r="D49" s="38">
        <f t="shared" si="0"/>
        <v>755</v>
      </c>
      <c r="E49" s="39">
        <f t="shared" si="1"/>
        <v>33220</v>
      </c>
      <c r="F49" s="37">
        <v>642</v>
      </c>
      <c r="G49" s="37">
        <v>16</v>
      </c>
      <c r="H49" s="38">
        <f t="shared" si="2"/>
        <v>658</v>
      </c>
      <c r="I49" s="39">
        <f t="shared" si="3"/>
        <v>28952</v>
      </c>
      <c r="J49" s="40">
        <f t="shared" si="14"/>
        <v>1383</v>
      </c>
      <c r="K49" s="40">
        <f t="shared" si="14"/>
        <v>30</v>
      </c>
      <c r="L49" s="41">
        <f t="shared" si="5"/>
        <v>1413</v>
      </c>
      <c r="M49" s="15">
        <f t="shared" si="6"/>
        <v>62172</v>
      </c>
      <c r="N49" s="14"/>
      <c r="O49" s="48">
        <v>95</v>
      </c>
      <c r="P49" s="31">
        <v>15</v>
      </c>
      <c r="Q49" s="31">
        <v>0</v>
      </c>
      <c r="R49" s="32">
        <f t="shared" si="7"/>
        <v>15</v>
      </c>
      <c r="S49" s="33">
        <f t="shared" si="8"/>
        <v>1425</v>
      </c>
      <c r="T49" s="31">
        <v>61</v>
      </c>
      <c r="U49" s="31">
        <v>0</v>
      </c>
      <c r="V49" s="32">
        <f t="shared" si="9"/>
        <v>61</v>
      </c>
      <c r="W49" s="33">
        <f t="shared" si="10"/>
        <v>5795</v>
      </c>
      <c r="X49" s="34">
        <f t="shared" si="15"/>
        <v>76</v>
      </c>
      <c r="Y49" s="34">
        <f t="shared" si="15"/>
        <v>0</v>
      </c>
      <c r="Z49" s="35">
        <f t="shared" si="12"/>
        <v>76</v>
      </c>
      <c r="AA49" s="13">
        <f t="shared" si="13"/>
        <v>7220</v>
      </c>
    </row>
    <row r="50" spans="1:27" ht="18.75" customHeight="1" x14ac:dyDescent="0.15">
      <c r="A50" s="30">
        <v>45</v>
      </c>
      <c r="B50" s="31">
        <v>748</v>
      </c>
      <c r="C50" s="31">
        <v>13</v>
      </c>
      <c r="D50" s="32">
        <f t="shared" si="0"/>
        <v>761</v>
      </c>
      <c r="E50" s="33">
        <f t="shared" si="1"/>
        <v>34245</v>
      </c>
      <c r="F50" s="31">
        <v>605</v>
      </c>
      <c r="G50" s="31">
        <v>9</v>
      </c>
      <c r="H50" s="32">
        <f t="shared" si="2"/>
        <v>614</v>
      </c>
      <c r="I50" s="33">
        <f t="shared" si="3"/>
        <v>27630</v>
      </c>
      <c r="J50" s="34">
        <f t="shared" si="14"/>
        <v>1353</v>
      </c>
      <c r="K50" s="34">
        <f t="shared" si="14"/>
        <v>22</v>
      </c>
      <c r="L50" s="35">
        <f t="shared" si="5"/>
        <v>1375</v>
      </c>
      <c r="M50" s="15">
        <f t="shared" si="6"/>
        <v>61875</v>
      </c>
      <c r="N50" s="14"/>
      <c r="O50" s="28">
        <v>96</v>
      </c>
      <c r="P50" s="27">
        <v>8</v>
      </c>
      <c r="Q50" s="27">
        <v>0</v>
      </c>
      <c r="R50" s="5">
        <f t="shared" si="7"/>
        <v>8</v>
      </c>
      <c r="S50" s="25">
        <f t="shared" si="8"/>
        <v>768</v>
      </c>
      <c r="T50" s="27">
        <v>45</v>
      </c>
      <c r="U50" s="27">
        <v>0</v>
      </c>
      <c r="V50" s="5">
        <f t="shared" si="9"/>
        <v>45</v>
      </c>
      <c r="W50" s="25">
        <f t="shared" si="10"/>
        <v>4320</v>
      </c>
      <c r="X50" s="4">
        <f t="shared" si="15"/>
        <v>53</v>
      </c>
      <c r="Y50" s="4">
        <f t="shared" si="15"/>
        <v>0</v>
      </c>
      <c r="Z50" s="6">
        <f t="shared" si="12"/>
        <v>53</v>
      </c>
      <c r="AA50" s="13">
        <f t="shared" si="13"/>
        <v>5088</v>
      </c>
    </row>
    <row r="51" spans="1:27" ht="18.75" customHeight="1" x14ac:dyDescent="0.15">
      <c r="A51" s="9">
        <v>46</v>
      </c>
      <c r="B51" s="27">
        <v>719</v>
      </c>
      <c r="C51" s="27">
        <v>15</v>
      </c>
      <c r="D51" s="5">
        <f t="shared" si="0"/>
        <v>734</v>
      </c>
      <c r="E51" s="25">
        <f t="shared" si="1"/>
        <v>33764</v>
      </c>
      <c r="F51" s="27">
        <v>627</v>
      </c>
      <c r="G51" s="27">
        <v>22</v>
      </c>
      <c r="H51" s="5">
        <f t="shared" si="2"/>
        <v>649</v>
      </c>
      <c r="I51" s="25">
        <f t="shared" si="3"/>
        <v>29854</v>
      </c>
      <c r="J51" s="4">
        <f t="shared" si="14"/>
        <v>1346</v>
      </c>
      <c r="K51" s="4">
        <f t="shared" si="14"/>
        <v>37</v>
      </c>
      <c r="L51" s="6">
        <f t="shared" si="5"/>
        <v>1383</v>
      </c>
      <c r="M51" s="15">
        <f t="shared" si="6"/>
        <v>63618</v>
      </c>
      <c r="N51" s="14"/>
      <c r="O51" s="28">
        <v>97</v>
      </c>
      <c r="P51" s="27">
        <v>10</v>
      </c>
      <c r="Q51" s="27">
        <v>0</v>
      </c>
      <c r="R51" s="5">
        <f t="shared" si="7"/>
        <v>10</v>
      </c>
      <c r="S51" s="25">
        <f t="shared" si="8"/>
        <v>970</v>
      </c>
      <c r="T51" s="27">
        <v>25</v>
      </c>
      <c r="U51" s="27">
        <v>0</v>
      </c>
      <c r="V51" s="5">
        <f t="shared" si="9"/>
        <v>25</v>
      </c>
      <c r="W51" s="25">
        <f t="shared" si="10"/>
        <v>2425</v>
      </c>
      <c r="X51" s="4">
        <f t="shared" si="15"/>
        <v>35</v>
      </c>
      <c r="Y51" s="4">
        <f t="shared" si="15"/>
        <v>0</v>
      </c>
      <c r="Z51" s="6">
        <f t="shared" si="12"/>
        <v>35</v>
      </c>
      <c r="AA51" s="13">
        <f t="shared" si="13"/>
        <v>3395</v>
      </c>
    </row>
    <row r="52" spans="1:27" ht="18.75" customHeight="1" x14ac:dyDescent="0.15">
      <c r="A52" s="9">
        <v>47</v>
      </c>
      <c r="B52" s="27">
        <v>666</v>
      </c>
      <c r="C52" s="27">
        <v>12</v>
      </c>
      <c r="D52" s="5">
        <f t="shared" si="0"/>
        <v>678</v>
      </c>
      <c r="E52" s="25">
        <f t="shared" si="1"/>
        <v>31866</v>
      </c>
      <c r="F52" s="27">
        <v>591</v>
      </c>
      <c r="G52" s="27">
        <v>23</v>
      </c>
      <c r="H52" s="5">
        <f t="shared" si="2"/>
        <v>614</v>
      </c>
      <c r="I52" s="25">
        <f t="shared" si="3"/>
        <v>28858</v>
      </c>
      <c r="J52" s="4">
        <f t="shared" si="14"/>
        <v>1257</v>
      </c>
      <c r="K52" s="4">
        <f t="shared" si="14"/>
        <v>35</v>
      </c>
      <c r="L52" s="6">
        <f t="shared" si="5"/>
        <v>1292</v>
      </c>
      <c r="M52" s="15">
        <f t="shared" si="6"/>
        <v>60724</v>
      </c>
      <c r="N52" s="14"/>
      <c r="O52" s="28">
        <v>98</v>
      </c>
      <c r="P52" s="27">
        <v>4</v>
      </c>
      <c r="Q52" s="27">
        <v>0</v>
      </c>
      <c r="R52" s="5">
        <f t="shared" si="7"/>
        <v>4</v>
      </c>
      <c r="S52" s="25">
        <f t="shared" si="8"/>
        <v>392</v>
      </c>
      <c r="T52" s="27">
        <v>30</v>
      </c>
      <c r="U52" s="27">
        <v>1</v>
      </c>
      <c r="V52" s="5">
        <f t="shared" si="9"/>
        <v>31</v>
      </c>
      <c r="W52" s="25">
        <f t="shared" si="10"/>
        <v>3038</v>
      </c>
      <c r="X52" s="4">
        <f t="shared" si="15"/>
        <v>34</v>
      </c>
      <c r="Y52" s="4">
        <f t="shared" si="15"/>
        <v>1</v>
      </c>
      <c r="Z52" s="6">
        <f t="shared" si="12"/>
        <v>35</v>
      </c>
      <c r="AA52" s="13">
        <f t="shared" si="13"/>
        <v>3430</v>
      </c>
    </row>
    <row r="53" spans="1:27" ht="18.75" customHeight="1" thickBot="1" x14ac:dyDescent="0.2">
      <c r="A53" s="9">
        <v>48</v>
      </c>
      <c r="B53" s="27">
        <v>676</v>
      </c>
      <c r="C53" s="27">
        <v>17</v>
      </c>
      <c r="D53" s="5">
        <f t="shared" si="0"/>
        <v>693</v>
      </c>
      <c r="E53" s="25">
        <f t="shared" si="1"/>
        <v>33264</v>
      </c>
      <c r="F53" s="27">
        <v>643</v>
      </c>
      <c r="G53" s="27">
        <v>18</v>
      </c>
      <c r="H53" s="5">
        <f t="shared" si="2"/>
        <v>661</v>
      </c>
      <c r="I53" s="25">
        <f t="shared" si="3"/>
        <v>31728</v>
      </c>
      <c r="J53" s="4">
        <f t="shared" si="14"/>
        <v>1319</v>
      </c>
      <c r="K53" s="4">
        <f t="shared" si="14"/>
        <v>35</v>
      </c>
      <c r="L53" s="6">
        <f t="shared" si="5"/>
        <v>1354</v>
      </c>
      <c r="M53" s="15">
        <f t="shared" si="6"/>
        <v>64992</v>
      </c>
      <c r="N53" s="14"/>
      <c r="O53" s="49">
        <v>99</v>
      </c>
      <c r="P53" s="37">
        <v>0</v>
      </c>
      <c r="Q53" s="37">
        <v>0</v>
      </c>
      <c r="R53" s="38">
        <f t="shared" si="7"/>
        <v>0</v>
      </c>
      <c r="S53" s="39">
        <f t="shared" si="8"/>
        <v>0</v>
      </c>
      <c r="T53" s="37">
        <v>7</v>
      </c>
      <c r="U53" s="37">
        <v>0</v>
      </c>
      <c r="V53" s="38">
        <f t="shared" si="9"/>
        <v>7</v>
      </c>
      <c r="W53" s="39">
        <f t="shared" si="10"/>
        <v>693</v>
      </c>
      <c r="X53" s="40">
        <f t="shared" si="15"/>
        <v>7</v>
      </c>
      <c r="Y53" s="40">
        <f t="shared" si="15"/>
        <v>0</v>
      </c>
      <c r="Z53" s="41">
        <f t="shared" si="12"/>
        <v>7</v>
      </c>
      <c r="AA53" s="13">
        <f t="shared" si="13"/>
        <v>693</v>
      </c>
    </row>
    <row r="54" spans="1:27" ht="18.75" customHeight="1" thickBot="1" x14ac:dyDescent="0.2">
      <c r="A54" s="36">
        <v>49</v>
      </c>
      <c r="B54" s="37">
        <v>666</v>
      </c>
      <c r="C54" s="37">
        <v>10</v>
      </c>
      <c r="D54" s="38">
        <f t="shared" si="0"/>
        <v>676</v>
      </c>
      <c r="E54" s="39">
        <f t="shared" si="1"/>
        <v>33124</v>
      </c>
      <c r="F54" s="37">
        <v>592</v>
      </c>
      <c r="G54" s="37">
        <v>28</v>
      </c>
      <c r="H54" s="38">
        <f t="shared" si="2"/>
        <v>620</v>
      </c>
      <c r="I54" s="39">
        <f t="shared" si="3"/>
        <v>30380</v>
      </c>
      <c r="J54" s="40">
        <f t="shared" si="14"/>
        <v>1258</v>
      </c>
      <c r="K54" s="40">
        <f t="shared" si="14"/>
        <v>38</v>
      </c>
      <c r="L54" s="41">
        <f t="shared" si="5"/>
        <v>1296</v>
      </c>
      <c r="M54" s="15">
        <f t="shared" si="6"/>
        <v>63504</v>
      </c>
      <c r="N54" s="14"/>
      <c r="O54" s="48">
        <v>100</v>
      </c>
      <c r="P54" s="31">
        <v>2</v>
      </c>
      <c r="Q54" s="31">
        <v>0</v>
      </c>
      <c r="R54" s="32">
        <f t="shared" si="7"/>
        <v>2</v>
      </c>
      <c r="S54" s="33">
        <f>100*R54</f>
        <v>200</v>
      </c>
      <c r="T54" s="31">
        <v>11</v>
      </c>
      <c r="U54" s="31">
        <v>0</v>
      </c>
      <c r="V54" s="32">
        <f t="shared" si="9"/>
        <v>11</v>
      </c>
      <c r="W54" s="33">
        <f>100*V54</f>
        <v>1100</v>
      </c>
      <c r="X54" s="34">
        <f t="shared" si="15"/>
        <v>13</v>
      </c>
      <c r="Y54" s="34">
        <f t="shared" si="15"/>
        <v>0</v>
      </c>
      <c r="Z54" s="35">
        <f t="shared" si="12"/>
        <v>13</v>
      </c>
      <c r="AA54" s="13">
        <f>100*Z54</f>
        <v>1300</v>
      </c>
    </row>
    <row r="55" spans="1:27" ht="18.75" customHeight="1" x14ac:dyDescent="0.15">
      <c r="A55" s="30">
        <v>50</v>
      </c>
      <c r="B55" s="31">
        <v>672</v>
      </c>
      <c r="C55" s="31">
        <v>8</v>
      </c>
      <c r="D55" s="32">
        <f t="shared" si="0"/>
        <v>680</v>
      </c>
      <c r="E55" s="33">
        <f t="shared" si="1"/>
        <v>34000</v>
      </c>
      <c r="F55" s="31">
        <v>571</v>
      </c>
      <c r="G55" s="31">
        <v>22</v>
      </c>
      <c r="H55" s="32">
        <f t="shared" si="2"/>
        <v>593</v>
      </c>
      <c r="I55" s="33">
        <f t="shared" si="3"/>
        <v>29650</v>
      </c>
      <c r="J55" s="34">
        <f t="shared" si="14"/>
        <v>1243</v>
      </c>
      <c r="K55" s="34">
        <f t="shared" si="14"/>
        <v>30</v>
      </c>
      <c r="L55" s="35">
        <f t="shared" si="5"/>
        <v>1273</v>
      </c>
      <c r="M55" s="15">
        <f t="shared" si="6"/>
        <v>63650</v>
      </c>
      <c r="N55" s="3"/>
      <c r="O55" s="48">
        <v>101</v>
      </c>
      <c r="P55" s="31">
        <v>0</v>
      </c>
      <c r="Q55" s="31">
        <v>0</v>
      </c>
      <c r="R55" s="32">
        <f t="shared" si="7"/>
        <v>0</v>
      </c>
      <c r="S55" s="33">
        <f>101*R55</f>
        <v>0</v>
      </c>
      <c r="T55" s="31">
        <v>7</v>
      </c>
      <c r="U55" s="31">
        <v>0</v>
      </c>
      <c r="V55" s="32">
        <f t="shared" si="9"/>
        <v>7</v>
      </c>
      <c r="W55" s="33">
        <f>101*V55</f>
        <v>707</v>
      </c>
      <c r="X55" s="34">
        <f t="shared" si="15"/>
        <v>7</v>
      </c>
      <c r="Y55" s="34">
        <f t="shared" si="15"/>
        <v>0</v>
      </c>
      <c r="Z55" s="35">
        <f t="shared" si="12"/>
        <v>7</v>
      </c>
      <c r="AA55" s="16">
        <f>101*Z55</f>
        <v>707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31">
        <v>0</v>
      </c>
      <c r="R56" s="32">
        <f t="shared" si="7"/>
        <v>0</v>
      </c>
      <c r="S56" s="33">
        <f t="shared" ref="S56:S59" si="16">O56*R56</f>
        <v>0</v>
      </c>
      <c r="T56" s="31">
        <v>3</v>
      </c>
      <c r="U56" s="31">
        <v>0</v>
      </c>
      <c r="V56" s="32">
        <f t="shared" si="9"/>
        <v>3</v>
      </c>
      <c r="W56" s="33">
        <f>102*V56</f>
        <v>306</v>
      </c>
      <c r="X56" s="34">
        <f t="shared" si="15"/>
        <v>3</v>
      </c>
      <c r="Y56" s="34">
        <f t="shared" si="15"/>
        <v>0</v>
      </c>
      <c r="Z56" s="35">
        <f t="shared" si="12"/>
        <v>3</v>
      </c>
      <c r="AA56" s="16">
        <f>102*Z56</f>
        <v>306</v>
      </c>
    </row>
    <row r="57" spans="1:27" ht="18.75" customHeight="1" x14ac:dyDescent="0.15">
      <c r="A57" s="1"/>
      <c r="B57" s="127" t="s">
        <v>1</v>
      </c>
      <c r="C57" s="128"/>
      <c r="D57" s="129"/>
      <c r="E57" s="18"/>
      <c r="F57" s="127" t="s">
        <v>2</v>
      </c>
      <c r="G57" s="128"/>
      <c r="H57" s="129"/>
      <c r="I57" s="18"/>
      <c r="J57" s="127" t="s">
        <v>7</v>
      </c>
      <c r="K57" s="128"/>
      <c r="L57" s="129"/>
      <c r="M57" s="1"/>
      <c r="N57" s="3"/>
      <c r="O57" s="48">
        <v>103</v>
      </c>
      <c r="P57" s="31">
        <v>0</v>
      </c>
      <c r="Q57" s="31">
        <v>0</v>
      </c>
      <c r="R57" s="32">
        <f t="shared" si="7"/>
        <v>0</v>
      </c>
      <c r="S57" s="33">
        <f t="shared" si="16"/>
        <v>0</v>
      </c>
      <c r="T57" s="31">
        <v>2</v>
      </c>
      <c r="U57" s="31">
        <v>0</v>
      </c>
      <c r="V57" s="32">
        <f t="shared" si="9"/>
        <v>2</v>
      </c>
      <c r="W57" s="33">
        <f t="shared" ref="W57:W58" si="17">S57*V57</f>
        <v>0</v>
      </c>
      <c r="X57" s="34">
        <f t="shared" si="15"/>
        <v>2</v>
      </c>
      <c r="Y57" s="34">
        <f t="shared" si="15"/>
        <v>0</v>
      </c>
      <c r="Z57" s="35">
        <f t="shared" si="12"/>
        <v>2</v>
      </c>
      <c r="AA57">
        <f>103*Z57</f>
        <v>206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31">
        <v>0</v>
      </c>
      <c r="R58" s="32">
        <f t="shared" si="7"/>
        <v>0</v>
      </c>
      <c r="S58" s="33">
        <f t="shared" si="16"/>
        <v>0</v>
      </c>
      <c r="T58" s="31">
        <v>2</v>
      </c>
      <c r="U58" s="31">
        <v>0</v>
      </c>
      <c r="V58" s="32">
        <f t="shared" si="9"/>
        <v>2</v>
      </c>
      <c r="W58" s="33">
        <f t="shared" si="17"/>
        <v>0</v>
      </c>
      <c r="X58" s="34">
        <f t="shared" si="15"/>
        <v>2</v>
      </c>
      <c r="Y58" s="34">
        <f t="shared" si="15"/>
        <v>0</v>
      </c>
      <c r="Z58" s="35">
        <f t="shared" si="12"/>
        <v>2</v>
      </c>
      <c r="AA58">
        <f>104*Z58</f>
        <v>208</v>
      </c>
    </row>
    <row r="59" spans="1:27" ht="18.75" customHeight="1" x14ac:dyDescent="0.15">
      <c r="A59" s="29" t="s">
        <v>7</v>
      </c>
      <c r="B59" s="7">
        <f>SUM(B5:B55)+SUM(P5:P59)</f>
        <v>44128</v>
      </c>
      <c r="C59" s="7">
        <f t="shared" ref="C59:L59" si="18">SUM(C5:C55)+SUM(Q5:Q59)</f>
        <v>1168</v>
      </c>
      <c r="D59" s="7">
        <f t="shared" si="18"/>
        <v>45296</v>
      </c>
      <c r="E59" s="7">
        <f t="shared" si="18"/>
        <v>2050183</v>
      </c>
      <c r="F59" s="7">
        <f t="shared" si="18"/>
        <v>43833</v>
      </c>
      <c r="G59" s="7">
        <f t="shared" si="18"/>
        <v>959</v>
      </c>
      <c r="H59" s="7">
        <f t="shared" si="18"/>
        <v>44792</v>
      </c>
      <c r="I59" s="7">
        <f t="shared" si="18"/>
        <v>2128505</v>
      </c>
      <c r="J59" s="7">
        <f t="shared" si="18"/>
        <v>87961</v>
      </c>
      <c r="K59" s="7">
        <f t="shared" si="18"/>
        <v>2127</v>
      </c>
      <c r="L59" s="7">
        <f t="shared" si="18"/>
        <v>90088</v>
      </c>
      <c r="O59" s="61" t="s">
        <v>40</v>
      </c>
      <c r="P59" s="31">
        <v>0</v>
      </c>
      <c r="Q59" s="31">
        <v>0</v>
      </c>
      <c r="R59" s="32">
        <f t="shared" si="7"/>
        <v>0</v>
      </c>
      <c r="S59" s="33">
        <f t="shared" si="16"/>
        <v>0</v>
      </c>
      <c r="T59" s="31">
        <v>3</v>
      </c>
      <c r="U59" s="31">
        <v>0</v>
      </c>
      <c r="V59" s="32">
        <f t="shared" si="9"/>
        <v>3</v>
      </c>
      <c r="W59" s="33">
        <f>105*V59</f>
        <v>315</v>
      </c>
      <c r="X59" s="34">
        <f t="shared" si="15"/>
        <v>3</v>
      </c>
      <c r="Y59" s="34">
        <f t="shared" si="15"/>
        <v>0</v>
      </c>
      <c r="Z59" s="35">
        <f t="shared" si="12"/>
        <v>3</v>
      </c>
      <c r="AA59">
        <f>105*Z59</f>
        <v>315</v>
      </c>
    </row>
    <row r="60" spans="1:27" ht="18.75" customHeight="1" x14ac:dyDescent="0.15">
      <c r="S60">
        <f>(SUM(E5:E55)+SUM(S5:S59))/D59</f>
        <v>45.2618995054751</v>
      </c>
      <c r="W60">
        <f>(SUM(I5:I55)+SUM(W5:W59))/H59</f>
        <v>47.519757992498661</v>
      </c>
      <c r="AA60">
        <f>(SUM(M5:M55)+SUM(AA5:AA59))/L59</f>
        <v>46.389108427315513</v>
      </c>
    </row>
    <row r="61" spans="1:27" ht="18.75" customHeight="1" x14ac:dyDescent="0.15">
      <c r="A61" s="62" t="s">
        <v>13</v>
      </c>
      <c r="B61" s="53"/>
      <c r="C61" s="53"/>
      <c r="D61" s="135" t="s">
        <v>8</v>
      </c>
      <c r="E61" s="136"/>
      <c r="F61" s="136"/>
      <c r="G61" s="137"/>
      <c r="H61" s="135" t="s">
        <v>9</v>
      </c>
      <c r="I61" s="136"/>
      <c r="J61" s="136"/>
      <c r="K61" s="138"/>
      <c r="L61" s="139" t="s">
        <v>7</v>
      </c>
      <c r="M61" s="143"/>
      <c r="N61" s="143"/>
      <c r="O61" s="143"/>
      <c r="P61" s="143"/>
      <c r="Q61" s="140"/>
    </row>
    <row r="62" spans="1:27" ht="18.75" customHeight="1" x14ac:dyDescent="0.15">
      <c r="A62" s="54"/>
      <c r="B62" s="55"/>
      <c r="C62" s="55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72" t="s">
        <v>12</v>
      </c>
      <c r="L62" s="68" t="s">
        <v>10</v>
      </c>
      <c r="M62" s="68" t="s">
        <v>11</v>
      </c>
      <c r="N62" s="139" t="s">
        <v>11</v>
      </c>
      <c r="O62" s="140"/>
      <c r="P62" s="139" t="s">
        <v>12</v>
      </c>
      <c r="Q62" s="140"/>
      <c r="S62" s="23" t="s">
        <v>14</v>
      </c>
      <c r="T62" s="22"/>
      <c r="U62" s="23" t="s">
        <v>15</v>
      </c>
      <c r="V62" s="64"/>
      <c r="X62" s="63">
        <f>S60</f>
        <v>45.2618995054751</v>
      </c>
    </row>
    <row r="63" spans="1:27" ht="18.75" customHeight="1" x14ac:dyDescent="0.15">
      <c r="A63" s="56" t="s">
        <v>41</v>
      </c>
      <c r="B63" s="52"/>
      <c r="C63" s="52"/>
      <c r="D63" s="8">
        <f>SUM(B5:B10)</f>
        <v>2118</v>
      </c>
      <c r="F63" s="8">
        <f>SUM(C5:C10)</f>
        <v>47</v>
      </c>
      <c r="G63" s="11">
        <f>SUM(D5:D10)</f>
        <v>2165</v>
      </c>
      <c r="H63" s="8">
        <f>SUM(F5:F10)</f>
        <v>1977</v>
      </c>
      <c r="J63" s="8">
        <f>SUM(G5:G10)</f>
        <v>37</v>
      </c>
      <c r="K63" s="11">
        <f>SUM(H5:H10)</f>
        <v>2014</v>
      </c>
      <c r="L63" s="60">
        <f>SUM(J5:J10)</f>
        <v>4095</v>
      </c>
      <c r="M63" s="60">
        <f>SUM(K5:K10)</f>
        <v>84</v>
      </c>
      <c r="N63" s="141">
        <f>SUM(K5:K10)</f>
        <v>84</v>
      </c>
      <c r="O63" s="142"/>
      <c r="P63" s="125">
        <f>SUM(L5:L10)</f>
        <v>4179</v>
      </c>
      <c r="Q63" s="126"/>
      <c r="S63" s="23"/>
      <c r="T63" s="22"/>
      <c r="U63" s="23" t="s">
        <v>16</v>
      </c>
      <c r="V63" s="64"/>
      <c r="X63" s="63">
        <f>W60</f>
        <v>47.519757992498661</v>
      </c>
    </row>
    <row r="64" spans="1:27" ht="18.75" customHeight="1" x14ac:dyDescent="0.15">
      <c r="A64" s="56" t="s">
        <v>42</v>
      </c>
      <c r="B64" s="52"/>
      <c r="C64" s="52"/>
      <c r="D64" s="8">
        <f>SUM(B11:B16)</f>
        <v>2218</v>
      </c>
      <c r="F64" s="8">
        <f>SUM(C11:C16)</f>
        <v>49</v>
      </c>
      <c r="G64" s="11">
        <f>SUM(D11:D16)</f>
        <v>2267</v>
      </c>
      <c r="H64" s="8">
        <f>SUM(F11:F16)</f>
        <v>2143</v>
      </c>
      <c r="J64" s="8">
        <f>SUM(G11:G16)</f>
        <v>37</v>
      </c>
      <c r="K64" s="11">
        <f>SUM(H11:H16)</f>
        <v>2180</v>
      </c>
      <c r="L64" s="60">
        <f>SUM(J11:J16)</f>
        <v>4361</v>
      </c>
      <c r="M64" s="60">
        <f>SUM(K11:K16)</f>
        <v>86</v>
      </c>
      <c r="N64" s="141">
        <f>SUM(K11:K16)</f>
        <v>86</v>
      </c>
      <c r="O64" s="142"/>
      <c r="P64" s="125">
        <f>SUM(L11:L16)</f>
        <v>4447</v>
      </c>
      <c r="Q64" s="126"/>
      <c r="S64" s="23"/>
      <c r="T64" s="22"/>
      <c r="U64" s="23" t="s">
        <v>7</v>
      </c>
      <c r="V64" s="64"/>
      <c r="X64" s="63">
        <f>AA60</f>
        <v>46.389108427315513</v>
      </c>
    </row>
    <row r="65" spans="1:17" ht="18.75" customHeight="1" x14ac:dyDescent="0.15">
      <c r="A65" s="56" t="s">
        <v>43</v>
      </c>
      <c r="B65" s="52"/>
      <c r="C65" s="52"/>
      <c r="D65" s="8">
        <f>SUM(B17:B19)</f>
        <v>1139</v>
      </c>
      <c r="F65" s="8">
        <f>SUM(C17:C19)</f>
        <v>16</v>
      </c>
      <c r="G65" s="11">
        <f>SUM(D17:D19)</f>
        <v>1155</v>
      </c>
      <c r="H65" s="8">
        <f>SUM(F17:F19)</f>
        <v>1077</v>
      </c>
      <c r="J65" s="8">
        <f>SUM(G17:G19)</f>
        <v>18</v>
      </c>
      <c r="K65" s="11">
        <f>SUM(H17:H19)</f>
        <v>1095</v>
      </c>
      <c r="L65" s="60">
        <f>SUM(J17:J19)</f>
        <v>2216</v>
      </c>
      <c r="M65" s="60">
        <f>SUM(K17:K19)</f>
        <v>34</v>
      </c>
      <c r="N65" s="141">
        <f>SUM(K17:K19)</f>
        <v>34</v>
      </c>
      <c r="O65" s="142"/>
      <c r="P65" s="125">
        <f>SUM(L17:L19)</f>
        <v>2250</v>
      </c>
      <c r="Q65" s="126"/>
    </row>
    <row r="66" spans="1:17" ht="18.75" customHeight="1" x14ac:dyDescent="0.15">
      <c r="A66" s="56" t="s">
        <v>44</v>
      </c>
      <c r="B66" s="52"/>
      <c r="C66" s="52"/>
      <c r="D66" s="8">
        <f>SUM(B5:B24)</f>
        <v>7464</v>
      </c>
      <c r="F66" s="8">
        <f>SUM(C5:C24)</f>
        <v>164</v>
      </c>
      <c r="G66" s="11">
        <f>SUM(D5:D24)</f>
        <v>7628</v>
      </c>
      <c r="H66" s="8">
        <f>SUM(F5:F24)</f>
        <v>7126</v>
      </c>
      <c r="J66" s="8">
        <f>SUM(G5:G24)</f>
        <v>143</v>
      </c>
      <c r="K66" s="11">
        <f>SUM(H5:H24)</f>
        <v>7269</v>
      </c>
      <c r="L66" s="60">
        <f>SUM(J5:J24)</f>
        <v>14590</v>
      </c>
      <c r="M66" s="60">
        <f>SUM(K5:K24)</f>
        <v>307</v>
      </c>
      <c r="N66" s="141">
        <f>SUM(K5:K24)</f>
        <v>307</v>
      </c>
      <c r="O66" s="142"/>
      <c r="P66" s="125">
        <f>SUM(L5:L24)</f>
        <v>14897</v>
      </c>
      <c r="Q66" s="126"/>
    </row>
    <row r="67" spans="1:17" ht="18.75" customHeight="1" x14ac:dyDescent="0.15">
      <c r="A67" s="56" t="s">
        <v>45</v>
      </c>
      <c r="B67" s="52"/>
      <c r="C67" s="52"/>
      <c r="D67" s="8">
        <f>SUM(B45:B55)+SUM(P5:P18)</f>
        <v>15419</v>
      </c>
      <c r="F67" s="8">
        <f>SUM(C45:C55)+SUM(Q5:Q18)</f>
        <v>278</v>
      </c>
      <c r="G67" s="11">
        <f>SUM(D45:D55)+SUM(R5:R18)</f>
        <v>15697</v>
      </c>
      <c r="H67" s="8">
        <f>SUM(F45:F55)+SUM(T5:T18)</f>
        <v>14426</v>
      </c>
      <c r="J67" s="8">
        <f>SUM(G45:G55)+SUM(U5:U18)</f>
        <v>361</v>
      </c>
      <c r="K67" s="11">
        <f>SUM(H45:H55)+SUM(V5:V18)</f>
        <v>14787</v>
      </c>
      <c r="L67" s="60">
        <f>SUM(J45:J55)+SUM(X5:X18)</f>
        <v>29845</v>
      </c>
      <c r="M67" s="60">
        <f>SUM(K45:K55)+SUM(Y5:Y18)</f>
        <v>639</v>
      </c>
      <c r="N67" s="141">
        <f>SUM(K45:K55)+SUM(Y5:Y18)</f>
        <v>639</v>
      </c>
      <c r="O67" s="142"/>
      <c r="P67" s="125">
        <f>SUM(L45:L55)+SUM(Z5:Z18)</f>
        <v>30484</v>
      </c>
      <c r="Q67" s="126"/>
    </row>
    <row r="68" spans="1:17" ht="18.75" customHeight="1" x14ac:dyDescent="0.15">
      <c r="A68" s="56" t="s">
        <v>46</v>
      </c>
      <c r="B68" s="52"/>
      <c r="C68" s="52"/>
      <c r="D68" s="8">
        <f>SUM(P19:P28)</f>
        <v>6761</v>
      </c>
      <c r="F68" s="8">
        <f>SUM(Q19:Q28)</f>
        <v>24</v>
      </c>
      <c r="G68" s="11">
        <f>SUM(R19:R28)</f>
        <v>6785</v>
      </c>
      <c r="H68" s="8">
        <f>SUM(T19:T28)</f>
        <v>7014</v>
      </c>
      <c r="J68" s="8">
        <f>SUM(U19:U28)</f>
        <v>24</v>
      </c>
      <c r="K68" s="11">
        <f>SUM(V19:V28)</f>
        <v>7038</v>
      </c>
      <c r="L68" s="60">
        <f>SUM(X19:X28)</f>
        <v>13775</v>
      </c>
      <c r="M68" s="60">
        <f>SUM(Y19:Y28)</f>
        <v>48</v>
      </c>
      <c r="N68" s="141">
        <f>SUM(Y19:Y28)</f>
        <v>48</v>
      </c>
      <c r="O68" s="142"/>
      <c r="P68" s="125">
        <f>SUM(Z19:Z28)</f>
        <v>13823</v>
      </c>
      <c r="Q68" s="126"/>
    </row>
    <row r="69" spans="1:17" ht="18.75" customHeight="1" x14ac:dyDescent="0.15">
      <c r="A69" s="56" t="s">
        <v>47</v>
      </c>
      <c r="B69" s="52"/>
      <c r="C69" s="52"/>
      <c r="D69" s="8">
        <f>SUM(P19:P59)</f>
        <v>11528</v>
      </c>
      <c r="F69" s="8">
        <f>SUM(Q19:Q59)</f>
        <v>29</v>
      </c>
      <c r="G69" s="11">
        <f>SUM(R19:R59)</f>
        <v>11557</v>
      </c>
      <c r="H69" s="8">
        <f>SUM(T19:T59)</f>
        <v>13346</v>
      </c>
      <c r="J69" s="8">
        <f>SUM(U19:U59)</f>
        <v>36</v>
      </c>
      <c r="K69" s="11">
        <f>SUM(V19:V59)</f>
        <v>13382</v>
      </c>
      <c r="L69" s="60">
        <f>SUM(X19:X59)</f>
        <v>24874</v>
      </c>
      <c r="M69" s="60">
        <f>SUM(Y19:Y54)</f>
        <v>65</v>
      </c>
      <c r="N69" s="141">
        <f>SUM(Y19:Y54)</f>
        <v>65</v>
      </c>
      <c r="O69" s="142"/>
      <c r="P69" s="125">
        <f>SUM(Z19:Z59)</f>
        <v>24939</v>
      </c>
      <c r="Q69" s="126"/>
    </row>
    <row r="70" spans="1:17" ht="18.75" customHeight="1" x14ac:dyDescent="0.15">
      <c r="A70" s="57" t="s">
        <v>48</v>
      </c>
      <c r="B70" s="58"/>
      <c r="C70" s="58"/>
      <c r="D70" s="8">
        <f>SUM(P29:P59)</f>
        <v>4767</v>
      </c>
      <c r="F70" s="8">
        <f>SUM(Q29:Q59)</f>
        <v>5</v>
      </c>
      <c r="G70" s="11">
        <f>SUM(R29:R59)</f>
        <v>4772</v>
      </c>
      <c r="H70" s="8">
        <f>SUM(T29:T59)</f>
        <v>6332</v>
      </c>
      <c r="J70" s="8">
        <f>SUM(U29:U59)</f>
        <v>12</v>
      </c>
      <c r="K70" s="11">
        <f>SUM(V29:V59)</f>
        <v>6344</v>
      </c>
      <c r="L70" s="60">
        <f>SUM(X29:X59)</f>
        <v>11099</v>
      </c>
      <c r="M70" s="60">
        <f>SUM(Y29:Y54)</f>
        <v>17</v>
      </c>
      <c r="N70" s="141">
        <f>SUM(Y29:Y54)</f>
        <v>17</v>
      </c>
      <c r="O70" s="142"/>
      <c r="P70" s="125">
        <f>SUM(Z29:Z59)</f>
        <v>11116</v>
      </c>
      <c r="Q70" s="126"/>
    </row>
    <row r="71" spans="1:17" x14ac:dyDescent="0.15">
      <c r="H71" s="2"/>
      <c r="I71" s="2"/>
      <c r="J71" s="2"/>
      <c r="K71" s="59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colorId="22" zoomScale="87" zoomScaleNormal="87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">
        <v>49</v>
      </c>
      <c r="Y1" s="51" t="s">
        <v>50</v>
      </c>
    </row>
    <row r="3" spans="1:27" ht="18.75" customHeight="1" x14ac:dyDescent="0.15">
      <c r="A3" s="132" t="s">
        <v>0</v>
      </c>
      <c r="B3" s="127" t="s">
        <v>1</v>
      </c>
      <c r="C3" s="128"/>
      <c r="D3" s="134"/>
      <c r="E3" s="24"/>
      <c r="F3" s="127" t="s">
        <v>2</v>
      </c>
      <c r="G3" s="128"/>
      <c r="H3" s="134"/>
      <c r="I3" s="24"/>
      <c r="J3" s="127" t="s">
        <v>7</v>
      </c>
      <c r="K3" s="128"/>
      <c r="L3" s="134"/>
      <c r="M3" s="17"/>
      <c r="N3" s="14"/>
      <c r="O3" s="130" t="s">
        <v>0</v>
      </c>
      <c r="P3" s="127" t="s">
        <v>1</v>
      </c>
      <c r="Q3" s="128"/>
      <c r="R3" s="129"/>
      <c r="S3" s="24"/>
      <c r="T3" s="127" t="s">
        <v>2</v>
      </c>
      <c r="U3" s="128"/>
      <c r="V3" s="129"/>
      <c r="W3" s="24"/>
      <c r="X3" s="127" t="s">
        <v>7</v>
      </c>
      <c r="Y3" s="128"/>
      <c r="Z3" s="129"/>
    </row>
    <row r="4" spans="1:27" ht="18.75" customHeight="1" x14ac:dyDescent="0.15">
      <c r="A4" s="133"/>
      <c r="B4" s="78" t="s">
        <v>3</v>
      </c>
      <c r="C4" s="78" t="s">
        <v>4</v>
      </c>
      <c r="D4" s="10" t="s">
        <v>5</v>
      </c>
      <c r="E4" s="24"/>
      <c r="F4" s="78" t="s">
        <v>3</v>
      </c>
      <c r="G4" s="78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31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339</v>
      </c>
      <c r="C5" s="27">
        <v>8</v>
      </c>
      <c r="D5" s="5">
        <f t="shared" ref="D5:D55" si="0">B5+C5</f>
        <v>347</v>
      </c>
      <c r="E5" s="25">
        <f t="shared" ref="E5:E55" si="1">A5*D5</f>
        <v>0</v>
      </c>
      <c r="F5" s="27">
        <v>277</v>
      </c>
      <c r="G5" s="27">
        <v>6</v>
      </c>
      <c r="H5" s="5">
        <f t="shared" ref="H5:H55" si="2">F5+G5</f>
        <v>283</v>
      </c>
      <c r="I5" s="25">
        <f t="shared" ref="I5:I55" si="3">A5*H5</f>
        <v>0</v>
      </c>
      <c r="J5" s="4">
        <f t="shared" ref="J5:K36" si="4">B5+F5</f>
        <v>616</v>
      </c>
      <c r="K5" s="4">
        <f t="shared" si="4"/>
        <v>14</v>
      </c>
      <c r="L5" s="6">
        <f t="shared" ref="L5:L55" si="5">J5+K5</f>
        <v>630</v>
      </c>
      <c r="M5" s="15">
        <f t="shared" ref="M5:M55" si="6">A5*L5</f>
        <v>0</v>
      </c>
      <c r="N5" s="14"/>
      <c r="O5" s="28">
        <v>51</v>
      </c>
      <c r="P5" s="27">
        <v>559</v>
      </c>
      <c r="Q5" s="27">
        <v>9</v>
      </c>
      <c r="R5" s="5">
        <f t="shared" ref="R5:R59" si="7">P5+Q5</f>
        <v>568</v>
      </c>
      <c r="S5" s="25">
        <f t="shared" ref="S5:S53" si="8">O5*R5</f>
        <v>28968</v>
      </c>
      <c r="T5" s="27">
        <v>520</v>
      </c>
      <c r="U5" s="27">
        <v>16</v>
      </c>
      <c r="V5" s="5">
        <f t="shared" ref="V5:V59" si="9">T5+U5</f>
        <v>536</v>
      </c>
      <c r="W5" s="25">
        <f t="shared" ref="W5:W53" si="10">O5*V5</f>
        <v>27336</v>
      </c>
      <c r="X5" s="4">
        <f t="shared" ref="X5:Y36" si="11">P5+T5</f>
        <v>1079</v>
      </c>
      <c r="Y5" s="4">
        <f t="shared" si="11"/>
        <v>25</v>
      </c>
      <c r="Z5" s="6">
        <f t="shared" ref="Z5:Z59" si="12">X5+Y5</f>
        <v>1104</v>
      </c>
      <c r="AA5" s="13">
        <f t="shared" ref="AA5:AA53" si="13">O5*Z5</f>
        <v>56304</v>
      </c>
    </row>
    <row r="6" spans="1:27" ht="18.75" customHeight="1" x14ac:dyDescent="0.15">
      <c r="A6" s="9">
        <v>1</v>
      </c>
      <c r="B6" s="27">
        <v>310</v>
      </c>
      <c r="C6" s="27">
        <v>8</v>
      </c>
      <c r="D6" s="5">
        <f t="shared" si="0"/>
        <v>318</v>
      </c>
      <c r="E6" s="25">
        <f t="shared" si="1"/>
        <v>318</v>
      </c>
      <c r="F6" s="27">
        <v>310</v>
      </c>
      <c r="G6" s="27">
        <v>10</v>
      </c>
      <c r="H6" s="5">
        <f t="shared" si="2"/>
        <v>320</v>
      </c>
      <c r="I6" s="25">
        <f t="shared" si="3"/>
        <v>320</v>
      </c>
      <c r="J6" s="4">
        <f t="shared" si="4"/>
        <v>620</v>
      </c>
      <c r="K6" s="4">
        <f t="shared" si="4"/>
        <v>18</v>
      </c>
      <c r="L6" s="6">
        <f t="shared" si="5"/>
        <v>638</v>
      </c>
      <c r="M6" s="15">
        <f t="shared" si="6"/>
        <v>638</v>
      </c>
      <c r="N6" s="14"/>
      <c r="O6" s="28">
        <v>52</v>
      </c>
      <c r="P6" s="27">
        <v>484</v>
      </c>
      <c r="Q6" s="27">
        <v>11</v>
      </c>
      <c r="R6" s="5">
        <f t="shared" si="7"/>
        <v>495</v>
      </c>
      <c r="S6" s="25">
        <f t="shared" si="8"/>
        <v>25740</v>
      </c>
      <c r="T6" s="27">
        <v>490</v>
      </c>
      <c r="U6" s="27">
        <v>18</v>
      </c>
      <c r="V6" s="5">
        <f t="shared" si="9"/>
        <v>508</v>
      </c>
      <c r="W6" s="25">
        <f t="shared" si="10"/>
        <v>26416</v>
      </c>
      <c r="X6" s="4">
        <f t="shared" si="11"/>
        <v>974</v>
      </c>
      <c r="Y6" s="4">
        <f t="shared" si="11"/>
        <v>29</v>
      </c>
      <c r="Z6" s="6">
        <f t="shared" si="12"/>
        <v>1003</v>
      </c>
      <c r="AA6" s="13">
        <f t="shared" si="13"/>
        <v>52156</v>
      </c>
    </row>
    <row r="7" spans="1:27" ht="18.75" customHeight="1" x14ac:dyDescent="0.15">
      <c r="A7" s="9">
        <v>2</v>
      </c>
      <c r="B7" s="27">
        <v>372</v>
      </c>
      <c r="C7" s="27">
        <v>8</v>
      </c>
      <c r="D7" s="5">
        <f t="shared" si="0"/>
        <v>380</v>
      </c>
      <c r="E7" s="25">
        <f t="shared" si="1"/>
        <v>760</v>
      </c>
      <c r="F7" s="27">
        <v>348</v>
      </c>
      <c r="G7" s="27">
        <v>4</v>
      </c>
      <c r="H7" s="5">
        <f t="shared" si="2"/>
        <v>352</v>
      </c>
      <c r="I7" s="25">
        <f t="shared" si="3"/>
        <v>704</v>
      </c>
      <c r="J7" s="4">
        <f t="shared" si="4"/>
        <v>720</v>
      </c>
      <c r="K7" s="4">
        <f t="shared" si="4"/>
        <v>12</v>
      </c>
      <c r="L7" s="6">
        <f t="shared" si="5"/>
        <v>732</v>
      </c>
      <c r="M7" s="15">
        <f t="shared" si="6"/>
        <v>1464</v>
      </c>
      <c r="N7" s="14"/>
      <c r="O7" s="28">
        <v>53</v>
      </c>
      <c r="P7" s="27">
        <v>547</v>
      </c>
      <c r="Q7" s="27">
        <v>9</v>
      </c>
      <c r="R7" s="5">
        <f t="shared" si="7"/>
        <v>556</v>
      </c>
      <c r="S7" s="25">
        <f t="shared" si="8"/>
        <v>29468</v>
      </c>
      <c r="T7" s="27">
        <v>515</v>
      </c>
      <c r="U7" s="27">
        <v>20</v>
      </c>
      <c r="V7" s="5">
        <f t="shared" si="9"/>
        <v>535</v>
      </c>
      <c r="W7" s="25">
        <f t="shared" si="10"/>
        <v>28355</v>
      </c>
      <c r="X7" s="4">
        <f t="shared" si="11"/>
        <v>1062</v>
      </c>
      <c r="Y7" s="4">
        <f t="shared" si="11"/>
        <v>29</v>
      </c>
      <c r="Z7" s="6">
        <f t="shared" si="12"/>
        <v>1091</v>
      </c>
      <c r="AA7" s="13">
        <f t="shared" si="13"/>
        <v>57823</v>
      </c>
    </row>
    <row r="8" spans="1:27" ht="18.75" customHeight="1" thickBot="1" x14ac:dyDescent="0.2">
      <c r="A8" s="9">
        <v>3</v>
      </c>
      <c r="B8" s="27">
        <v>363</v>
      </c>
      <c r="C8" s="27">
        <v>7</v>
      </c>
      <c r="D8" s="5">
        <f t="shared" si="0"/>
        <v>370</v>
      </c>
      <c r="E8" s="25">
        <f t="shared" si="1"/>
        <v>1110</v>
      </c>
      <c r="F8" s="27">
        <v>369</v>
      </c>
      <c r="G8" s="27">
        <v>6</v>
      </c>
      <c r="H8" s="5">
        <f t="shared" si="2"/>
        <v>375</v>
      </c>
      <c r="I8" s="25">
        <f t="shared" si="3"/>
        <v>1125</v>
      </c>
      <c r="J8" s="4">
        <f t="shared" si="4"/>
        <v>732</v>
      </c>
      <c r="K8" s="4">
        <f t="shared" si="4"/>
        <v>13</v>
      </c>
      <c r="L8" s="6">
        <f t="shared" si="5"/>
        <v>745</v>
      </c>
      <c r="M8" s="15">
        <f t="shared" si="6"/>
        <v>2235</v>
      </c>
      <c r="N8" s="14"/>
      <c r="O8" s="49">
        <v>54</v>
      </c>
      <c r="P8" s="37">
        <v>520</v>
      </c>
      <c r="Q8" s="37">
        <v>3</v>
      </c>
      <c r="R8" s="38">
        <f t="shared" si="7"/>
        <v>523</v>
      </c>
      <c r="S8" s="39">
        <f t="shared" si="8"/>
        <v>28242</v>
      </c>
      <c r="T8" s="37">
        <v>527</v>
      </c>
      <c r="U8" s="37">
        <v>11</v>
      </c>
      <c r="V8" s="38">
        <f t="shared" si="9"/>
        <v>538</v>
      </c>
      <c r="W8" s="39">
        <f t="shared" si="10"/>
        <v>29052</v>
      </c>
      <c r="X8" s="40">
        <f t="shared" si="11"/>
        <v>1047</v>
      </c>
      <c r="Y8" s="40">
        <f t="shared" si="11"/>
        <v>14</v>
      </c>
      <c r="Z8" s="41">
        <f t="shared" si="12"/>
        <v>1061</v>
      </c>
      <c r="AA8" s="13">
        <f t="shared" si="13"/>
        <v>57294</v>
      </c>
    </row>
    <row r="9" spans="1:27" ht="18.75" customHeight="1" thickBot="1" x14ac:dyDescent="0.2">
      <c r="A9" s="36">
        <v>4</v>
      </c>
      <c r="B9" s="37">
        <v>366</v>
      </c>
      <c r="C9" s="37">
        <v>10</v>
      </c>
      <c r="D9" s="38">
        <f t="shared" si="0"/>
        <v>376</v>
      </c>
      <c r="E9" s="39">
        <f t="shared" si="1"/>
        <v>1504</v>
      </c>
      <c r="F9" s="37">
        <v>332</v>
      </c>
      <c r="G9" s="37">
        <v>8</v>
      </c>
      <c r="H9" s="38">
        <f t="shared" si="2"/>
        <v>340</v>
      </c>
      <c r="I9" s="39">
        <f t="shared" si="3"/>
        <v>1360</v>
      </c>
      <c r="J9" s="40">
        <f t="shared" si="4"/>
        <v>698</v>
      </c>
      <c r="K9" s="40">
        <f t="shared" si="4"/>
        <v>18</v>
      </c>
      <c r="L9" s="41">
        <f t="shared" si="5"/>
        <v>716</v>
      </c>
      <c r="M9" s="15">
        <f t="shared" si="6"/>
        <v>2864</v>
      </c>
      <c r="N9" s="14"/>
      <c r="O9" s="48">
        <v>55</v>
      </c>
      <c r="P9" s="31">
        <v>538</v>
      </c>
      <c r="Q9" s="31">
        <v>14</v>
      </c>
      <c r="R9" s="32">
        <f t="shared" si="7"/>
        <v>552</v>
      </c>
      <c r="S9" s="33">
        <f t="shared" si="8"/>
        <v>30360</v>
      </c>
      <c r="T9" s="31">
        <v>539</v>
      </c>
      <c r="U9" s="31">
        <v>19</v>
      </c>
      <c r="V9" s="32">
        <f t="shared" si="9"/>
        <v>558</v>
      </c>
      <c r="W9" s="33">
        <f t="shared" si="10"/>
        <v>30690</v>
      </c>
      <c r="X9" s="34">
        <f t="shared" si="11"/>
        <v>1077</v>
      </c>
      <c r="Y9" s="34">
        <f t="shared" si="11"/>
        <v>33</v>
      </c>
      <c r="Z9" s="35">
        <f t="shared" si="12"/>
        <v>1110</v>
      </c>
      <c r="AA9" s="13">
        <f t="shared" si="13"/>
        <v>61050</v>
      </c>
    </row>
    <row r="10" spans="1:27" ht="18.75" customHeight="1" x14ac:dyDescent="0.15">
      <c r="A10" s="30">
        <v>5</v>
      </c>
      <c r="B10" s="31">
        <v>361</v>
      </c>
      <c r="C10" s="31">
        <v>8</v>
      </c>
      <c r="D10" s="32">
        <f t="shared" si="0"/>
        <v>369</v>
      </c>
      <c r="E10" s="33">
        <f t="shared" si="1"/>
        <v>1845</v>
      </c>
      <c r="F10" s="31">
        <v>333</v>
      </c>
      <c r="G10" s="31">
        <v>3</v>
      </c>
      <c r="H10" s="32">
        <f t="shared" si="2"/>
        <v>336</v>
      </c>
      <c r="I10" s="33">
        <f t="shared" si="3"/>
        <v>1680</v>
      </c>
      <c r="J10" s="34">
        <f t="shared" si="4"/>
        <v>694</v>
      </c>
      <c r="K10" s="34">
        <f t="shared" si="4"/>
        <v>11</v>
      </c>
      <c r="L10" s="35">
        <f t="shared" si="5"/>
        <v>705</v>
      </c>
      <c r="M10" s="15">
        <f t="shared" si="6"/>
        <v>3525</v>
      </c>
      <c r="N10" s="14"/>
      <c r="O10" s="28">
        <v>56</v>
      </c>
      <c r="P10" s="27">
        <v>559</v>
      </c>
      <c r="Q10" s="27">
        <v>11</v>
      </c>
      <c r="R10" s="5">
        <f t="shared" si="7"/>
        <v>570</v>
      </c>
      <c r="S10" s="25">
        <f t="shared" si="8"/>
        <v>31920</v>
      </c>
      <c r="T10" s="27">
        <v>539</v>
      </c>
      <c r="U10" s="27">
        <v>11</v>
      </c>
      <c r="V10" s="5">
        <f t="shared" si="9"/>
        <v>550</v>
      </c>
      <c r="W10" s="25">
        <f t="shared" si="10"/>
        <v>30800</v>
      </c>
      <c r="X10" s="4">
        <f t="shared" si="11"/>
        <v>1098</v>
      </c>
      <c r="Y10" s="4">
        <f t="shared" si="11"/>
        <v>22</v>
      </c>
      <c r="Z10" s="6">
        <f t="shared" si="12"/>
        <v>1120</v>
      </c>
      <c r="AA10" s="13">
        <f t="shared" si="13"/>
        <v>62720</v>
      </c>
    </row>
    <row r="11" spans="1:27" ht="18.75" customHeight="1" x14ac:dyDescent="0.15">
      <c r="A11" s="9">
        <v>6</v>
      </c>
      <c r="B11" s="27">
        <v>371</v>
      </c>
      <c r="C11" s="27">
        <v>3</v>
      </c>
      <c r="D11" s="5">
        <f t="shared" si="0"/>
        <v>374</v>
      </c>
      <c r="E11" s="25">
        <f t="shared" si="1"/>
        <v>2244</v>
      </c>
      <c r="F11" s="27">
        <v>343</v>
      </c>
      <c r="G11" s="27">
        <v>7</v>
      </c>
      <c r="H11" s="5">
        <f t="shared" si="2"/>
        <v>350</v>
      </c>
      <c r="I11" s="25">
        <f t="shared" si="3"/>
        <v>2100</v>
      </c>
      <c r="J11" s="4">
        <f t="shared" si="4"/>
        <v>714</v>
      </c>
      <c r="K11" s="4">
        <f t="shared" si="4"/>
        <v>10</v>
      </c>
      <c r="L11" s="6">
        <f t="shared" si="5"/>
        <v>724</v>
      </c>
      <c r="M11" s="15">
        <f t="shared" si="6"/>
        <v>4344</v>
      </c>
      <c r="N11" s="14"/>
      <c r="O11" s="28">
        <v>57</v>
      </c>
      <c r="P11" s="27">
        <v>508</v>
      </c>
      <c r="Q11" s="27">
        <v>10</v>
      </c>
      <c r="R11" s="5">
        <f t="shared" si="7"/>
        <v>518</v>
      </c>
      <c r="S11" s="25">
        <f t="shared" si="8"/>
        <v>29526</v>
      </c>
      <c r="T11" s="27">
        <v>514</v>
      </c>
      <c r="U11" s="27">
        <v>7</v>
      </c>
      <c r="V11" s="5">
        <f t="shared" si="9"/>
        <v>521</v>
      </c>
      <c r="W11" s="25">
        <f t="shared" si="10"/>
        <v>29697</v>
      </c>
      <c r="X11" s="4">
        <f t="shared" si="11"/>
        <v>1022</v>
      </c>
      <c r="Y11" s="4">
        <f t="shared" si="11"/>
        <v>17</v>
      </c>
      <c r="Z11" s="6">
        <f t="shared" si="12"/>
        <v>1039</v>
      </c>
      <c r="AA11" s="13">
        <f t="shared" si="13"/>
        <v>59223</v>
      </c>
    </row>
    <row r="12" spans="1:27" ht="18.75" customHeight="1" x14ac:dyDescent="0.15">
      <c r="A12" s="9">
        <v>7</v>
      </c>
      <c r="B12" s="27">
        <v>386</v>
      </c>
      <c r="C12" s="27">
        <v>5</v>
      </c>
      <c r="D12" s="5">
        <f t="shared" si="0"/>
        <v>391</v>
      </c>
      <c r="E12" s="25">
        <f t="shared" si="1"/>
        <v>2737</v>
      </c>
      <c r="F12" s="27">
        <v>343</v>
      </c>
      <c r="G12" s="27">
        <v>8</v>
      </c>
      <c r="H12" s="5">
        <f t="shared" si="2"/>
        <v>351</v>
      </c>
      <c r="I12" s="25">
        <f t="shared" si="3"/>
        <v>2457</v>
      </c>
      <c r="J12" s="4">
        <f t="shared" si="4"/>
        <v>729</v>
      </c>
      <c r="K12" s="4">
        <f t="shared" si="4"/>
        <v>13</v>
      </c>
      <c r="L12" s="6">
        <f t="shared" si="5"/>
        <v>742</v>
      </c>
      <c r="M12" s="15">
        <f t="shared" si="6"/>
        <v>5194</v>
      </c>
      <c r="N12" s="14"/>
      <c r="O12" s="28">
        <v>58</v>
      </c>
      <c r="P12" s="27">
        <v>527</v>
      </c>
      <c r="Q12" s="27">
        <v>12</v>
      </c>
      <c r="R12" s="5">
        <f t="shared" si="7"/>
        <v>539</v>
      </c>
      <c r="S12" s="25">
        <f t="shared" si="8"/>
        <v>31262</v>
      </c>
      <c r="T12" s="27">
        <v>586</v>
      </c>
      <c r="U12" s="27">
        <v>6</v>
      </c>
      <c r="V12" s="5">
        <f t="shared" si="9"/>
        <v>592</v>
      </c>
      <c r="W12" s="25">
        <f t="shared" si="10"/>
        <v>34336</v>
      </c>
      <c r="X12" s="4">
        <f t="shared" si="11"/>
        <v>1113</v>
      </c>
      <c r="Y12" s="4">
        <f t="shared" si="11"/>
        <v>18</v>
      </c>
      <c r="Z12" s="6">
        <f t="shared" si="12"/>
        <v>1131</v>
      </c>
      <c r="AA12" s="13">
        <f t="shared" si="13"/>
        <v>65598</v>
      </c>
    </row>
    <row r="13" spans="1:27" ht="18.75" customHeight="1" thickBot="1" x14ac:dyDescent="0.2">
      <c r="A13" s="9">
        <v>8</v>
      </c>
      <c r="B13" s="27">
        <v>370</v>
      </c>
      <c r="C13" s="27">
        <v>11</v>
      </c>
      <c r="D13" s="5">
        <f t="shared" si="0"/>
        <v>381</v>
      </c>
      <c r="E13" s="25">
        <f t="shared" si="1"/>
        <v>3048</v>
      </c>
      <c r="F13" s="27">
        <v>382</v>
      </c>
      <c r="G13" s="27">
        <v>4</v>
      </c>
      <c r="H13" s="5">
        <f t="shared" si="2"/>
        <v>386</v>
      </c>
      <c r="I13" s="25">
        <f t="shared" si="3"/>
        <v>3088</v>
      </c>
      <c r="J13" s="4">
        <f t="shared" si="4"/>
        <v>752</v>
      </c>
      <c r="K13" s="4">
        <f t="shared" si="4"/>
        <v>15</v>
      </c>
      <c r="L13" s="6">
        <f t="shared" si="5"/>
        <v>767</v>
      </c>
      <c r="M13" s="15">
        <f t="shared" si="6"/>
        <v>6136</v>
      </c>
      <c r="N13" s="14"/>
      <c r="O13" s="49">
        <v>59</v>
      </c>
      <c r="P13" s="37">
        <v>611</v>
      </c>
      <c r="Q13" s="37">
        <v>9</v>
      </c>
      <c r="R13" s="38">
        <f t="shared" si="7"/>
        <v>620</v>
      </c>
      <c r="S13" s="39">
        <f t="shared" si="8"/>
        <v>36580</v>
      </c>
      <c r="T13" s="37">
        <v>604</v>
      </c>
      <c r="U13" s="37">
        <v>11</v>
      </c>
      <c r="V13" s="38">
        <f t="shared" si="9"/>
        <v>615</v>
      </c>
      <c r="W13" s="39">
        <f t="shared" si="10"/>
        <v>36285</v>
      </c>
      <c r="X13" s="40">
        <f t="shared" si="11"/>
        <v>1215</v>
      </c>
      <c r="Y13" s="40">
        <f t="shared" si="11"/>
        <v>20</v>
      </c>
      <c r="Z13" s="41">
        <f t="shared" si="12"/>
        <v>1235</v>
      </c>
      <c r="AA13" s="13">
        <f t="shared" si="13"/>
        <v>72865</v>
      </c>
    </row>
    <row r="14" spans="1:27" ht="18.75" customHeight="1" thickBot="1" x14ac:dyDescent="0.2">
      <c r="A14" s="36">
        <v>9</v>
      </c>
      <c r="B14" s="37">
        <v>374</v>
      </c>
      <c r="C14" s="37">
        <v>8</v>
      </c>
      <c r="D14" s="38">
        <f t="shared" si="0"/>
        <v>382</v>
      </c>
      <c r="E14" s="39">
        <f t="shared" si="1"/>
        <v>3438</v>
      </c>
      <c r="F14" s="37">
        <v>347</v>
      </c>
      <c r="G14" s="37">
        <v>9</v>
      </c>
      <c r="H14" s="38">
        <f t="shared" si="2"/>
        <v>356</v>
      </c>
      <c r="I14" s="39">
        <f t="shared" si="3"/>
        <v>3204</v>
      </c>
      <c r="J14" s="40">
        <f t="shared" si="4"/>
        <v>721</v>
      </c>
      <c r="K14" s="40">
        <f t="shared" si="4"/>
        <v>17</v>
      </c>
      <c r="L14" s="41">
        <f t="shared" si="5"/>
        <v>738</v>
      </c>
      <c r="M14" s="15">
        <f t="shared" si="6"/>
        <v>6642</v>
      </c>
      <c r="N14" s="14"/>
      <c r="O14" s="48">
        <v>60</v>
      </c>
      <c r="P14" s="31">
        <v>587</v>
      </c>
      <c r="Q14" s="31">
        <v>11</v>
      </c>
      <c r="R14" s="32">
        <f t="shared" si="7"/>
        <v>598</v>
      </c>
      <c r="S14" s="33">
        <f t="shared" si="8"/>
        <v>35880</v>
      </c>
      <c r="T14" s="31">
        <v>545</v>
      </c>
      <c r="U14" s="31">
        <v>8</v>
      </c>
      <c r="V14" s="32">
        <f t="shared" si="9"/>
        <v>553</v>
      </c>
      <c r="W14" s="33">
        <f t="shared" si="10"/>
        <v>33180</v>
      </c>
      <c r="X14" s="34">
        <f t="shared" si="11"/>
        <v>1132</v>
      </c>
      <c r="Y14" s="34">
        <f t="shared" si="11"/>
        <v>19</v>
      </c>
      <c r="Z14" s="35">
        <f t="shared" si="12"/>
        <v>1151</v>
      </c>
      <c r="AA14" s="13">
        <f t="shared" si="13"/>
        <v>69060</v>
      </c>
    </row>
    <row r="15" spans="1:27" ht="18.75" customHeight="1" x14ac:dyDescent="0.15">
      <c r="A15" s="30">
        <v>10</v>
      </c>
      <c r="B15" s="31">
        <v>379</v>
      </c>
      <c r="C15" s="31">
        <v>12</v>
      </c>
      <c r="D15" s="32">
        <f t="shared" si="0"/>
        <v>391</v>
      </c>
      <c r="E15" s="33">
        <f t="shared" si="1"/>
        <v>3910</v>
      </c>
      <c r="F15" s="31">
        <v>366</v>
      </c>
      <c r="G15" s="31">
        <v>3</v>
      </c>
      <c r="H15" s="32">
        <f t="shared" si="2"/>
        <v>369</v>
      </c>
      <c r="I15" s="33">
        <f t="shared" si="3"/>
        <v>3690</v>
      </c>
      <c r="J15" s="34">
        <f t="shared" si="4"/>
        <v>745</v>
      </c>
      <c r="K15" s="34">
        <f t="shared" si="4"/>
        <v>15</v>
      </c>
      <c r="L15" s="35">
        <f t="shared" si="5"/>
        <v>760</v>
      </c>
      <c r="M15" s="15">
        <f t="shared" si="6"/>
        <v>7600</v>
      </c>
      <c r="N15" s="14"/>
      <c r="O15" s="28">
        <v>61</v>
      </c>
      <c r="P15" s="27">
        <v>574</v>
      </c>
      <c r="Q15" s="27">
        <v>6</v>
      </c>
      <c r="R15" s="5">
        <f t="shared" si="7"/>
        <v>580</v>
      </c>
      <c r="S15" s="25">
        <f t="shared" si="8"/>
        <v>35380</v>
      </c>
      <c r="T15" s="27">
        <v>633</v>
      </c>
      <c r="U15" s="27">
        <v>8</v>
      </c>
      <c r="V15" s="5">
        <f t="shared" si="9"/>
        <v>641</v>
      </c>
      <c r="W15" s="25">
        <f t="shared" si="10"/>
        <v>39101</v>
      </c>
      <c r="X15" s="4">
        <f t="shared" si="11"/>
        <v>1207</v>
      </c>
      <c r="Y15" s="4">
        <f t="shared" si="11"/>
        <v>14</v>
      </c>
      <c r="Z15" s="6">
        <f t="shared" si="12"/>
        <v>1221</v>
      </c>
      <c r="AA15" s="13">
        <f t="shared" si="13"/>
        <v>74481</v>
      </c>
    </row>
    <row r="16" spans="1:27" ht="18.75" customHeight="1" x14ac:dyDescent="0.15">
      <c r="A16" s="9">
        <v>11</v>
      </c>
      <c r="B16" s="27">
        <v>333</v>
      </c>
      <c r="C16" s="27">
        <v>9</v>
      </c>
      <c r="D16" s="5">
        <f t="shared" si="0"/>
        <v>342</v>
      </c>
      <c r="E16" s="25">
        <f t="shared" si="1"/>
        <v>3762</v>
      </c>
      <c r="F16" s="27">
        <v>357</v>
      </c>
      <c r="G16" s="27">
        <v>6</v>
      </c>
      <c r="H16" s="5">
        <f t="shared" si="2"/>
        <v>363</v>
      </c>
      <c r="I16" s="25">
        <f t="shared" si="3"/>
        <v>3993</v>
      </c>
      <c r="J16" s="4">
        <f t="shared" si="4"/>
        <v>690</v>
      </c>
      <c r="K16" s="4">
        <f t="shared" si="4"/>
        <v>15</v>
      </c>
      <c r="L16" s="6">
        <f t="shared" si="5"/>
        <v>705</v>
      </c>
      <c r="M16" s="15">
        <f t="shared" si="6"/>
        <v>7755</v>
      </c>
      <c r="N16" s="14"/>
      <c r="O16" s="28">
        <v>62</v>
      </c>
      <c r="P16" s="27">
        <v>601</v>
      </c>
      <c r="Q16" s="27">
        <v>2</v>
      </c>
      <c r="R16" s="5">
        <f t="shared" si="7"/>
        <v>603</v>
      </c>
      <c r="S16" s="25">
        <f t="shared" si="8"/>
        <v>37386</v>
      </c>
      <c r="T16" s="27">
        <v>593</v>
      </c>
      <c r="U16" s="27">
        <v>9</v>
      </c>
      <c r="V16" s="5">
        <f t="shared" si="9"/>
        <v>602</v>
      </c>
      <c r="W16" s="25">
        <f t="shared" si="10"/>
        <v>37324</v>
      </c>
      <c r="X16" s="4">
        <f t="shared" si="11"/>
        <v>1194</v>
      </c>
      <c r="Y16" s="4">
        <f t="shared" si="11"/>
        <v>11</v>
      </c>
      <c r="Z16" s="6">
        <f t="shared" si="12"/>
        <v>1205</v>
      </c>
      <c r="AA16" s="13">
        <f t="shared" si="13"/>
        <v>74710</v>
      </c>
    </row>
    <row r="17" spans="1:27" ht="18.75" customHeight="1" x14ac:dyDescent="0.15">
      <c r="A17" s="9">
        <v>12</v>
      </c>
      <c r="B17" s="27">
        <v>370</v>
      </c>
      <c r="C17" s="27">
        <v>6</v>
      </c>
      <c r="D17" s="5">
        <f t="shared" si="0"/>
        <v>376</v>
      </c>
      <c r="E17" s="25">
        <f t="shared" si="1"/>
        <v>4512</v>
      </c>
      <c r="F17" s="27">
        <v>361</v>
      </c>
      <c r="G17" s="27">
        <v>8</v>
      </c>
      <c r="H17" s="5">
        <f t="shared" si="2"/>
        <v>369</v>
      </c>
      <c r="I17" s="25">
        <f t="shared" si="3"/>
        <v>4428</v>
      </c>
      <c r="J17" s="4">
        <f t="shared" si="4"/>
        <v>731</v>
      </c>
      <c r="K17" s="4">
        <f t="shared" si="4"/>
        <v>14</v>
      </c>
      <c r="L17" s="6">
        <f t="shared" si="5"/>
        <v>745</v>
      </c>
      <c r="M17" s="15">
        <f t="shared" si="6"/>
        <v>8940</v>
      </c>
      <c r="N17" s="14"/>
      <c r="O17" s="28">
        <v>63</v>
      </c>
      <c r="P17" s="27">
        <v>666</v>
      </c>
      <c r="Q17" s="27">
        <v>5</v>
      </c>
      <c r="R17" s="5">
        <f t="shared" si="7"/>
        <v>671</v>
      </c>
      <c r="S17" s="25">
        <f t="shared" si="8"/>
        <v>42273</v>
      </c>
      <c r="T17" s="27">
        <v>655</v>
      </c>
      <c r="U17" s="27">
        <v>8</v>
      </c>
      <c r="V17" s="5">
        <f t="shared" si="9"/>
        <v>663</v>
      </c>
      <c r="W17" s="25">
        <f t="shared" si="10"/>
        <v>41769</v>
      </c>
      <c r="X17" s="4">
        <f t="shared" si="11"/>
        <v>1321</v>
      </c>
      <c r="Y17" s="4">
        <f t="shared" si="11"/>
        <v>13</v>
      </c>
      <c r="Z17" s="6">
        <f t="shared" si="12"/>
        <v>1334</v>
      </c>
      <c r="AA17" s="13">
        <f t="shared" si="13"/>
        <v>84042</v>
      </c>
    </row>
    <row r="18" spans="1:27" ht="18.75" customHeight="1" thickBot="1" x14ac:dyDescent="0.2">
      <c r="A18" s="9">
        <v>13</v>
      </c>
      <c r="B18" s="27">
        <v>367</v>
      </c>
      <c r="C18" s="27">
        <v>5</v>
      </c>
      <c r="D18" s="5">
        <f t="shared" si="0"/>
        <v>372</v>
      </c>
      <c r="E18" s="25">
        <f t="shared" si="1"/>
        <v>4836</v>
      </c>
      <c r="F18" s="27">
        <v>371</v>
      </c>
      <c r="G18" s="27">
        <v>6</v>
      </c>
      <c r="H18" s="5">
        <f t="shared" si="2"/>
        <v>377</v>
      </c>
      <c r="I18" s="25">
        <f t="shared" si="3"/>
        <v>4901</v>
      </c>
      <c r="J18" s="4">
        <f t="shared" si="4"/>
        <v>738</v>
      </c>
      <c r="K18" s="4">
        <f t="shared" si="4"/>
        <v>11</v>
      </c>
      <c r="L18" s="6">
        <f t="shared" si="5"/>
        <v>749</v>
      </c>
      <c r="M18" s="15">
        <f t="shared" si="6"/>
        <v>9737</v>
      </c>
      <c r="N18" s="14"/>
      <c r="O18" s="49">
        <v>64</v>
      </c>
      <c r="P18" s="37">
        <v>662</v>
      </c>
      <c r="Q18" s="37">
        <v>8</v>
      </c>
      <c r="R18" s="38">
        <f t="shared" si="7"/>
        <v>670</v>
      </c>
      <c r="S18" s="39">
        <f t="shared" si="8"/>
        <v>42880</v>
      </c>
      <c r="T18" s="37">
        <v>582</v>
      </c>
      <c r="U18" s="37">
        <v>1</v>
      </c>
      <c r="V18" s="38">
        <f t="shared" si="9"/>
        <v>583</v>
      </c>
      <c r="W18" s="39">
        <f t="shared" si="10"/>
        <v>37312</v>
      </c>
      <c r="X18" s="40">
        <f t="shared" si="11"/>
        <v>1244</v>
      </c>
      <c r="Y18" s="40">
        <f t="shared" si="11"/>
        <v>9</v>
      </c>
      <c r="Z18" s="41">
        <f t="shared" si="12"/>
        <v>1253</v>
      </c>
      <c r="AA18" s="13">
        <f t="shared" si="13"/>
        <v>80192</v>
      </c>
    </row>
    <row r="19" spans="1:27" ht="18.75" customHeight="1" thickBot="1" x14ac:dyDescent="0.2">
      <c r="A19" s="36">
        <v>14</v>
      </c>
      <c r="B19" s="37">
        <v>406</v>
      </c>
      <c r="C19" s="37">
        <v>5</v>
      </c>
      <c r="D19" s="38">
        <f t="shared" si="0"/>
        <v>411</v>
      </c>
      <c r="E19" s="39">
        <f t="shared" si="1"/>
        <v>5754</v>
      </c>
      <c r="F19" s="37">
        <v>364</v>
      </c>
      <c r="G19" s="37">
        <v>4</v>
      </c>
      <c r="H19" s="38">
        <f t="shared" si="2"/>
        <v>368</v>
      </c>
      <c r="I19" s="39">
        <f t="shared" si="3"/>
        <v>5152</v>
      </c>
      <c r="J19" s="40">
        <f t="shared" si="4"/>
        <v>770</v>
      </c>
      <c r="K19" s="40">
        <f t="shared" si="4"/>
        <v>9</v>
      </c>
      <c r="L19" s="41">
        <f t="shared" si="5"/>
        <v>779</v>
      </c>
      <c r="M19" s="15">
        <f t="shared" si="6"/>
        <v>10906</v>
      </c>
      <c r="N19" s="14"/>
      <c r="O19" s="48">
        <v>65</v>
      </c>
      <c r="P19" s="31">
        <v>718</v>
      </c>
      <c r="Q19" s="31">
        <v>6</v>
      </c>
      <c r="R19" s="32">
        <f t="shared" si="7"/>
        <v>724</v>
      </c>
      <c r="S19" s="33">
        <f t="shared" si="8"/>
        <v>47060</v>
      </c>
      <c r="T19" s="31">
        <v>732</v>
      </c>
      <c r="U19" s="31">
        <v>6</v>
      </c>
      <c r="V19" s="32">
        <f t="shared" si="9"/>
        <v>738</v>
      </c>
      <c r="W19" s="33">
        <f t="shared" si="10"/>
        <v>47970</v>
      </c>
      <c r="X19" s="34">
        <f t="shared" si="11"/>
        <v>1450</v>
      </c>
      <c r="Y19" s="34">
        <f t="shared" si="11"/>
        <v>12</v>
      </c>
      <c r="Z19" s="35">
        <f t="shared" si="12"/>
        <v>1462</v>
      </c>
      <c r="AA19" s="13">
        <f t="shared" si="13"/>
        <v>95030</v>
      </c>
    </row>
    <row r="20" spans="1:27" ht="18.75" customHeight="1" x14ac:dyDescent="0.15">
      <c r="A20" s="30">
        <v>15</v>
      </c>
      <c r="B20" s="31">
        <v>344</v>
      </c>
      <c r="C20" s="31">
        <v>6</v>
      </c>
      <c r="D20" s="32">
        <f t="shared" si="0"/>
        <v>350</v>
      </c>
      <c r="E20" s="33">
        <f t="shared" si="1"/>
        <v>5250</v>
      </c>
      <c r="F20" s="31">
        <v>328</v>
      </c>
      <c r="G20" s="31">
        <v>7</v>
      </c>
      <c r="H20" s="32">
        <f t="shared" si="2"/>
        <v>335</v>
      </c>
      <c r="I20" s="33">
        <f t="shared" si="3"/>
        <v>5025</v>
      </c>
      <c r="J20" s="34">
        <f t="shared" si="4"/>
        <v>672</v>
      </c>
      <c r="K20" s="34">
        <f t="shared" si="4"/>
        <v>13</v>
      </c>
      <c r="L20" s="35">
        <f t="shared" si="5"/>
        <v>685</v>
      </c>
      <c r="M20" s="15">
        <f t="shared" si="6"/>
        <v>10275</v>
      </c>
      <c r="N20" s="14"/>
      <c r="O20" s="28">
        <v>66</v>
      </c>
      <c r="P20" s="27">
        <v>696</v>
      </c>
      <c r="Q20" s="27">
        <v>4</v>
      </c>
      <c r="R20" s="5">
        <f t="shared" si="7"/>
        <v>700</v>
      </c>
      <c r="S20" s="25">
        <f t="shared" si="8"/>
        <v>46200</v>
      </c>
      <c r="T20" s="27">
        <v>750</v>
      </c>
      <c r="U20" s="27">
        <v>5</v>
      </c>
      <c r="V20" s="5">
        <f t="shared" si="9"/>
        <v>755</v>
      </c>
      <c r="W20" s="25">
        <f t="shared" si="10"/>
        <v>49830</v>
      </c>
      <c r="X20" s="4">
        <f t="shared" si="11"/>
        <v>1446</v>
      </c>
      <c r="Y20" s="4">
        <f t="shared" si="11"/>
        <v>9</v>
      </c>
      <c r="Z20" s="6">
        <f t="shared" si="12"/>
        <v>1455</v>
      </c>
      <c r="AA20" s="13">
        <f t="shared" si="13"/>
        <v>96030</v>
      </c>
    </row>
    <row r="21" spans="1:27" ht="18.75" customHeight="1" x14ac:dyDescent="0.15">
      <c r="A21" s="9">
        <v>16</v>
      </c>
      <c r="B21" s="27">
        <v>379</v>
      </c>
      <c r="C21" s="27">
        <v>5</v>
      </c>
      <c r="D21" s="5">
        <f t="shared" si="0"/>
        <v>384</v>
      </c>
      <c r="E21" s="25">
        <f t="shared" si="1"/>
        <v>6144</v>
      </c>
      <c r="F21" s="27">
        <v>392</v>
      </c>
      <c r="G21" s="27">
        <v>4</v>
      </c>
      <c r="H21" s="5">
        <f t="shared" si="2"/>
        <v>396</v>
      </c>
      <c r="I21" s="25">
        <f t="shared" si="3"/>
        <v>6336</v>
      </c>
      <c r="J21" s="4">
        <f t="shared" si="4"/>
        <v>771</v>
      </c>
      <c r="K21" s="4">
        <f t="shared" si="4"/>
        <v>9</v>
      </c>
      <c r="L21" s="6">
        <f t="shared" si="5"/>
        <v>780</v>
      </c>
      <c r="M21" s="15">
        <f t="shared" si="6"/>
        <v>12480</v>
      </c>
      <c r="N21" s="14"/>
      <c r="O21" s="28">
        <v>67</v>
      </c>
      <c r="P21" s="27">
        <v>767</v>
      </c>
      <c r="Q21" s="27">
        <v>3</v>
      </c>
      <c r="R21" s="5">
        <f t="shared" si="7"/>
        <v>770</v>
      </c>
      <c r="S21" s="25">
        <f t="shared" si="8"/>
        <v>51590</v>
      </c>
      <c r="T21" s="27">
        <v>722</v>
      </c>
      <c r="U21" s="27">
        <v>2</v>
      </c>
      <c r="V21" s="5">
        <f t="shared" si="9"/>
        <v>724</v>
      </c>
      <c r="W21" s="25">
        <f t="shared" si="10"/>
        <v>48508</v>
      </c>
      <c r="X21" s="4">
        <f t="shared" si="11"/>
        <v>1489</v>
      </c>
      <c r="Y21" s="4">
        <f t="shared" si="11"/>
        <v>5</v>
      </c>
      <c r="Z21" s="6">
        <f t="shared" si="12"/>
        <v>1494</v>
      </c>
      <c r="AA21" s="13">
        <f t="shared" si="13"/>
        <v>100098</v>
      </c>
    </row>
    <row r="22" spans="1:27" ht="18.75" customHeight="1" x14ac:dyDescent="0.15">
      <c r="A22" s="9">
        <v>17</v>
      </c>
      <c r="B22" s="27">
        <v>403</v>
      </c>
      <c r="C22" s="27">
        <v>10</v>
      </c>
      <c r="D22" s="5">
        <f t="shared" si="0"/>
        <v>413</v>
      </c>
      <c r="E22" s="25">
        <f t="shared" si="1"/>
        <v>7021</v>
      </c>
      <c r="F22" s="27">
        <v>403</v>
      </c>
      <c r="G22" s="27">
        <v>8</v>
      </c>
      <c r="H22" s="5">
        <f t="shared" si="2"/>
        <v>411</v>
      </c>
      <c r="I22" s="25">
        <f t="shared" si="3"/>
        <v>6987</v>
      </c>
      <c r="J22" s="4">
        <f t="shared" si="4"/>
        <v>806</v>
      </c>
      <c r="K22" s="4">
        <f t="shared" si="4"/>
        <v>18</v>
      </c>
      <c r="L22" s="6">
        <f t="shared" si="5"/>
        <v>824</v>
      </c>
      <c r="M22" s="15">
        <f t="shared" si="6"/>
        <v>14008</v>
      </c>
      <c r="N22" s="14"/>
      <c r="O22" s="28">
        <v>68</v>
      </c>
      <c r="P22" s="27">
        <v>790</v>
      </c>
      <c r="Q22" s="27">
        <v>2</v>
      </c>
      <c r="R22" s="5">
        <f t="shared" si="7"/>
        <v>792</v>
      </c>
      <c r="S22" s="25">
        <f t="shared" si="8"/>
        <v>53856</v>
      </c>
      <c r="T22" s="27">
        <v>805</v>
      </c>
      <c r="U22" s="27">
        <v>3</v>
      </c>
      <c r="V22" s="5">
        <f t="shared" si="9"/>
        <v>808</v>
      </c>
      <c r="W22" s="25">
        <f t="shared" si="10"/>
        <v>54944</v>
      </c>
      <c r="X22" s="4">
        <f t="shared" si="11"/>
        <v>1595</v>
      </c>
      <c r="Y22" s="4">
        <f t="shared" si="11"/>
        <v>5</v>
      </c>
      <c r="Z22" s="6">
        <f t="shared" si="12"/>
        <v>1600</v>
      </c>
      <c r="AA22" s="13">
        <f t="shared" si="13"/>
        <v>108800</v>
      </c>
    </row>
    <row r="23" spans="1:27" ht="18.75" customHeight="1" thickBot="1" x14ac:dyDescent="0.2">
      <c r="A23" s="9">
        <v>18</v>
      </c>
      <c r="B23" s="27">
        <v>401</v>
      </c>
      <c r="C23" s="27">
        <v>13</v>
      </c>
      <c r="D23" s="5">
        <f t="shared" si="0"/>
        <v>414</v>
      </c>
      <c r="E23" s="25">
        <f t="shared" si="1"/>
        <v>7452</v>
      </c>
      <c r="F23" s="27">
        <v>377</v>
      </c>
      <c r="G23" s="27">
        <v>10</v>
      </c>
      <c r="H23" s="5">
        <f t="shared" si="2"/>
        <v>387</v>
      </c>
      <c r="I23" s="25">
        <f t="shared" si="3"/>
        <v>6966</v>
      </c>
      <c r="J23" s="4">
        <f t="shared" si="4"/>
        <v>778</v>
      </c>
      <c r="K23" s="4">
        <f t="shared" si="4"/>
        <v>23</v>
      </c>
      <c r="L23" s="6">
        <f t="shared" si="5"/>
        <v>801</v>
      </c>
      <c r="M23" s="15">
        <f t="shared" si="6"/>
        <v>14418</v>
      </c>
      <c r="N23" s="14"/>
      <c r="O23" s="49">
        <v>69</v>
      </c>
      <c r="P23" s="37">
        <v>806</v>
      </c>
      <c r="Q23" s="37">
        <v>4</v>
      </c>
      <c r="R23" s="38">
        <f t="shared" si="7"/>
        <v>810</v>
      </c>
      <c r="S23" s="39">
        <f t="shared" si="8"/>
        <v>55890</v>
      </c>
      <c r="T23" s="37">
        <v>789</v>
      </c>
      <c r="U23" s="37">
        <v>1</v>
      </c>
      <c r="V23" s="38">
        <f t="shared" si="9"/>
        <v>790</v>
      </c>
      <c r="W23" s="39">
        <f t="shared" si="10"/>
        <v>54510</v>
      </c>
      <c r="X23" s="40">
        <f t="shared" si="11"/>
        <v>1595</v>
      </c>
      <c r="Y23" s="40">
        <f t="shared" si="11"/>
        <v>5</v>
      </c>
      <c r="Z23" s="41">
        <f t="shared" si="12"/>
        <v>1600</v>
      </c>
      <c r="AA23" s="13">
        <f t="shared" si="13"/>
        <v>110400</v>
      </c>
    </row>
    <row r="24" spans="1:27" ht="18.75" customHeight="1" thickBot="1" x14ac:dyDescent="0.2">
      <c r="A24" s="42">
        <v>19</v>
      </c>
      <c r="B24" s="43">
        <v>456</v>
      </c>
      <c r="C24" s="43">
        <v>23</v>
      </c>
      <c r="D24" s="44">
        <f t="shared" si="0"/>
        <v>479</v>
      </c>
      <c r="E24" s="45">
        <f t="shared" si="1"/>
        <v>9101</v>
      </c>
      <c r="F24" s="43">
        <v>410</v>
      </c>
      <c r="G24" s="43">
        <v>20</v>
      </c>
      <c r="H24" s="44">
        <f t="shared" si="2"/>
        <v>430</v>
      </c>
      <c r="I24" s="45">
        <f t="shared" si="3"/>
        <v>8170</v>
      </c>
      <c r="J24" s="46">
        <f t="shared" si="4"/>
        <v>866</v>
      </c>
      <c r="K24" s="46">
        <f t="shared" si="4"/>
        <v>43</v>
      </c>
      <c r="L24" s="47">
        <f t="shared" si="5"/>
        <v>909</v>
      </c>
      <c r="M24" s="15">
        <f t="shared" si="6"/>
        <v>17271</v>
      </c>
      <c r="N24" s="14"/>
      <c r="O24" s="48">
        <v>70</v>
      </c>
      <c r="P24" s="31">
        <v>798</v>
      </c>
      <c r="Q24" s="31">
        <v>0</v>
      </c>
      <c r="R24" s="32">
        <f t="shared" si="7"/>
        <v>798</v>
      </c>
      <c r="S24" s="33">
        <f t="shared" si="8"/>
        <v>55860</v>
      </c>
      <c r="T24" s="31">
        <v>834</v>
      </c>
      <c r="U24" s="31">
        <v>4</v>
      </c>
      <c r="V24" s="32">
        <f t="shared" si="9"/>
        <v>838</v>
      </c>
      <c r="W24" s="33">
        <f t="shared" si="10"/>
        <v>58660</v>
      </c>
      <c r="X24" s="34">
        <f t="shared" si="11"/>
        <v>1632</v>
      </c>
      <c r="Y24" s="34">
        <f t="shared" si="11"/>
        <v>4</v>
      </c>
      <c r="Z24" s="35">
        <f t="shared" si="12"/>
        <v>1636</v>
      </c>
      <c r="AA24" s="13">
        <f t="shared" si="13"/>
        <v>114520</v>
      </c>
    </row>
    <row r="25" spans="1:27" ht="18.75" customHeight="1" x14ac:dyDescent="0.15">
      <c r="A25" s="30">
        <v>20</v>
      </c>
      <c r="B25" s="31">
        <v>453</v>
      </c>
      <c r="C25" s="31">
        <v>30</v>
      </c>
      <c r="D25" s="32">
        <f t="shared" si="0"/>
        <v>483</v>
      </c>
      <c r="E25" s="33">
        <f t="shared" si="1"/>
        <v>9660</v>
      </c>
      <c r="F25" s="31">
        <v>429</v>
      </c>
      <c r="G25" s="31">
        <v>28</v>
      </c>
      <c r="H25" s="32">
        <f t="shared" si="2"/>
        <v>457</v>
      </c>
      <c r="I25" s="33">
        <f t="shared" si="3"/>
        <v>9140</v>
      </c>
      <c r="J25" s="34">
        <f t="shared" si="4"/>
        <v>882</v>
      </c>
      <c r="K25" s="34">
        <f t="shared" si="4"/>
        <v>58</v>
      </c>
      <c r="L25" s="35">
        <f t="shared" si="5"/>
        <v>940</v>
      </c>
      <c r="M25" s="15">
        <f t="shared" si="6"/>
        <v>18800</v>
      </c>
      <c r="N25" s="14"/>
      <c r="O25" s="28">
        <v>71</v>
      </c>
      <c r="P25" s="27">
        <v>723</v>
      </c>
      <c r="Q25" s="27">
        <v>2</v>
      </c>
      <c r="R25" s="5">
        <f t="shared" si="7"/>
        <v>725</v>
      </c>
      <c r="S25" s="25">
        <f t="shared" si="8"/>
        <v>51475</v>
      </c>
      <c r="T25" s="27">
        <v>737</v>
      </c>
      <c r="U25" s="27">
        <v>1</v>
      </c>
      <c r="V25" s="5">
        <f t="shared" si="9"/>
        <v>738</v>
      </c>
      <c r="W25" s="25">
        <f t="shared" si="10"/>
        <v>52398</v>
      </c>
      <c r="X25" s="4">
        <f t="shared" si="11"/>
        <v>1460</v>
      </c>
      <c r="Y25" s="4">
        <f t="shared" si="11"/>
        <v>3</v>
      </c>
      <c r="Z25" s="6">
        <f t="shared" si="12"/>
        <v>1463</v>
      </c>
      <c r="AA25" s="13">
        <f t="shared" si="13"/>
        <v>103873</v>
      </c>
    </row>
    <row r="26" spans="1:27" ht="18.75" customHeight="1" x14ac:dyDescent="0.15">
      <c r="A26" s="9">
        <v>21</v>
      </c>
      <c r="B26" s="27">
        <v>434</v>
      </c>
      <c r="C26" s="27">
        <v>47</v>
      </c>
      <c r="D26" s="5">
        <f t="shared" si="0"/>
        <v>481</v>
      </c>
      <c r="E26" s="25">
        <f t="shared" si="1"/>
        <v>10101</v>
      </c>
      <c r="F26" s="27">
        <v>435</v>
      </c>
      <c r="G26" s="27">
        <v>34</v>
      </c>
      <c r="H26" s="5">
        <f t="shared" si="2"/>
        <v>469</v>
      </c>
      <c r="I26" s="25">
        <f t="shared" si="3"/>
        <v>9849</v>
      </c>
      <c r="J26" s="4">
        <f t="shared" si="4"/>
        <v>869</v>
      </c>
      <c r="K26" s="4">
        <f t="shared" si="4"/>
        <v>81</v>
      </c>
      <c r="L26" s="6">
        <f t="shared" si="5"/>
        <v>950</v>
      </c>
      <c r="M26" s="15">
        <f t="shared" si="6"/>
        <v>19950</v>
      </c>
      <c r="N26" s="14"/>
      <c r="O26" s="28">
        <v>72</v>
      </c>
      <c r="P26" s="27">
        <v>435</v>
      </c>
      <c r="Q26" s="27">
        <v>3</v>
      </c>
      <c r="R26" s="5">
        <f t="shared" si="7"/>
        <v>438</v>
      </c>
      <c r="S26" s="25">
        <f t="shared" si="8"/>
        <v>31536</v>
      </c>
      <c r="T26" s="27">
        <v>474</v>
      </c>
      <c r="U26" s="27">
        <v>2</v>
      </c>
      <c r="V26" s="5">
        <f t="shared" si="9"/>
        <v>476</v>
      </c>
      <c r="W26" s="25">
        <f t="shared" si="10"/>
        <v>34272</v>
      </c>
      <c r="X26" s="4">
        <f t="shared" si="11"/>
        <v>909</v>
      </c>
      <c r="Y26" s="4">
        <f t="shared" si="11"/>
        <v>5</v>
      </c>
      <c r="Z26" s="6">
        <f t="shared" si="12"/>
        <v>914</v>
      </c>
      <c r="AA26" s="13">
        <f t="shared" si="13"/>
        <v>65808</v>
      </c>
    </row>
    <row r="27" spans="1:27" ht="18.75" customHeight="1" x14ac:dyDescent="0.15">
      <c r="A27" s="9">
        <v>22</v>
      </c>
      <c r="B27" s="27">
        <v>398</v>
      </c>
      <c r="C27" s="27">
        <v>53</v>
      </c>
      <c r="D27" s="5">
        <f t="shared" si="0"/>
        <v>451</v>
      </c>
      <c r="E27" s="25">
        <f t="shared" si="1"/>
        <v>9922</v>
      </c>
      <c r="F27" s="27">
        <v>395</v>
      </c>
      <c r="G27" s="27">
        <v>32</v>
      </c>
      <c r="H27" s="5">
        <f t="shared" si="2"/>
        <v>427</v>
      </c>
      <c r="I27" s="25">
        <f t="shared" si="3"/>
        <v>9394</v>
      </c>
      <c r="J27" s="4">
        <f t="shared" si="4"/>
        <v>793</v>
      </c>
      <c r="K27" s="4">
        <f t="shared" si="4"/>
        <v>85</v>
      </c>
      <c r="L27" s="6">
        <f t="shared" si="5"/>
        <v>878</v>
      </c>
      <c r="M27" s="15">
        <f t="shared" si="6"/>
        <v>19316</v>
      </c>
      <c r="N27" s="14"/>
      <c r="O27" s="28">
        <v>73</v>
      </c>
      <c r="P27" s="27">
        <v>466</v>
      </c>
      <c r="Q27" s="27">
        <v>1</v>
      </c>
      <c r="R27" s="5">
        <f t="shared" si="7"/>
        <v>467</v>
      </c>
      <c r="S27" s="25">
        <f t="shared" si="8"/>
        <v>34091</v>
      </c>
      <c r="T27" s="27">
        <v>513</v>
      </c>
      <c r="U27" s="27">
        <v>1</v>
      </c>
      <c r="V27" s="5">
        <f t="shared" si="9"/>
        <v>514</v>
      </c>
      <c r="W27" s="25">
        <f t="shared" si="10"/>
        <v>37522</v>
      </c>
      <c r="X27" s="4">
        <f t="shared" si="11"/>
        <v>979</v>
      </c>
      <c r="Y27" s="4">
        <f t="shared" si="11"/>
        <v>2</v>
      </c>
      <c r="Z27" s="6">
        <f t="shared" si="12"/>
        <v>981</v>
      </c>
      <c r="AA27" s="13">
        <f t="shared" si="13"/>
        <v>71613</v>
      </c>
    </row>
    <row r="28" spans="1:27" ht="18.75" customHeight="1" thickBot="1" x14ac:dyDescent="0.2">
      <c r="A28" s="9">
        <v>23</v>
      </c>
      <c r="B28" s="27">
        <v>481</v>
      </c>
      <c r="C28" s="27">
        <v>56</v>
      </c>
      <c r="D28" s="5">
        <f t="shared" si="0"/>
        <v>537</v>
      </c>
      <c r="E28" s="25">
        <f t="shared" si="1"/>
        <v>12351</v>
      </c>
      <c r="F28" s="27">
        <v>403</v>
      </c>
      <c r="G28" s="27">
        <v>30</v>
      </c>
      <c r="H28" s="5">
        <f t="shared" si="2"/>
        <v>433</v>
      </c>
      <c r="I28" s="25">
        <f t="shared" si="3"/>
        <v>9959</v>
      </c>
      <c r="J28" s="4">
        <f t="shared" si="4"/>
        <v>884</v>
      </c>
      <c r="K28" s="4">
        <f t="shared" si="4"/>
        <v>86</v>
      </c>
      <c r="L28" s="6">
        <f t="shared" si="5"/>
        <v>970</v>
      </c>
      <c r="M28" s="15">
        <f t="shared" si="6"/>
        <v>22310</v>
      </c>
      <c r="N28" s="14"/>
      <c r="O28" s="49">
        <v>74</v>
      </c>
      <c r="P28" s="37">
        <v>594</v>
      </c>
      <c r="Q28" s="37">
        <v>0</v>
      </c>
      <c r="R28" s="38">
        <f t="shared" si="7"/>
        <v>594</v>
      </c>
      <c r="S28" s="39">
        <f t="shared" si="8"/>
        <v>43956</v>
      </c>
      <c r="T28" s="37">
        <v>671</v>
      </c>
      <c r="U28" s="37">
        <v>1</v>
      </c>
      <c r="V28" s="38">
        <f t="shared" si="9"/>
        <v>672</v>
      </c>
      <c r="W28" s="39">
        <f t="shared" si="10"/>
        <v>49728</v>
      </c>
      <c r="X28" s="40">
        <f t="shared" si="11"/>
        <v>1265</v>
      </c>
      <c r="Y28" s="40">
        <f t="shared" si="11"/>
        <v>1</v>
      </c>
      <c r="Z28" s="41">
        <f t="shared" si="12"/>
        <v>1266</v>
      </c>
      <c r="AA28" s="13">
        <f t="shared" si="13"/>
        <v>93684</v>
      </c>
    </row>
    <row r="29" spans="1:27" ht="18.75" customHeight="1" thickBot="1" x14ac:dyDescent="0.2">
      <c r="A29" s="36">
        <v>24</v>
      </c>
      <c r="B29" s="37">
        <v>435</v>
      </c>
      <c r="C29" s="37">
        <v>64</v>
      </c>
      <c r="D29" s="38">
        <f t="shared" si="0"/>
        <v>499</v>
      </c>
      <c r="E29" s="39">
        <f t="shared" si="1"/>
        <v>11976</v>
      </c>
      <c r="F29" s="37">
        <v>381</v>
      </c>
      <c r="G29" s="37">
        <v>19</v>
      </c>
      <c r="H29" s="38">
        <f t="shared" si="2"/>
        <v>400</v>
      </c>
      <c r="I29" s="39">
        <f t="shared" si="3"/>
        <v>9600</v>
      </c>
      <c r="J29" s="40">
        <f t="shared" si="4"/>
        <v>816</v>
      </c>
      <c r="K29" s="40">
        <f t="shared" si="4"/>
        <v>83</v>
      </c>
      <c r="L29" s="41">
        <f t="shared" si="5"/>
        <v>899</v>
      </c>
      <c r="M29" s="15">
        <f t="shared" si="6"/>
        <v>21576</v>
      </c>
      <c r="N29" s="14"/>
      <c r="O29" s="48">
        <v>75</v>
      </c>
      <c r="P29" s="31">
        <v>535</v>
      </c>
      <c r="Q29" s="31">
        <v>1</v>
      </c>
      <c r="R29" s="32">
        <f t="shared" si="7"/>
        <v>536</v>
      </c>
      <c r="S29" s="33">
        <f t="shared" si="8"/>
        <v>40200</v>
      </c>
      <c r="T29" s="31">
        <v>554</v>
      </c>
      <c r="U29" s="31">
        <v>1</v>
      </c>
      <c r="V29" s="32">
        <f t="shared" si="9"/>
        <v>555</v>
      </c>
      <c r="W29" s="33">
        <f t="shared" si="10"/>
        <v>41625</v>
      </c>
      <c r="X29" s="34">
        <f t="shared" si="11"/>
        <v>1089</v>
      </c>
      <c r="Y29" s="34">
        <f t="shared" si="11"/>
        <v>2</v>
      </c>
      <c r="Z29" s="35">
        <f t="shared" si="12"/>
        <v>1091</v>
      </c>
      <c r="AA29" s="13">
        <f t="shared" si="13"/>
        <v>81825</v>
      </c>
    </row>
    <row r="30" spans="1:27" ht="18.75" customHeight="1" x14ac:dyDescent="0.15">
      <c r="A30" s="30">
        <v>25</v>
      </c>
      <c r="B30" s="31">
        <v>403</v>
      </c>
      <c r="C30" s="31">
        <v>51</v>
      </c>
      <c r="D30" s="32">
        <f t="shared" si="0"/>
        <v>454</v>
      </c>
      <c r="E30" s="33">
        <f t="shared" si="1"/>
        <v>11350</v>
      </c>
      <c r="F30" s="31">
        <v>365</v>
      </c>
      <c r="G30" s="31">
        <v>21</v>
      </c>
      <c r="H30" s="32">
        <f t="shared" si="2"/>
        <v>386</v>
      </c>
      <c r="I30" s="33">
        <f t="shared" si="3"/>
        <v>9650</v>
      </c>
      <c r="J30" s="34">
        <f t="shared" si="4"/>
        <v>768</v>
      </c>
      <c r="K30" s="34">
        <f t="shared" si="4"/>
        <v>72</v>
      </c>
      <c r="L30" s="35">
        <f t="shared" si="5"/>
        <v>840</v>
      </c>
      <c r="M30" s="15">
        <f t="shared" si="6"/>
        <v>21000</v>
      </c>
      <c r="N30" s="14"/>
      <c r="O30" s="28">
        <v>76</v>
      </c>
      <c r="P30" s="27">
        <v>540</v>
      </c>
      <c r="Q30" s="27">
        <v>2</v>
      </c>
      <c r="R30" s="5">
        <f t="shared" si="7"/>
        <v>542</v>
      </c>
      <c r="S30" s="25">
        <f t="shared" si="8"/>
        <v>41192</v>
      </c>
      <c r="T30" s="27">
        <v>589</v>
      </c>
      <c r="U30" s="27">
        <v>1</v>
      </c>
      <c r="V30" s="5">
        <f t="shared" si="9"/>
        <v>590</v>
      </c>
      <c r="W30" s="25">
        <f t="shared" si="10"/>
        <v>44840</v>
      </c>
      <c r="X30" s="4">
        <f t="shared" si="11"/>
        <v>1129</v>
      </c>
      <c r="Y30" s="4">
        <f t="shared" si="11"/>
        <v>3</v>
      </c>
      <c r="Z30" s="6">
        <f t="shared" si="12"/>
        <v>1132</v>
      </c>
      <c r="AA30" s="13">
        <f t="shared" si="13"/>
        <v>86032</v>
      </c>
    </row>
    <row r="31" spans="1:27" ht="18.75" customHeight="1" x14ac:dyDescent="0.15">
      <c r="A31" s="9">
        <v>26</v>
      </c>
      <c r="B31" s="27">
        <v>434</v>
      </c>
      <c r="C31" s="27">
        <v>62</v>
      </c>
      <c r="D31" s="5">
        <f t="shared" si="0"/>
        <v>496</v>
      </c>
      <c r="E31" s="25">
        <f t="shared" si="1"/>
        <v>12896</v>
      </c>
      <c r="F31" s="27">
        <v>399</v>
      </c>
      <c r="G31" s="27">
        <v>21</v>
      </c>
      <c r="H31" s="5">
        <f t="shared" si="2"/>
        <v>420</v>
      </c>
      <c r="I31" s="25">
        <f t="shared" si="3"/>
        <v>10920</v>
      </c>
      <c r="J31" s="4">
        <f t="shared" si="4"/>
        <v>833</v>
      </c>
      <c r="K31" s="4">
        <f t="shared" si="4"/>
        <v>83</v>
      </c>
      <c r="L31" s="6">
        <f t="shared" si="5"/>
        <v>916</v>
      </c>
      <c r="M31" s="15">
        <f t="shared" si="6"/>
        <v>23816</v>
      </c>
      <c r="N31" s="14"/>
      <c r="O31" s="28">
        <v>77</v>
      </c>
      <c r="P31" s="27">
        <v>474</v>
      </c>
      <c r="Q31" s="27">
        <v>0</v>
      </c>
      <c r="R31" s="5">
        <f t="shared" si="7"/>
        <v>474</v>
      </c>
      <c r="S31" s="25">
        <f t="shared" si="8"/>
        <v>36498</v>
      </c>
      <c r="T31" s="27">
        <v>534</v>
      </c>
      <c r="U31" s="27">
        <v>1</v>
      </c>
      <c r="V31" s="5">
        <f t="shared" si="9"/>
        <v>535</v>
      </c>
      <c r="W31" s="25">
        <f t="shared" si="10"/>
        <v>41195</v>
      </c>
      <c r="X31" s="4">
        <f t="shared" si="11"/>
        <v>1008</v>
      </c>
      <c r="Y31" s="4">
        <f t="shared" si="11"/>
        <v>1</v>
      </c>
      <c r="Z31" s="6">
        <f t="shared" si="12"/>
        <v>1009</v>
      </c>
      <c r="AA31" s="13">
        <f t="shared" si="13"/>
        <v>77693</v>
      </c>
    </row>
    <row r="32" spans="1:27" ht="18.75" customHeight="1" x14ac:dyDescent="0.15">
      <c r="A32" s="9">
        <v>27</v>
      </c>
      <c r="B32" s="27">
        <v>428</v>
      </c>
      <c r="C32" s="27">
        <v>47</v>
      </c>
      <c r="D32" s="5">
        <f t="shared" si="0"/>
        <v>475</v>
      </c>
      <c r="E32" s="25">
        <f t="shared" si="1"/>
        <v>12825</v>
      </c>
      <c r="F32" s="27">
        <v>388</v>
      </c>
      <c r="G32" s="27">
        <v>23</v>
      </c>
      <c r="H32" s="5">
        <f t="shared" si="2"/>
        <v>411</v>
      </c>
      <c r="I32" s="25">
        <f t="shared" si="3"/>
        <v>11097</v>
      </c>
      <c r="J32" s="4">
        <f t="shared" si="4"/>
        <v>816</v>
      </c>
      <c r="K32" s="4">
        <f t="shared" si="4"/>
        <v>70</v>
      </c>
      <c r="L32" s="6">
        <f t="shared" si="5"/>
        <v>886</v>
      </c>
      <c r="M32" s="15">
        <f t="shared" si="6"/>
        <v>23922</v>
      </c>
      <c r="N32" s="14"/>
      <c r="O32" s="28">
        <v>78</v>
      </c>
      <c r="P32" s="27">
        <v>467</v>
      </c>
      <c r="Q32" s="27">
        <v>0</v>
      </c>
      <c r="R32" s="5">
        <f t="shared" si="7"/>
        <v>467</v>
      </c>
      <c r="S32" s="25">
        <f t="shared" si="8"/>
        <v>36426</v>
      </c>
      <c r="T32" s="27">
        <v>439</v>
      </c>
      <c r="U32" s="27">
        <v>1</v>
      </c>
      <c r="V32" s="5">
        <f t="shared" si="9"/>
        <v>440</v>
      </c>
      <c r="W32" s="25">
        <f t="shared" si="10"/>
        <v>34320</v>
      </c>
      <c r="X32" s="4">
        <f t="shared" si="11"/>
        <v>906</v>
      </c>
      <c r="Y32" s="4">
        <f t="shared" si="11"/>
        <v>1</v>
      </c>
      <c r="Z32" s="6">
        <f t="shared" si="12"/>
        <v>907</v>
      </c>
      <c r="AA32" s="13">
        <f t="shared" si="13"/>
        <v>70746</v>
      </c>
    </row>
    <row r="33" spans="1:27" ht="18.75" customHeight="1" thickBot="1" x14ac:dyDescent="0.2">
      <c r="A33" s="9">
        <v>28</v>
      </c>
      <c r="B33" s="27">
        <v>472</v>
      </c>
      <c r="C33" s="27">
        <v>44</v>
      </c>
      <c r="D33" s="5">
        <f t="shared" si="0"/>
        <v>516</v>
      </c>
      <c r="E33" s="25">
        <f t="shared" si="1"/>
        <v>14448</v>
      </c>
      <c r="F33" s="27">
        <v>392</v>
      </c>
      <c r="G33" s="27">
        <v>12</v>
      </c>
      <c r="H33" s="5">
        <f t="shared" si="2"/>
        <v>404</v>
      </c>
      <c r="I33" s="25">
        <f t="shared" si="3"/>
        <v>11312</v>
      </c>
      <c r="J33" s="4">
        <f t="shared" si="4"/>
        <v>864</v>
      </c>
      <c r="K33" s="4">
        <f t="shared" si="4"/>
        <v>56</v>
      </c>
      <c r="L33" s="6">
        <f t="shared" si="5"/>
        <v>920</v>
      </c>
      <c r="M33" s="15">
        <f t="shared" si="6"/>
        <v>25760</v>
      </c>
      <c r="N33" s="14"/>
      <c r="O33" s="49">
        <v>79</v>
      </c>
      <c r="P33" s="37">
        <v>341</v>
      </c>
      <c r="Q33" s="37">
        <v>1</v>
      </c>
      <c r="R33" s="38">
        <f t="shared" si="7"/>
        <v>342</v>
      </c>
      <c r="S33" s="39">
        <f t="shared" si="8"/>
        <v>27018</v>
      </c>
      <c r="T33" s="37">
        <v>367</v>
      </c>
      <c r="U33" s="37">
        <v>2</v>
      </c>
      <c r="V33" s="38">
        <f t="shared" si="9"/>
        <v>369</v>
      </c>
      <c r="W33" s="39">
        <f t="shared" si="10"/>
        <v>29151</v>
      </c>
      <c r="X33" s="40">
        <f t="shared" si="11"/>
        <v>708</v>
      </c>
      <c r="Y33" s="40">
        <f t="shared" si="11"/>
        <v>3</v>
      </c>
      <c r="Z33" s="41">
        <f t="shared" si="12"/>
        <v>711</v>
      </c>
      <c r="AA33" s="13">
        <f t="shared" si="13"/>
        <v>56169</v>
      </c>
    </row>
    <row r="34" spans="1:27" ht="18.75" customHeight="1" thickBot="1" x14ac:dyDescent="0.2">
      <c r="A34" s="36">
        <v>29</v>
      </c>
      <c r="B34" s="37">
        <v>479</v>
      </c>
      <c r="C34" s="37">
        <v>32</v>
      </c>
      <c r="D34" s="38">
        <f t="shared" si="0"/>
        <v>511</v>
      </c>
      <c r="E34" s="39">
        <f t="shared" si="1"/>
        <v>14819</v>
      </c>
      <c r="F34" s="37">
        <v>404</v>
      </c>
      <c r="G34" s="37">
        <v>20</v>
      </c>
      <c r="H34" s="38">
        <f t="shared" si="2"/>
        <v>424</v>
      </c>
      <c r="I34" s="39">
        <f t="shared" si="3"/>
        <v>12296</v>
      </c>
      <c r="J34" s="40">
        <f t="shared" si="4"/>
        <v>883</v>
      </c>
      <c r="K34" s="40">
        <f t="shared" si="4"/>
        <v>52</v>
      </c>
      <c r="L34" s="41">
        <f t="shared" si="5"/>
        <v>935</v>
      </c>
      <c r="M34" s="15">
        <f t="shared" si="6"/>
        <v>27115</v>
      </c>
      <c r="N34" s="14"/>
      <c r="O34" s="48">
        <v>80</v>
      </c>
      <c r="P34" s="31">
        <v>367</v>
      </c>
      <c r="Q34" s="31">
        <v>0</v>
      </c>
      <c r="R34" s="32">
        <f t="shared" si="7"/>
        <v>367</v>
      </c>
      <c r="S34" s="33">
        <f t="shared" si="8"/>
        <v>29360</v>
      </c>
      <c r="T34" s="31">
        <v>383</v>
      </c>
      <c r="U34" s="31">
        <v>1</v>
      </c>
      <c r="V34" s="32">
        <f t="shared" si="9"/>
        <v>384</v>
      </c>
      <c r="W34" s="33">
        <f t="shared" si="10"/>
        <v>30720</v>
      </c>
      <c r="X34" s="34">
        <f t="shared" si="11"/>
        <v>750</v>
      </c>
      <c r="Y34" s="34">
        <f t="shared" si="11"/>
        <v>1</v>
      </c>
      <c r="Z34" s="35">
        <f t="shared" si="12"/>
        <v>751</v>
      </c>
      <c r="AA34" s="13">
        <f t="shared" si="13"/>
        <v>60080</v>
      </c>
    </row>
    <row r="35" spans="1:27" ht="18.75" customHeight="1" x14ac:dyDescent="0.15">
      <c r="A35" s="30">
        <v>30</v>
      </c>
      <c r="B35" s="31">
        <v>487</v>
      </c>
      <c r="C35" s="31">
        <v>39</v>
      </c>
      <c r="D35" s="32">
        <f t="shared" si="0"/>
        <v>526</v>
      </c>
      <c r="E35" s="33">
        <f t="shared" si="1"/>
        <v>15780</v>
      </c>
      <c r="F35" s="31">
        <v>442</v>
      </c>
      <c r="G35" s="31">
        <v>24</v>
      </c>
      <c r="H35" s="32">
        <f t="shared" si="2"/>
        <v>466</v>
      </c>
      <c r="I35" s="33">
        <f t="shared" si="3"/>
        <v>13980</v>
      </c>
      <c r="J35" s="34">
        <f t="shared" si="4"/>
        <v>929</v>
      </c>
      <c r="K35" s="34">
        <f t="shared" si="4"/>
        <v>63</v>
      </c>
      <c r="L35" s="35">
        <f t="shared" si="5"/>
        <v>992</v>
      </c>
      <c r="M35" s="15">
        <f t="shared" si="6"/>
        <v>29760</v>
      </c>
      <c r="N35" s="14"/>
      <c r="O35" s="28">
        <v>81</v>
      </c>
      <c r="P35" s="27">
        <v>312</v>
      </c>
      <c r="Q35" s="27">
        <v>0</v>
      </c>
      <c r="R35" s="5">
        <f t="shared" si="7"/>
        <v>312</v>
      </c>
      <c r="S35" s="25">
        <f t="shared" si="8"/>
        <v>25272</v>
      </c>
      <c r="T35" s="27">
        <v>386</v>
      </c>
      <c r="U35" s="27">
        <v>0</v>
      </c>
      <c r="V35" s="5">
        <f t="shared" si="9"/>
        <v>386</v>
      </c>
      <c r="W35" s="25">
        <f t="shared" si="10"/>
        <v>31266</v>
      </c>
      <c r="X35" s="4">
        <f t="shared" si="11"/>
        <v>698</v>
      </c>
      <c r="Y35" s="4">
        <f t="shared" si="11"/>
        <v>0</v>
      </c>
      <c r="Z35" s="6">
        <f t="shared" si="12"/>
        <v>698</v>
      </c>
      <c r="AA35" s="13">
        <f t="shared" si="13"/>
        <v>56538</v>
      </c>
    </row>
    <row r="36" spans="1:27" ht="18.75" customHeight="1" x14ac:dyDescent="0.15">
      <c r="A36" s="9">
        <v>31</v>
      </c>
      <c r="B36" s="27">
        <v>496</v>
      </c>
      <c r="C36" s="27">
        <v>23</v>
      </c>
      <c r="D36" s="5">
        <f t="shared" si="0"/>
        <v>519</v>
      </c>
      <c r="E36" s="25">
        <f t="shared" si="1"/>
        <v>16089</v>
      </c>
      <c r="F36" s="27">
        <v>479</v>
      </c>
      <c r="G36" s="27">
        <v>22</v>
      </c>
      <c r="H36" s="5">
        <f t="shared" si="2"/>
        <v>501</v>
      </c>
      <c r="I36" s="25">
        <f t="shared" si="3"/>
        <v>15531</v>
      </c>
      <c r="J36" s="4">
        <f t="shared" si="4"/>
        <v>975</v>
      </c>
      <c r="K36" s="4">
        <f t="shared" si="4"/>
        <v>45</v>
      </c>
      <c r="L36" s="6">
        <f t="shared" si="5"/>
        <v>1020</v>
      </c>
      <c r="M36" s="15">
        <f t="shared" si="6"/>
        <v>31620</v>
      </c>
      <c r="N36" s="14"/>
      <c r="O36" s="28">
        <v>82</v>
      </c>
      <c r="P36" s="27">
        <v>291</v>
      </c>
      <c r="Q36" s="27">
        <v>1</v>
      </c>
      <c r="R36" s="5">
        <f t="shared" si="7"/>
        <v>292</v>
      </c>
      <c r="S36" s="25">
        <f t="shared" si="8"/>
        <v>23944</v>
      </c>
      <c r="T36" s="27">
        <v>412</v>
      </c>
      <c r="U36" s="27">
        <v>1</v>
      </c>
      <c r="V36" s="5">
        <f t="shared" si="9"/>
        <v>413</v>
      </c>
      <c r="W36" s="25">
        <f t="shared" si="10"/>
        <v>33866</v>
      </c>
      <c r="X36" s="4">
        <f t="shared" si="11"/>
        <v>703</v>
      </c>
      <c r="Y36" s="4">
        <f t="shared" si="11"/>
        <v>2</v>
      </c>
      <c r="Z36" s="6">
        <f t="shared" si="12"/>
        <v>705</v>
      </c>
      <c r="AA36" s="13">
        <f t="shared" si="13"/>
        <v>57810</v>
      </c>
    </row>
    <row r="37" spans="1:27" ht="18.75" customHeight="1" x14ac:dyDescent="0.15">
      <c r="A37" s="9">
        <v>32</v>
      </c>
      <c r="B37" s="27">
        <v>519</v>
      </c>
      <c r="C37" s="27">
        <v>27</v>
      </c>
      <c r="D37" s="5">
        <f t="shared" si="0"/>
        <v>546</v>
      </c>
      <c r="E37" s="25">
        <f t="shared" si="1"/>
        <v>17472</v>
      </c>
      <c r="F37" s="27">
        <v>475</v>
      </c>
      <c r="G37" s="27">
        <v>7</v>
      </c>
      <c r="H37" s="5">
        <f t="shared" si="2"/>
        <v>482</v>
      </c>
      <c r="I37" s="25">
        <f t="shared" si="3"/>
        <v>15424</v>
      </c>
      <c r="J37" s="4">
        <f t="shared" ref="J37:K55" si="14">B37+F37</f>
        <v>994</v>
      </c>
      <c r="K37" s="4">
        <f t="shared" si="14"/>
        <v>34</v>
      </c>
      <c r="L37" s="6">
        <f t="shared" si="5"/>
        <v>1028</v>
      </c>
      <c r="M37" s="15">
        <f t="shared" si="6"/>
        <v>32896</v>
      </c>
      <c r="N37" s="14"/>
      <c r="O37" s="28">
        <v>83</v>
      </c>
      <c r="P37" s="27">
        <v>285</v>
      </c>
      <c r="Q37" s="27">
        <v>0</v>
      </c>
      <c r="R37" s="5">
        <f t="shared" si="7"/>
        <v>285</v>
      </c>
      <c r="S37" s="25">
        <f t="shared" si="8"/>
        <v>23655</v>
      </c>
      <c r="T37" s="27">
        <v>355</v>
      </c>
      <c r="U37" s="27">
        <v>0</v>
      </c>
      <c r="V37" s="5">
        <f t="shared" si="9"/>
        <v>355</v>
      </c>
      <c r="W37" s="25">
        <f t="shared" si="10"/>
        <v>29465</v>
      </c>
      <c r="X37" s="4">
        <f t="shared" ref="X37:Y59" si="15">P37+T37</f>
        <v>640</v>
      </c>
      <c r="Y37" s="4">
        <f t="shared" si="15"/>
        <v>0</v>
      </c>
      <c r="Z37" s="6">
        <f t="shared" si="12"/>
        <v>640</v>
      </c>
      <c r="AA37" s="13">
        <f t="shared" si="13"/>
        <v>53120</v>
      </c>
    </row>
    <row r="38" spans="1:27" ht="18.75" customHeight="1" thickBot="1" x14ac:dyDescent="0.2">
      <c r="A38" s="9">
        <v>33</v>
      </c>
      <c r="B38" s="27">
        <v>535</v>
      </c>
      <c r="C38" s="27">
        <v>18</v>
      </c>
      <c r="D38" s="5">
        <f t="shared" si="0"/>
        <v>553</v>
      </c>
      <c r="E38" s="25">
        <f t="shared" si="1"/>
        <v>18249</v>
      </c>
      <c r="F38" s="27">
        <v>499</v>
      </c>
      <c r="G38" s="27">
        <v>10</v>
      </c>
      <c r="H38" s="5">
        <f t="shared" si="2"/>
        <v>509</v>
      </c>
      <c r="I38" s="25">
        <f t="shared" si="3"/>
        <v>16797</v>
      </c>
      <c r="J38" s="4">
        <f t="shared" si="14"/>
        <v>1034</v>
      </c>
      <c r="K38" s="4">
        <f t="shared" si="14"/>
        <v>28</v>
      </c>
      <c r="L38" s="6">
        <f t="shared" si="5"/>
        <v>1062</v>
      </c>
      <c r="M38" s="15">
        <f t="shared" si="6"/>
        <v>35046</v>
      </c>
      <c r="N38" s="14"/>
      <c r="O38" s="49">
        <v>84</v>
      </c>
      <c r="P38" s="37">
        <v>199</v>
      </c>
      <c r="Q38" s="37">
        <v>0</v>
      </c>
      <c r="R38" s="38">
        <f t="shared" si="7"/>
        <v>199</v>
      </c>
      <c r="S38" s="39">
        <f t="shared" si="8"/>
        <v>16716</v>
      </c>
      <c r="T38" s="37">
        <v>307</v>
      </c>
      <c r="U38" s="37">
        <v>1</v>
      </c>
      <c r="V38" s="38">
        <f t="shared" si="9"/>
        <v>308</v>
      </c>
      <c r="W38" s="39">
        <f t="shared" si="10"/>
        <v>25872</v>
      </c>
      <c r="X38" s="40">
        <f t="shared" si="15"/>
        <v>506</v>
      </c>
      <c r="Y38" s="40">
        <f t="shared" si="15"/>
        <v>1</v>
      </c>
      <c r="Z38" s="41">
        <f t="shared" si="12"/>
        <v>507</v>
      </c>
      <c r="AA38" s="13">
        <f t="shared" si="13"/>
        <v>42588</v>
      </c>
    </row>
    <row r="39" spans="1:27" ht="18.75" customHeight="1" thickBot="1" x14ac:dyDescent="0.2">
      <c r="A39" s="36">
        <v>34</v>
      </c>
      <c r="B39" s="37">
        <v>484</v>
      </c>
      <c r="C39" s="37">
        <v>20</v>
      </c>
      <c r="D39" s="38">
        <f t="shared" si="0"/>
        <v>504</v>
      </c>
      <c r="E39" s="39">
        <f t="shared" si="1"/>
        <v>17136</v>
      </c>
      <c r="F39" s="37">
        <v>494</v>
      </c>
      <c r="G39" s="37">
        <v>11</v>
      </c>
      <c r="H39" s="38">
        <f t="shared" si="2"/>
        <v>505</v>
      </c>
      <c r="I39" s="39">
        <f t="shared" si="3"/>
        <v>17170</v>
      </c>
      <c r="J39" s="40">
        <f t="shared" si="14"/>
        <v>978</v>
      </c>
      <c r="K39" s="40">
        <f t="shared" si="14"/>
        <v>31</v>
      </c>
      <c r="L39" s="41">
        <f t="shared" si="5"/>
        <v>1009</v>
      </c>
      <c r="M39" s="15">
        <f t="shared" si="6"/>
        <v>34306</v>
      </c>
      <c r="N39" s="14"/>
      <c r="O39" s="48">
        <v>85</v>
      </c>
      <c r="P39" s="31">
        <v>202</v>
      </c>
      <c r="Q39" s="31">
        <v>0</v>
      </c>
      <c r="R39" s="32">
        <f t="shared" si="7"/>
        <v>202</v>
      </c>
      <c r="S39" s="33">
        <f t="shared" si="8"/>
        <v>17170</v>
      </c>
      <c r="T39" s="31">
        <v>301</v>
      </c>
      <c r="U39" s="31">
        <v>0</v>
      </c>
      <c r="V39" s="32">
        <f t="shared" si="9"/>
        <v>301</v>
      </c>
      <c r="W39" s="33">
        <f t="shared" si="10"/>
        <v>25585</v>
      </c>
      <c r="X39" s="34">
        <f t="shared" si="15"/>
        <v>503</v>
      </c>
      <c r="Y39" s="34">
        <f t="shared" si="15"/>
        <v>0</v>
      </c>
      <c r="Z39" s="35">
        <f t="shared" si="12"/>
        <v>503</v>
      </c>
      <c r="AA39" s="13">
        <f t="shared" si="13"/>
        <v>42755</v>
      </c>
    </row>
    <row r="40" spans="1:27" ht="18.75" customHeight="1" x14ac:dyDescent="0.15">
      <c r="A40" s="30">
        <v>35</v>
      </c>
      <c r="B40" s="31">
        <v>546</v>
      </c>
      <c r="C40" s="31">
        <v>25</v>
      </c>
      <c r="D40" s="32">
        <f t="shared" si="0"/>
        <v>571</v>
      </c>
      <c r="E40" s="33">
        <f t="shared" si="1"/>
        <v>19985</v>
      </c>
      <c r="F40" s="31">
        <v>543</v>
      </c>
      <c r="G40" s="31">
        <v>23</v>
      </c>
      <c r="H40" s="32">
        <f t="shared" si="2"/>
        <v>566</v>
      </c>
      <c r="I40" s="33">
        <f t="shared" si="3"/>
        <v>19810</v>
      </c>
      <c r="J40" s="34">
        <f t="shared" si="14"/>
        <v>1089</v>
      </c>
      <c r="K40" s="34">
        <f t="shared" si="14"/>
        <v>48</v>
      </c>
      <c r="L40" s="35">
        <f t="shared" si="5"/>
        <v>1137</v>
      </c>
      <c r="M40" s="15">
        <f t="shared" si="6"/>
        <v>39795</v>
      </c>
      <c r="N40" s="14"/>
      <c r="O40" s="28">
        <v>86</v>
      </c>
      <c r="P40" s="27">
        <v>158</v>
      </c>
      <c r="Q40" s="27">
        <v>0</v>
      </c>
      <c r="R40" s="5">
        <f t="shared" si="7"/>
        <v>158</v>
      </c>
      <c r="S40" s="25">
        <f t="shared" si="8"/>
        <v>13588</v>
      </c>
      <c r="T40" s="27">
        <v>306</v>
      </c>
      <c r="U40" s="27">
        <v>1</v>
      </c>
      <c r="V40" s="5">
        <f t="shared" si="9"/>
        <v>307</v>
      </c>
      <c r="W40" s="25">
        <f t="shared" si="10"/>
        <v>26402</v>
      </c>
      <c r="X40" s="4">
        <f t="shared" si="15"/>
        <v>464</v>
      </c>
      <c r="Y40" s="4">
        <f t="shared" si="15"/>
        <v>1</v>
      </c>
      <c r="Z40" s="6">
        <f t="shared" si="12"/>
        <v>465</v>
      </c>
      <c r="AA40" s="13">
        <f t="shared" si="13"/>
        <v>39990</v>
      </c>
    </row>
    <row r="41" spans="1:27" ht="18.75" customHeight="1" x14ac:dyDescent="0.15">
      <c r="A41" s="9">
        <v>36</v>
      </c>
      <c r="B41" s="27">
        <v>528</v>
      </c>
      <c r="C41" s="27">
        <v>25</v>
      </c>
      <c r="D41" s="5">
        <f t="shared" si="0"/>
        <v>553</v>
      </c>
      <c r="E41" s="25">
        <f t="shared" si="1"/>
        <v>19908</v>
      </c>
      <c r="F41" s="27">
        <v>490</v>
      </c>
      <c r="G41" s="27">
        <v>26</v>
      </c>
      <c r="H41" s="5">
        <f t="shared" si="2"/>
        <v>516</v>
      </c>
      <c r="I41" s="25">
        <f t="shared" si="3"/>
        <v>18576</v>
      </c>
      <c r="J41" s="4">
        <f t="shared" si="14"/>
        <v>1018</v>
      </c>
      <c r="K41" s="4">
        <f t="shared" si="14"/>
        <v>51</v>
      </c>
      <c r="L41" s="6">
        <f t="shared" si="5"/>
        <v>1069</v>
      </c>
      <c r="M41" s="15">
        <f t="shared" si="6"/>
        <v>38484</v>
      </c>
      <c r="N41" s="14"/>
      <c r="O41" s="28">
        <v>87</v>
      </c>
      <c r="P41" s="27">
        <v>145</v>
      </c>
      <c r="Q41" s="27">
        <v>0</v>
      </c>
      <c r="R41" s="5">
        <f t="shared" si="7"/>
        <v>145</v>
      </c>
      <c r="S41" s="25">
        <f t="shared" si="8"/>
        <v>12615</v>
      </c>
      <c r="T41" s="27">
        <v>254</v>
      </c>
      <c r="U41" s="27">
        <v>0</v>
      </c>
      <c r="V41" s="5">
        <f t="shared" si="9"/>
        <v>254</v>
      </c>
      <c r="W41" s="25">
        <f t="shared" si="10"/>
        <v>22098</v>
      </c>
      <c r="X41" s="4">
        <f t="shared" si="15"/>
        <v>399</v>
      </c>
      <c r="Y41" s="4">
        <f t="shared" si="15"/>
        <v>0</v>
      </c>
      <c r="Z41" s="6">
        <f t="shared" si="12"/>
        <v>399</v>
      </c>
      <c r="AA41" s="13">
        <f t="shared" si="13"/>
        <v>34713</v>
      </c>
    </row>
    <row r="42" spans="1:27" ht="18.75" customHeight="1" x14ac:dyDescent="0.15">
      <c r="A42" s="9">
        <v>37</v>
      </c>
      <c r="B42" s="27">
        <v>540</v>
      </c>
      <c r="C42" s="27">
        <v>13</v>
      </c>
      <c r="D42" s="5">
        <f t="shared" si="0"/>
        <v>553</v>
      </c>
      <c r="E42" s="25">
        <f t="shared" si="1"/>
        <v>20461</v>
      </c>
      <c r="F42" s="27">
        <v>478</v>
      </c>
      <c r="G42" s="27">
        <v>15</v>
      </c>
      <c r="H42" s="5">
        <f t="shared" si="2"/>
        <v>493</v>
      </c>
      <c r="I42" s="25">
        <f t="shared" si="3"/>
        <v>18241</v>
      </c>
      <c r="J42" s="4">
        <f t="shared" si="14"/>
        <v>1018</v>
      </c>
      <c r="K42" s="4">
        <f t="shared" si="14"/>
        <v>28</v>
      </c>
      <c r="L42" s="6">
        <f t="shared" si="5"/>
        <v>1046</v>
      </c>
      <c r="M42" s="15">
        <f t="shared" si="6"/>
        <v>38702</v>
      </c>
      <c r="N42" s="14"/>
      <c r="O42" s="28">
        <v>88</v>
      </c>
      <c r="P42" s="27">
        <v>108</v>
      </c>
      <c r="Q42" s="27">
        <v>0</v>
      </c>
      <c r="R42" s="5">
        <f t="shared" si="7"/>
        <v>108</v>
      </c>
      <c r="S42" s="25">
        <f t="shared" si="8"/>
        <v>9504</v>
      </c>
      <c r="T42" s="27">
        <v>207</v>
      </c>
      <c r="U42" s="27">
        <v>0</v>
      </c>
      <c r="V42" s="5">
        <f t="shared" si="9"/>
        <v>207</v>
      </c>
      <c r="W42" s="25">
        <f t="shared" si="10"/>
        <v>18216</v>
      </c>
      <c r="X42" s="4">
        <f t="shared" si="15"/>
        <v>315</v>
      </c>
      <c r="Y42" s="4">
        <f t="shared" si="15"/>
        <v>0</v>
      </c>
      <c r="Z42" s="6">
        <f t="shared" si="12"/>
        <v>315</v>
      </c>
      <c r="AA42" s="13">
        <f t="shared" si="13"/>
        <v>27720</v>
      </c>
    </row>
    <row r="43" spans="1:27" ht="18.75" customHeight="1" thickBot="1" x14ac:dyDescent="0.2">
      <c r="A43" s="9">
        <v>38</v>
      </c>
      <c r="B43" s="27">
        <v>571</v>
      </c>
      <c r="C43" s="27">
        <v>19</v>
      </c>
      <c r="D43" s="5">
        <f t="shared" si="0"/>
        <v>590</v>
      </c>
      <c r="E43" s="25">
        <f t="shared" si="1"/>
        <v>22420</v>
      </c>
      <c r="F43" s="27">
        <v>501</v>
      </c>
      <c r="G43" s="27">
        <v>18</v>
      </c>
      <c r="H43" s="5">
        <f t="shared" si="2"/>
        <v>519</v>
      </c>
      <c r="I43" s="25">
        <f t="shared" si="3"/>
        <v>19722</v>
      </c>
      <c r="J43" s="4">
        <f t="shared" si="14"/>
        <v>1072</v>
      </c>
      <c r="K43" s="4">
        <f t="shared" si="14"/>
        <v>37</v>
      </c>
      <c r="L43" s="6">
        <f t="shared" si="5"/>
        <v>1109</v>
      </c>
      <c r="M43" s="15">
        <f t="shared" si="6"/>
        <v>42142</v>
      </c>
      <c r="N43" s="14"/>
      <c r="O43" s="49">
        <v>89</v>
      </c>
      <c r="P43" s="37">
        <v>73</v>
      </c>
      <c r="Q43" s="37">
        <v>0</v>
      </c>
      <c r="R43" s="38">
        <f t="shared" si="7"/>
        <v>73</v>
      </c>
      <c r="S43" s="39">
        <f t="shared" si="8"/>
        <v>6497</v>
      </c>
      <c r="T43" s="37">
        <v>186</v>
      </c>
      <c r="U43" s="37">
        <v>0</v>
      </c>
      <c r="V43" s="38">
        <f t="shared" si="9"/>
        <v>186</v>
      </c>
      <c r="W43" s="39">
        <f t="shared" si="10"/>
        <v>16554</v>
      </c>
      <c r="X43" s="40">
        <f t="shared" si="15"/>
        <v>259</v>
      </c>
      <c r="Y43" s="40">
        <f t="shared" si="15"/>
        <v>0</v>
      </c>
      <c r="Z43" s="41">
        <f t="shared" si="12"/>
        <v>259</v>
      </c>
      <c r="AA43" s="13">
        <f t="shared" si="13"/>
        <v>23051</v>
      </c>
    </row>
    <row r="44" spans="1:27" ht="18.75" customHeight="1" thickBot="1" x14ac:dyDescent="0.2">
      <c r="A44" s="36">
        <v>39</v>
      </c>
      <c r="B44" s="37">
        <v>595</v>
      </c>
      <c r="C44" s="37">
        <v>27</v>
      </c>
      <c r="D44" s="38">
        <f t="shared" si="0"/>
        <v>622</v>
      </c>
      <c r="E44" s="39">
        <f t="shared" si="1"/>
        <v>24258</v>
      </c>
      <c r="F44" s="37">
        <v>543</v>
      </c>
      <c r="G44" s="37">
        <v>20</v>
      </c>
      <c r="H44" s="38">
        <f t="shared" si="2"/>
        <v>563</v>
      </c>
      <c r="I44" s="39">
        <f t="shared" si="3"/>
        <v>21957</v>
      </c>
      <c r="J44" s="40">
        <f t="shared" si="14"/>
        <v>1138</v>
      </c>
      <c r="K44" s="40">
        <f t="shared" si="14"/>
        <v>47</v>
      </c>
      <c r="L44" s="41">
        <f t="shared" si="5"/>
        <v>1185</v>
      </c>
      <c r="M44" s="15">
        <f t="shared" si="6"/>
        <v>46215</v>
      </c>
      <c r="N44" s="14"/>
      <c r="O44" s="48">
        <v>90</v>
      </c>
      <c r="P44" s="31">
        <v>85</v>
      </c>
      <c r="Q44" s="31">
        <v>0</v>
      </c>
      <c r="R44" s="32">
        <f t="shared" si="7"/>
        <v>85</v>
      </c>
      <c r="S44" s="33">
        <f t="shared" si="8"/>
        <v>7650</v>
      </c>
      <c r="T44" s="31">
        <v>155</v>
      </c>
      <c r="U44" s="31">
        <v>0</v>
      </c>
      <c r="V44" s="32">
        <f t="shared" si="9"/>
        <v>155</v>
      </c>
      <c r="W44" s="33">
        <f t="shared" si="10"/>
        <v>13950</v>
      </c>
      <c r="X44" s="34">
        <f t="shared" si="15"/>
        <v>240</v>
      </c>
      <c r="Y44" s="34">
        <f t="shared" si="15"/>
        <v>0</v>
      </c>
      <c r="Z44" s="35">
        <f t="shared" si="12"/>
        <v>240</v>
      </c>
      <c r="AA44" s="13">
        <f t="shared" si="13"/>
        <v>21600</v>
      </c>
    </row>
    <row r="45" spans="1:27" ht="18.75" customHeight="1" x14ac:dyDescent="0.15">
      <c r="A45" s="30">
        <v>40</v>
      </c>
      <c r="B45" s="31">
        <v>613</v>
      </c>
      <c r="C45" s="31">
        <v>23</v>
      </c>
      <c r="D45" s="32">
        <f t="shared" si="0"/>
        <v>636</v>
      </c>
      <c r="E45" s="33">
        <f t="shared" si="1"/>
        <v>25440</v>
      </c>
      <c r="F45" s="31">
        <v>554</v>
      </c>
      <c r="G45" s="31">
        <v>17</v>
      </c>
      <c r="H45" s="32">
        <f t="shared" si="2"/>
        <v>571</v>
      </c>
      <c r="I45" s="33">
        <f t="shared" si="3"/>
        <v>22840</v>
      </c>
      <c r="J45" s="34">
        <f t="shared" si="14"/>
        <v>1167</v>
      </c>
      <c r="K45" s="34">
        <f t="shared" si="14"/>
        <v>40</v>
      </c>
      <c r="L45" s="35">
        <f t="shared" si="5"/>
        <v>1207</v>
      </c>
      <c r="M45" s="15">
        <f t="shared" si="6"/>
        <v>48280</v>
      </c>
      <c r="N45" s="14"/>
      <c r="O45" s="28">
        <v>91</v>
      </c>
      <c r="P45" s="27">
        <v>49</v>
      </c>
      <c r="Q45" s="27">
        <v>0</v>
      </c>
      <c r="R45" s="5">
        <f t="shared" si="7"/>
        <v>49</v>
      </c>
      <c r="S45" s="25">
        <f t="shared" si="8"/>
        <v>4459</v>
      </c>
      <c r="T45" s="27">
        <v>149</v>
      </c>
      <c r="U45" s="27">
        <v>1</v>
      </c>
      <c r="V45" s="5">
        <f t="shared" si="9"/>
        <v>150</v>
      </c>
      <c r="W45" s="25">
        <f t="shared" si="10"/>
        <v>13650</v>
      </c>
      <c r="X45" s="4">
        <f t="shared" si="15"/>
        <v>198</v>
      </c>
      <c r="Y45" s="4">
        <f t="shared" si="15"/>
        <v>1</v>
      </c>
      <c r="Z45" s="6">
        <f t="shared" si="12"/>
        <v>199</v>
      </c>
      <c r="AA45" s="13">
        <f t="shared" si="13"/>
        <v>18109</v>
      </c>
    </row>
    <row r="46" spans="1:27" ht="18.75" customHeight="1" x14ac:dyDescent="0.15">
      <c r="A46" s="9">
        <v>41</v>
      </c>
      <c r="B46" s="27">
        <v>639</v>
      </c>
      <c r="C46" s="27">
        <v>9</v>
      </c>
      <c r="D46" s="5">
        <f t="shared" si="0"/>
        <v>648</v>
      </c>
      <c r="E46" s="25">
        <f t="shared" si="1"/>
        <v>26568</v>
      </c>
      <c r="F46" s="27">
        <v>534</v>
      </c>
      <c r="G46" s="27">
        <v>20</v>
      </c>
      <c r="H46" s="5">
        <f t="shared" si="2"/>
        <v>554</v>
      </c>
      <c r="I46" s="25">
        <f t="shared" si="3"/>
        <v>22714</v>
      </c>
      <c r="J46" s="4">
        <f t="shared" si="14"/>
        <v>1173</v>
      </c>
      <c r="K46" s="4">
        <f t="shared" si="14"/>
        <v>29</v>
      </c>
      <c r="L46" s="6">
        <f t="shared" si="5"/>
        <v>1202</v>
      </c>
      <c r="M46" s="15">
        <f t="shared" si="6"/>
        <v>49282</v>
      </c>
      <c r="N46" s="14"/>
      <c r="O46" s="28">
        <v>92</v>
      </c>
      <c r="P46" s="27">
        <v>43</v>
      </c>
      <c r="Q46" s="27">
        <v>0</v>
      </c>
      <c r="R46" s="5">
        <f t="shared" si="7"/>
        <v>43</v>
      </c>
      <c r="S46" s="25">
        <f t="shared" si="8"/>
        <v>3956</v>
      </c>
      <c r="T46" s="27">
        <v>113</v>
      </c>
      <c r="U46" s="27">
        <v>0</v>
      </c>
      <c r="V46" s="5">
        <f t="shared" si="9"/>
        <v>113</v>
      </c>
      <c r="W46" s="25">
        <f t="shared" si="10"/>
        <v>10396</v>
      </c>
      <c r="X46" s="4">
        <f t="shared" si="15"/>
        <v>156</v>
      </c>
      <c r="Y46" s="4">
        <f t="shared" si="15"/>
        <v>0</v>
      </c>
      <c r="Z46" s="6">
        <f t="shared" si="12"/>
        <v>156</v>
      </c>
      <c r="AA46" s="13">
        <f t="shared" si="13"/>
        <v>14352</v>
      </c>
    </row>
    <row r="47" spans="1:27" ht="18.75" customHeight="1" x14ac:dyDescent="0.15">
      <c r="A47" s="9">
        <v>42</v>
      </c>
      <c r="B47" s="27">
        <v>606</v>
      </c>
      <c r="C47" s="27">
        <v>19</v>
      </c>
      <c r="D47" s="5">
        <f t="shared" si="0"/>
        <v>625</v>
      </c>
      <c r="E47" s="25">
        <f t="shared" si="1"/>
        <v>26250</v>
      </c>
      <c r="F47" s="27">
        <v>581</v>
      </c>
      <c r="G47" s="27">
        <v>18</v>
      </c>
      <c r="H47" s="5">
        <f t="shared" si="2"/>
        <v>599</v>
      </c>
      <c r="I47" s="25">
        <f t="shared" si="3"/>
        <v>25158</v>
      </c>
      <c r="J47" s="4">
        <f t="shared" si="14"/>
        <v>1187</v>
      </c>
      <c r="K47" s="4">
        <f t="shared" si="14"/>
        <v>37</v>
      </c>
      <c r="L47" s="6">
        <f t="shared" si="5"/>
        <v>1224</v>
      </c>
      <c r="M47" s="15">
        <f t="shared" si="6"/>
        <v>51408</v>
      </c>
      <c r="N47" s="14"/>
      <c r="O47" s="28">
        <v>93</v>
      </c>
      <c r="P47" s="27">
        <v>38</v>
      </c>
      <c r="Q47" s="27">
        <v>0</v>
      </c>
      <c r="R47" s="5">
        <f t="shared" si="7"/>
        <v>38</v>
      </c>
      <c r="S47" s="25">
        <f t="shared" si="8"/>
        <v>3534</v>
      </c>
      <c r="T47" s="27">
        <v>96</v>
      </c>
      <c r="U47" s="27">
        <v>0</v>
      </c>
      <c r="V47" s="5">
        <f t="shared" si="9"/>
        <v>96</v>
      </c>
      <c r="W47" s="25">
        <f t="shared" si="10"/>
        <v>8928</v>
      </c>
      <c r="X47" s="4">
        <f t="shared" si="15"/>
        <v>134</v>
      </c>
      <c r="Y47" s="4">
        <f t="shared" si="15"/>
        <v>0</v>
      </c>
      <c r="Z47" s="6">
        <f t="shared" si="12"/>
        <v>134</v>
      </c>
      <c r="AA47" s="13">
        <f t="shared" si="13"/>
        <v>12462</v>
      </c>
    </row>
    <row r="48" spans="1:27" ht="18.75" customHeight="1" thickBot="1" x14ac:dyDescent="0.2">
      <c r="A48" s="9">
        <v>43</v>
      </c>
      <c r="B48" s="27">
        <v>705</v>
      </c>
      <c r="C48" s="27">
        <v>16</v>
      </c>
      <c r="D48" s="5">
        <f t="shared" si="0"/>
        <v>721</v>
      </c>
      <c r="E48" s="25">
        <f t="shared" si="1"/>
        <v>31003</v>
      </c>
      <c r="F48" s="27">
        <v>637</v>
      </c>
      <c r="G48" s="27">
        <v>15</v>
      </c>
      <c r="H48" s="5">
        <f t="shared" si="2"/>
        <v>652</v>
      </c>
      <c r="I48" s="25">
        <f t="shared" si="3"/>
        <v>28036</v>
      </c>
      <c r="J48" s="4">
        <f t="shared" si="14"/>
        <v>1342</v>
      </c>
      <c r="K48" s="4">
        <f t="shared" si="14"/>
        <v>31</v>
      </c>
      <c r="L48" s="6">
        <f t="shared" si="5"/>
        <v>1373</v>
      </c>
      <c r="M48" s="15">
        <f t="shared" si="6"/>
        <v>59039</v>
      </c>
      <c r="N48" s="14"/>
      <c r="O48" s="49">
        <v>94</v>
      </c>
      <c r="P48" s="37">
        <v>22</v>
      </c>
      <c r="Q48" s="37">
        <v>0</v>
      </c>
      <c r="R48" s="38">
        <f t="shared" si="7"/>
        <v>22</v>
      </c>
      <c r="S48" s="39">
        <f t="shared" si="8"/>
        <v>2068</v>
      </c>
      <c r="T48" s="37">
        <v>55</v>
      </c>
      <c r="U48" s="37">
        <v>0</v>
      </c>
      <c r="V48" s="38">
        <f t="shared" si="9"/>
        <v>55</v>
      </c>
      <c r="W48" s="39">
        <f t="shared" si="10"/>
        <v>5170</v>
      </c>
      <c r="X48" s="40">
        <f t="shared" si="15"/>
        <v>77</v>
      </c>
      <c r="Y48" s="40">
        <f t="shared" si="15"/>
        <v>0</v>
      </c>
      <c r="Z48" s="41">
        <f t="shared" si="12"/>
        <v>77</v>
      </c>
      <c r="AA48" s="13">
        <f t="shared" si="13"/>
        <v>7238</v>
      </c>
    </row>
    <row r="49" spans="1:27" ht="18.75" customHeight="1" thickBot="1" x14ac:dyDescent="0.2">
      <c r="A49" s="36">
        <v>44</v>
      </c>
      <c r="B49" s="37">
        <v>730</v>
      </c>
      <c r="C49" s="37">
        <v>14</v>
      </c>
      <c r="D49" s="38">
        <f t="shared" si="0"/>
        <v>744</v>
      </c>
      <c r="E49" s="39">
        <f t="shared" si="1"/>
        <v>32736</v>
      </c>
      <c r="F49" s="37">
        <v>640</v>
      </c>
      <c r="G49" s="37">
        <v>16</v>
      </c>
      <c r="H49" s="38">
        <f t="shared" si="2"/>
        <v>656</v>
      </c>
      <c r="I49" s="39">
        <f t="shared" si="3"/>
        <v>28864</v>
      </c>
      <c r="J49" s="40">
        <f t="shared" si="14"/>
        <v>1370</v>
      </c>
      <c r="K49" s="40">
        <f t="shared" si="14"/>
        <v>30</v>
      </c>
      <c r="L49" s="41">
        <f t="shared" si="5"/>
        <v>1400</v>
      </c>
      <c r="M49" s="15">
        <f t="shared" si="6"/>
        <v>61600</v>
      </c>
      <c r="N49" s="14"/>
      <c r="O49" s="48">
        <v>95</v>
      </c>
      <c r="P49" s="31">
        <v>15</v>
      </c>
      <c r="Q49" s="31">
        <v>0</v>
      </c>
      <c r="R49" s="32">
        <f t="shared" si="7"/>
        <v>15</v>
      </c>
      <c r="S49" s="33">
        <f t="shared" si="8"/>
        <v>1425</v>
      </c>
      <c r="T49" s="31">
        <v>61</v>
      </c>
      <c r="U49" s="31">
        <v>0</v>
      </c>
      <c r="V49" s="32">
        <f t="shared" si="9"/>
        <v>61</v>
      </c>
      <c r="W49" s="33">
        <f t="shared" si="10"/>
        <v>5795</v>
      </c>
      <c r="X49" s="34">
        <f t="shared" si="15"/>
        <v>76</v>
      </c>
      <c r="Y49" s="34">
        <f t="shared" si="15"/>
        <v>0</v>
      </c>
      <c r="Z49" s="35">
        <f t="shared" si="12"/>
        <v>76</v>
      </c>
      <c r="AA49" s="13">
        <f t="shared" si="13"/>
        <v>7220</v>
      </c>
    </row>
    <row r="50" spans="1:27" ht="18.75" customHeight="1" x14ac:dyDescent="0.15">
      <c r="A50" s="30">
        <v>45</v>
      </c>
      <c r="B50" s="31">
        <v>758</v>
      </c>
      <c r="C50" s="31">
        <v>12</v>
      </c>
      <c r="D50" s="32">
        <f t="shared" si="0"/>
        <v>770</v>
      </c>
      <c r="E50" s="33">
        <f t="shared" si="1"/>
        <v>34650</v>
      </c>
      <c r="F50" s="31">
        <v>617</v>
      </c>
      <c r="G50" s="31">
        <v>11</v>
      </c>
      <c r="H50" s="32">
        <f t="shared" si="2"/>
        <v>628</v>
      </c>
      <c r="I50" s="33">
        <f t="shared" si="3"/>
        <v>28260</v>
      </c>
      <c r="J50" s="34">
        <f t="shared" si="14"/>
        <v>1375</v>
      </c>
      <c r="K50" s="34">
        <f t="shared" si="14"/>
        <v>23</v>
      </c>
      <c r="L50" s="35">
        <f t="shared" si="5"/>
        <v>1398</v>
      </c>
      <c r="M50" s="15">
        <f t="shared" si="6"/>
        <v>62910</v>
      </c>
      <c r="N50" s="14"/>
      <c r="O50" s="28">
        <v>96</v>
      </c>
      <c r="P50" s="27">
        <v>8</v>
      </c>
      <c r="Q50" s="27">
        <v>0</v>
      </c>
      <c r="R50" s="5">
        <f t="shared" si="7"/>
        <v>8</v>
      </c>
      <c r="S50" s="25">
        <f t="shared" si="8"/>
        <v>768</v>
      </c>
      <c r="T50" s="27">
        <v>46</v>
      </c>
      <c r="U50" s="27">
        <v>0</v>
      </c>
      <c r="V50" s="5">
        <f t="shared" si="9"/>
        <v>46</v>
      </c>
      <c r="W50" s="25">
        <f t="shared" si="10"/>
        <v>4416</v>
      </c>
      <c r="X50" s="4">
        <f t="shared" si="15"/>
        <v>54</v>
      </c>
      <c r="Y50" s="4">
        <f t="shared" si="15"/>
        <v>0</v>
      </c>
      <c r="Z50" s="6">
        <f t="shared" si="12"/>
        <v>54</v>
      </c>
      <c r="AA50" s="13">
        <f t="shared" si="13"/>
        <v>5184</v>
      </c>
    </row>
    <row r="51" spans="1:27" ht="18.75" customHeight="1" x14ac:dyDescent="0.15">
      <c r="A51" s="9">
        <v>46</v>
      </c>
      <c r="B51" s="27">
        <v>723</v>
      </c>
      <c r="C51" s="27">
        <v>10</v>
      </c>
      <c r="D51" s="5">
        <f t="shared" si="0"/>
        <v>733</v>
      </c>
      <c r="E51" s="25">
        <f t="shared" si="1"/>
        <v>33718</v>
      </c>
      <c r="F51" s="27">
        <v>623</v>
      </c>
      <c r="G51" s="27">
        <v>22</v>
      </c>
      <c r="H51" s="5">
        <f t="shared" si="2"/>
        <v>645</v>
      </c>
      <c r="I51" s="25">
        <f t="shared" si="3"/>
        <v>29670</v>
      </c>
      <c r="J51" s="4">
        <f t="shared" si="14"/>
        <v>1346</v>
      </c>
      <c r="K51" s="4">
        <f t="shared" si="14"/>
        <v>32</v>
      </c>
      <c r="L51" s="6">
        <f t="shared" si="5"/>
        <v>1378</v>
      </c>
      <c r="M51" s="15">
        <f t="shared" si="6"/>
        <v>63388</v>
      </c>
      <c r="N51" s="14"/>
      <c r="O51" s="28">
        <v>97</v>
      </c>
      <c r="P51" s="27">
        <v>11</v>
      </c>
      <c r="Q51" s="27">
        <v>0</v>
      </c>
      <c r="R51" s="5">
        <f t="shared" si="7"/>
        <v>11</v>
      </c>
      <c r="S51" s="25">
        <f t="shared" si="8"/>
        <v>1067</v>
      </c>
      <c r="T51" s="27">
        <v>25</v>
      </c>
      <c r="U51" s="27">
        <v>0</v>
      </c>
      <c r="V51" s="5">
        <f t="shared" si="9"/>
        <v>25</v>
      </c>
      <c r="W51" s="25">
        <f t="shared" si="10"/>
        <v>2425</v>
      </c>
      <c r="X51" s="4">
        <f t="shared" si="15"/>
        <v>36</v>
      </c>
      <c r="Y51" s="4">
        <f t="shared" si="15"/>
        <v>0</v>
      </c>
      <c r="Z51" s="6">
        <f t="shared" si="12"/>
        <v>36</v>
      </c>
      <c r="AA51" s="13">
        <f t="shared" si="13"/>
        <v>3492</v>
      </c>
    </row>
    <row r="52" spans="1:27" ht="18.75" customHeight="1" x14ac:dyDescent="0.15">
      <c r="A52" s="9">
        <v>47</v>
      </c>
      <c r="B52" s="27">
        <v>666</v>
      </c>
      <c r="C52" s="27">
        <v>15</v>
      </c>
      <c r="D52" s="5">
        <f t="shared" si="0"/>
        <v>681</v>
      </c>
      <c r="E52" s="25">
        <f t="shared" si="1"/>
        <v>32007</v>
      </c>
      <c r="F52" s="27">
        <v>592</v>
      </c>
      <c r="G52" s="27">
        <v>21</v>
      </c>
      <c r="H52" s="5">
        <f t="shared" si="2"/>
        <v>613</v>
      </c>
      <c r="I52" s="25">
        <f t="shared" si="3"/>
        <v>28811</v>
      </c>
      <c r="J52" s="4">
        <f t="shared" si="14"/>
        <v>1258</v>
      </c>
      <c r="K52" s="4">
        <f t="shared" si="14"/>
        <v>36</v>
      </c>
      <c r="L52" s="6">
        <f t="shared" si="5"/>
        <v>1294</v>
      </c>
      <c r="M52" s="15">
        <f t="shared" si="6"/>
        <v>60818</v>
      </c>
      <c r="N52" s="14"/>
      <c r="O52" s="28">
        <v>98</v>
      </c>
      <c r="P52" s="27">
        <v>3</v>
      </c>
      <c r="Q52" s="27">
        <v>0</v>
      </c>
      <c r="R52" s="5">
        <f t="shared" si="7"/>
        <v>3</v>
      </c>
      <c r="S52" s="25">
        <f t="shared" si="8"/>
        <v>294</v>
      </c>
      <c r="T52" s="27">
        <v>31</v>
      </c>
      <c r="U52" s="27">
        <v>1</v>
      </c>
      <c r="V52" s="5">
        <f t="shared" si="9"/>
        <v>32</v>
      </c>
      <c r="W52" s="25">
        <f t="shared" si="10"/>
        <v>3136</v>
      </c>
      <c r="X52" s="4">
        <f t="shared" si="15"/>
        <v>34</v>
      </c>
      <c r="Y52" s="4">
        <f t="shared" si="15"/>
        <v>1</v>
      </c>
      <c r="Z52" s="6">
        <f t="shared" si="12"/>
        <v>35</v>
      </c>
      <c r="AA52" s="13">
        <f t="shared" si="13"/>
        <v>3430</v>
      </c>
    </row>
    <row r="53" spans="1:27" ht="18.75" customHeight="1" thickBot="1" x14ac:dyDescent="0.2">
      <c r="A53" s="9">
        <v>48</v>
      </c>
      <c r="B53" s="27">
        <v>682</v>
      </c>
      <c r="C53" s="27">
        <v>17</v>
      </c>
      <c r="D53" s="5">
        <f t="shared" si="0"/>
        <v>699</v>
      </c>
      <c r="E53" s="25">
        <f t="shared" si="1"/>
        <v>33552</v>
      </c>
      <c r="F53" s="27">
        <v>640</v>
      </c>
      <c r="G53" s="27">
        <v>19</v>
      </c>
      <c r="H53" s="5">
        <f t="shared" si="2"/>
        <v>659</v>
      </c>
      <c r="I53" s="25">
        <f t="shared" si="3"/>
        <v>31632</v>
      </c>
      <c r="J53" s="4">
        <f t="shared" si="14"/>
        <v>1322</v>
      </c>
      <c r="K53" s="4">
        <f t="shared" si="14"/>
        <v>36</v>
      </c>
      <c r="L53" s="6">
        <f t="shared" si="5"/>
        <v>1358</v>
      </c>
      <c r="M53" s="15">
        <f t="shared" si="6"/>
        <v>65184</v>
      </c>
      <c r="N53" s="14"/>
      <c r="O53" s="49">
        <v>99</v>
      </c>
      <c r="P53" s="37">
        <v>1</v>
      </c>
      <c r="Q53" s="37">
        <v>0</v>
      </c>
      <c r="R53" s="38">
        <f t="shared" si="7"/>
        <v>1</v>
      </c>
      <c r="S53" s="39">
        <f t="shared" si="8"/>
        <v>99</v>
      </c>
      <c r="T53" s="37">
        <v>8</v>
      </c>
      <c r="U53" s="37">
        <v>0</v>
      </c>
      <c r="V53" s="38">
        <f t="shared" si="9"/>
        <v>8</v>
      </c>
      <c r="W53" s="39">
        <f t="shared" si="10"/>
        <v>792</v>
      </c>
      <c r="X53" s="40">
        <f t="shared" si="15"/>
        <v>9</v>
      </c>
      <c r="Y53" s="40">
        <f t="shared" si="15"/>
        <v>0</v>
      </c>
      <c r="Z53" s="41">
        <f t="shared" si="12"/>
        <v>9</v>
      </c>
      <c r="AA53" s="13">
        <f t="shared" si="13"/>
        <v>891</v>
      </c>
    </row>
    <row r="54" spans="1:27" ht="18.75" customHeight="1" thickBot="1" x14ac:dyDescent="0.2">
      <c r="A54" s="36">
        <v>49</v>
      </c>
      <c r="B54" s="37">
        <v>678</v>
      </c>
      <c r="C54" s="37">
        <v>11</v>
      </c>
      <c r="D54" s="38">
        <f t="shared" si="0"/>
        <v>689</v>
      </c>
      <c r="E54" s="39">
        <f t="shared" si="1"/>
        <v>33761</v>
      </c>
      <c r="F54" s="37">
        <v>599</v>
      </c>
      <c r="G54" s="37">
        <v>29</v>
      </c>
      <c r="H54" s="38">
        <f t="shared" si="2"/>
        <v>628</v>
      </c>
      <c r="I54" s="39">
        <f t="shared" si="3"/>
        <v>30772</v>
      </c>
      <c r="J54" s="40">
        <f t="shared" si="14"/>
        <v>1277</v>
      </c>
      <c r="K54" s="40">
        <f t="shared" si="14"/>
        <v>40</v>
      </c>
      <c r="L54" s="41">
        <f t="shared" si="5"/>
        <v>1317</v>
      </c>
      <c r="M54" s="15">
        <f t="shared" si="6"/>
        <v>64533</v>
      </c>
      <c r="N54" s="14"/>
      <c r="O54" s="48">
        <v>100</v>
      </c>
      <c r="P54" s="31">
        <v>2</v>
      </c>
      <c r="Q54" s="31">
        <v>0</v>
      </c>
      <c r="R54" s="32">
        <f t="shared" si="7"/>
        <v>2</v>
      </c>
      <c r="S54" s="33">
        <f>100*R54</f>
        <v>200</v>
      </c>
      <c r="T54" s="31">
        <v>11</v>
      </c>
      <c r="U54" s="31">
        <v>0</v>
      </c>
      <c r="V54" s="32">
        <f t="shared" si="9"/>
        <v>11</v>
      </c>
      <c r="W54" s="33">
        <f>100*V54</f>
        <v>1100</v>
      </c>
      <c r="X54" s="34">
        <f t="shared" si="15"/>
        <v>13</v>
      </c>
      <c r="Y54" s="34">
        <f t="shared" si="15"/>
        <v>0</v>
      </c>
      <c r="Z54" s="35">
        <f t="shared" si="12"/>
        <v>13</v>
      </c>
      <c r="AA54" s="13">
        <f>100*Z54</f>
        <v>1300</v>
      </c>
    </row>
    <row r="55" spans="1:27" ht="18.75" customHeight="1" x14ac:dyDescent="0.15">
      <c r="A55" s="30">
        <v>50</v>
      </c>
      <c r="B55" s="31">
        <v>658</v>
      </c>
      <c r="C55" s="31">
        <v>8</v>
      </c>
      <c r="D55" s="32">
        <f t="shared" si="0"/>
        <v>666</v>
      </c>
      <c r="E55" s="33">
        <f t="shared" si="1"/>
        <v>33300</v>
      </c>
      <c r="F55" s="31">
        <v>566</v>
      </c>
      <c r="G55" s="31">
        <v>21</v>
      </c>
      <c r="H55" s="32">
        <f t="shared" si="2"/>
        <v>587</v>
      </c>
      <c r="I55" s="33">
        <f t="shared" si="3"/>
        <v>29350</v>
      </c>
      <c r="J55" s="34">
        <f t="shared" si="14"/>
        <v>1224</v>
      </c>
      <c r="K55" s="34">
        <f t="shared" si="14"/>
        <v>29</v>
      </c>
      <c r="L55" s="35">
        <f t="shared" si="5"/>
        <v>1253</v>
      </c>
      <c r="M55" s="15">
        <f t="shared" si="6"/>
        <v>62650</v>
      </c>
      <c r="N55" s="3"/>
      <c r="O55" s="48">
        <v>101</v>
      </c>
      <c r="P55" s="31">
        <v>0</v>
      </c>
      <c r="Q55" s="31">
        <v>0</v>
      </c>
      <c r="R55" s="32">
        <f t="shared" si="7"/>
        <v>0</v>
      </c>
      <c r="S55" s="33">
        <f>101*R55</f>
        <v>0</v>
      </c>
      <c r="T55" s="31">
        <v>8</v>
      </c>
      <c r="U55" s="31">
        <v>0</v>
      </c>
      <c r="V55" s="32">
        <f t="shared" si="9"/>
        <v>8</v>
      </c>
      <c r="W55" s="33">
        <f>101*V55</f>
        <v>808</v>
      </c>
      <c r="X55" s="34">
        <f t="shared" si="15"/>
        <v>8</v>
      </c>
      <c r="Y55" s="34">
        <f t="shared" si="15"/>
        <v>0</v>
      </c>
      <c r="Z55" s="35">
        <f t="shared" si="12"/>
        <v>8</v>
      </c>
      <c r="AA55" s="16">
        <f>101*Z55</f>
        <v>808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31">
        <v>0</v>
      </c>
      <c r="R56" s="32">
        <f t="shared" si="7"/>
        <v>0</v>
      </c>
      <c r="S56" s="33">
        <f t="shared" ref="S56:S59" si="16">O56*R56</f>
        <v>0</v>
      </c>
      <c r="T56" s="31">
        <v>3</v>
      </c>
      <c r="U56" s="31">
        <v>0</v>
      </c>
      <c r="V56" s="32">
        <f t="shared" si="9"/>
        <v>3</v>
      </c>
      <c r="W56" s="33">
        <f>102*V56</f>
        <v>306</v>
      </c>
      <c r="X56" s="34">
        <f t="shared" si="15"/>
        <v>3</v>
      </c>
      <c r="Y56" s="34">
        <f t="shared" si="15"/>
        <v>0</v>
      </c>
      <c r="Z56" s="35">
        <f t="shared" si="12"/>
        <v>3</v>
      </c>
      <c r="AA56" s="16">
        <f>102*Z56</f>
        <v>306</v>
      </c>
    </row>
    <row r="57" spans="1:27" ht="18.75" customHeight="1" x14ac:dyDescent="0.15">
      <c r="A57" s="1"/>
      <c r="B57" s="127" t="s">
        <v>1</v>
      </c>
      <c r="C57" s="128"/>
      <c r="D57" s="129"/>
      <c r="E57" s="18"/>
      <c r="F57" s="127" t="s">
        <v>2</v>
      </c>
      <c r="G57" s="128"/>
      <c r="H57" s="129"/>
      <c r="I57" s="18"/>
      <c r="J57" s="127" t="s">
        <v>7</v>
      </c>
      <c r="K57" s="128"/>
      <c r="L57" s="129"/>
      <c r="M57" s="1"/>
      <c r="N57" s="3"/>
      <c r="O57" s="48">
        <v>103</v>
      </c>
      <c r="P57" s="31">
        <v>0</v>
      </c>
      <c r="Q57" s="31">
        <v>0</v>
      </c>
      <c r="R57" s="32">
        <f t="shared" si="7"/>
        <v>0</v>
      </c>
      <c r="S57" s="33">
        <f t="shared" si="16"/>
        <v>0</v>
      </c>
      <c r="T57" s="31">
        <v>2</v>
      </c>
      <c r="U57" s="31">
        <v>0</v>
      </c>
      <c r="V57" s="32">
        <f t="shared" si="9"/>
        <v>2</v>
      </c>
      <c r="W57" s="33">
        <f t="shared" ref="W57:W58" si="17">S57*V57</f>
        <v>0</v>
      </c>
      <c r="X57" s="34">
        <f t="shared" si="15"/>
        <v>2</v>
      </c>
      <c r="Y57" s="34">
        <f t="shared" si="15"/>
        <v>0</v>
      </c>
      <c r="Z57" s="35">
        <f t="shared" si="12"/>
        <v>2</v>
      </c>
      <c r="AA57">
        <f>103*Z57</f>
        <v>206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31">
        <v>0</v>
      </c>
      <c r="R58" s="32">
        <f t="shared" si="7"/>
        <v>0</v>
      </c>
      <c r="S58" s="33">
        <f t="shared" si="16"/>
        <v>0</v>
      </c>
      <c r="T58" s="31">
        <v>2</v>
      </c>
      <c r="U58" s="31">
        <v>0</v>
      </c>
      <c r="V58" s="32">
        <f t="shared" si="9"/>
        <v>2</v>
      </c>
      <c r="W58" s="33">
        <f t="shared" si="17"/>
        <v>0</v>
      </c>
      <c r="X58" s="34">
        <f t="shared" si="15"/>
        <v>2</v>
      </c>
      <c r="Y58" s="34">
        <f t="shared" si="15"/>
        <v>0</v>
      </c>
      <c r="Z58" s="35">
        <f t="shared" si="12"/>
        <v>2</v>
      </c>
      <c r="AA58">
        <f>104*Z58</f>
        <v>208</v>
      </c>
    </row>
    <row r="59" spans="1:27" ht="18.75" customHeight="1" x14ac:dyDescent="0.15">
      <c r="A59" s="29" t="s">
        <v>7</v>
      </c>
      <c r="B59" s="7">
        <f>SUM(B5:B55)+SUM(P5:P59)</f>
        <v>44136</v>
      </c>
      <c r="C59" s="7">
        <f t="shared" ref="C59:L59" si="18">SUM(C5:C55)+SUM(Q5:Q59)</f>
        <v>1196</v>
      </c>
      <c r="D59" s="7">
        <f t="shared" si="18"/>
        <v>45332</v>
      </c>
      <c r="E59" s="7">
        <f t="shared" si="18"/>
        <v>2052391</v>
      </c>
      <c r="F59" s="7">
        <f t="shared" si="18"/>
        <v>43848</v>
      </c>
      <c r="G59" s="7">
        <f t="shared" si="18"/>
        <v>957</v>
      </c>
      <c r="H59" s="7">
        <f t="shared" si="18"/>
        <v>44805</v>
      </c>
      <c r="I59" s="7">
        <f t="shared" si="18"/>
        <v>2130575</v>
      </c>
      <c r="J59" s="7">
        <f t="shared" si="18"/>
        <v>87984</v>
      </c>
      <c r="K59" s="7">
        <f t="shared" si="18"/>
        <v>2153</v>
      </c>
      <c r="L59" s="7">
        <f t="shared" si="18"/>
        <v>90137</v>
      </c>
      <c r="O59" s="61" t="s">
        <v>30</v>
      </c>
      <c r="P59" s="31">
        <v>0</v>
      </c>
      <c r="Q59" s="31">
        <v>0</v>
      </c>
      <c r="R59" s="32">
        <f t="shared" si="7"/>
        <v>0</v>
      </c>
      <c r="S59" s="33">
        <f t="shared" si="16"/>
        <v>0</v>
      </c>
      <c r="T59" s="31">
        <v>3</v>
      </c>
      <c r="U59" s="31">
        <v>0</v>
      </c>
      <c r="V59" s="32">
        <f t="shared" si="9"/>
        <v>3</v>
      </c>
      <c r="W59" s="33">
        <f>105*V59</f>
        <v>315</v>
      </c>
      <c r="X59" s="34">
        <f t="shared" si="15"/>
        <v>3</v>
      </c>
      <c r="Y59" s="34">
        <f t="shared" si="15"/>
        <v>0</v>
      </c>
      <c r="Z59" s="35">
        <f t="shared" si="12"/>
        <v>3</v>
      </c>
      <c r="AA59">
        <f>105*Z59</f>
        <v>315</v>
      </c>
    </row>
    <row r="60" spans="1:27" ht="18.75" customHeight="1" x14ac:dyDescent="0.15">
      <c r="S60">
        <f>(SUM(E5:E55)+SUM(S5:S59))/D59</f>
        <v>45.27466249007324</v>
      </c>
      <c r="W60">
        <f>(SUM(I5:I55)+SUM(W5:W59))/H59</f>
        <v>47.552170516683404</v>
      </c>
      <c r="AA60">
        <f>(SUM(M5:M55)+SUM(AA5:AA59))/L59</f>
        <v>46.411351609217078</v>
      </c>
    </row>
    <row r="61" spans="1:27" ht="18.75" customHeight="1" x14ac:dyDescent="0.15">
      <c r="A61" s="62" t="s">
        <v>13</v>
      </c>
      <c r="B61" s="53"/>
      <c r="C61" s="53"/>
      <c r="D61" s="135" t="s">
        <v>8</v>
      </c>
      <c r="E61" s="136"/>
      <c r="F61" s="136"/>
      <c r="G61" s="137"/>
      <c r="H61" s="135" t="s">
        <v>9</v>
      </c>
      <c r="I61" s="136"/>
      <c r="J61" s="136"/>
      <c r="K61" s="138"/>
      <c r="L61" s="139" t="s">
        <v>7</v>
      </c>
      <c r="M61" s="143"/>
      <c r="N61" s="143"/>
      <c r="O61" s="143"/>
      <c r="P61" s="143"/>
      <c r="Q61" s="140"/>
    </row>
    <row r="62" spans="1:27" ht="18.75" customHeight="1" x14ac:dyDescent="0.15">
      <c r="A62" s="54"/>
      <c r="B62" s="55"/>
      <c r="C62" s="55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77" t="s">
        <v>12</v>
      </c>
      <c r="L62" s="68" t="s">
        <v>10</v>
      </c>
      <c r="M62" s="68" t="s">
        <v>11</v>
      </c>
      <c r="N62" s="139" t="s">
        <v>11</v>
      </c>
      <c r="O62" s="140"/>
      <c r="P62" s="139" t="s">
        <v>12</v>
      </c>
      <c r="Q62" s="140"/>
      <c r="S62" s="23" t="s">
        <v>14</v>
      </c>
      <c r="T62" s="22"/>
      <c r="U62" s="23" t="s">
        <v>15</v>
      </c>
      <c r="V62" s="64"/>
      <c r="X62" s="63">
        <f>S60</f>
        <v>45.27466249007324</v>
      </c>
    </row>
    <row r="63" spans="1:27" ht="18.75" customHeight="1" x14ac:dyDescent="0.15">
      <c r="A63" s="56" t="s">
        <v>17</v>
      </c>
      <c r="B63" s="52"/>
      <c r="C63" s="52"/>
      <c r="D63" s="8">
        <f>SUM(B5:B10)</f>
        <v>2111</v>
      </c>
      <c r="F63" s="8">
        <f>SUM(C5:C10)</f>
        <v>49</v>
      </c>
      <c r="G63" s="11">
        <f>SUM(D5:D10)</f>
        <v>2160</v>
      </c>
      <c r="H63" s="8">
        <f>SUM(F5:F10)</f>
        <v>1969</v>
      </c>
      <c r="J63" s="8">
        <f>SUM(G5:G10)</f>
        <v>37</v>
      </c>
      <c r="K63" s="11">
        <f>SUM(H5:H10)</f>
        <v>2006</v>
      </c>
      <c r="L63" s="60">
        <f>SUM(J5:J10)</f>
        <v>4080</v>
      </c>
      <c r="M63" s="60">
        <f>SUM(K5:K10)</f>
        <v>86</v>
      </c>
      <c r="N63" s="141">
        <f>SUM(K5:K10)</f>
        <v>86</v>
      </c>
      <c r="O63" s="142"/>
      <c r="P63" s="125">
        <f>SUM(L5:L10)</f>
        <v>4166</v>
      </c>
      <c r="Q63" s="126"/>
      <c r="S63" s="23"/>
      <c r="T63" s="22"/>
      <c r="U63" s="23" t="s">
        <v>16</v>
      </c>
      <c r="V63" s="64"/>
      <c r="X63" s="63">
        <f>W60</f>
        <v>47.552170516683404</v>
      </c>
    </row>
    <row r="64" spans="1:27" ht="18.75" customHeight="1" x14ac:dyDescent="0.15">
      <c r="A64" s="56" t="s">
        <v>18</v>
      </c>
      <c r="B64" s="52"/>
      <c r="C64" s="52"/>
      <c r="D64" s="8">
        <f>SUM(B11:B16)</f>
        <v>2213</v>
      </c>
      <c r="F64" s="8">
        <f>SUM(C11:C16)</f>
        <v>48</v>
      </c>
      <c r="G64" s="11">
        <f>SUM(D11:D16)</f>
        <v>2261</v>
      </c>
      <c r="H64" s="8">
        <f>SUM(F11:F16)</f>
        <v>2138</v>
      </c>
      <c r="J64" s="8">
        <f>SUM(G11:G16)</f>
        <v>37</v>
      </c>
      <c r="K64" s="11">
        <f>SUM(H11:H16)</f>
        <v>2175</v>
      </c>
      <c r="L64" s="60">
        <f>SUM(J11:J16)</f>
        <v>4351</v>
      </c>
      <c r="M64" s="60">
        <f>SUM(K11:K16)</f>
        <v>85</v>
      </c>
      <c r="N64" s="141">
        <f>SUM(K11:K16)</f>
        <v>85</v>
      </c>
      <c r="O64" s="142"/>
      <c r="P64" s="125">
        <f>SUM(L11:L16)</f>
        <v>4436</v>
      </c>
      <c r="Q64" s="126"/>
      <c r="S64" s="23"/>
      <c r="T64" s="22"/>
      <c r="U64" s="23" t="s">
        <v>7</v>
      </c>
      <c r="V64" s="64"/>
      <c r="X64" s="63">
        <f>AA60</f>
        <v>46.411351609217078</v>
      </c>
    </row>
    <row r="65" spans="1:17" ht="18.75" customHeight="1" x14ac:dyDescent="0.15">
      <c r="A65" s="56" t="s">
        <v>19</v>
      </c>
      <c r="B65" s="52"/>
      <c r="C65" s="52"/>
      <c r="D65" s="8">
        <f>SUM(B17:B19)</f>
        <v>1143</v>
      </c>
      <c r="F65" s="8">
        <f>SUM(C17:C19)</f>
        <v>16</v>
      </c>
      <c r="G65" s="11">
        <f>SUM(D17:D19)</f>
        <v>1159</v>
      </c>
      <c r="H65" s="8">
        <f>SUM(F17:F19)</f>
        <v>1096</v>
      </c>
      <c r="J65" s="8">
        <f>SUM(G17:G19)</f>
        <v>18</v>
      </c>
      <c r="K65" s="11">
        <f>SUM(H17:H19)</f>
        <v>1114</v>
      </c>
      <c r="L65" s="60">
        <f>SUM(J17:J19)</f>
        <v>2239</v>
      </c>
      <c r="M65" s="60">
        <f>SUM(K17:K19)</f>
        <v>34</v>
      </c>
      <c r="N65" s="141">
        <f>SUM(K17:K19)</f>
        <v>34</v>
      </c>
      <c r="O65" s="142"/>
      <c r="P65" s="125">
        <f>SUM(L17:L19)</f>
        <v>2273</v>
      </c>
      <c r="Q65" s="126"/>
    </row>
    <row r="66" spans="1:17" ht="18.75" customHeight="1" x14ac:dyDescent="0.15">
      <c r="A66" s="56" t="s">
        <v>20</v>
      </c>
      <c r="B66" s="52"/>
      <c r="C66" s="52"/>
      <c r="D66" s="8">
        <f>SUM(B5:B24)</f>
        <v>7450</v>
      </c>
      <c r="F66" s="8">
        <f>SUM(C5:C24)</f>
        <v>170</v>
      </c>
      <c r="G66" s="11">
        <f>SUM(D5:D24)</f>
        <v>7620</v>
      </c>
      <c r="H66" s="8">
        <f>SUM(F5:F24)</f>
        <v>7113</v>
      </c>
      <c r="J66" s="8">
        <f>SUM(G5:G24)</f>
        <v>141</v>
      </c>
      <c r="K66" s="11">
        <f>SUM(H5:H24)</f>
        <v>7254</v>
      </c>
      <c r="L66" s="60">
        <f>SUM(J5:J24)</f>
        <v>14563</v>
      </c>
      <c r="M66" s="60">
        <f>SUM(K5:K24)</f>
        <v>311</v>
      </c>
      <c r="N66" s="141">
        <f>SUM(K5:K24)</f>
        <v>311</v>
      </c>
      <c r="O66" s="142"/>
      <c r="P66" s="125">
        <f>SUM(L5:L24)</f>
        <v>14874</v>
      </c>
      <c r="Q66" s="126"/>
    </row>
    <row r="67" spans="1:17" ht="18.75" customHeight="1" x14ac:dyDescent="0.15">
      <c r="A67" s="56" t="s">
        <v>21</v>
      </c>
      <c r="B67" s="52"/>
      <c r="C67" s="52"/>
      <c r="D67" s="8">
        <f>SUM(B45:B55)+SUM(P5:P18)</f>
        <v>15401</v>
      </c>
      <c r="F67" s="8">
        <f>SUM(C45:C55)+SUM(Q5:Q18)</f>
        <v>274</v>
      </c>
      <c r="G67" s="11">
        <f>SUM(D45:D55)+SUM(R5:R18)</f>
        <v>15675</v>
      </c>
      <c r="H67" s="8">
        <f>SUM(F45:F55)+SUM(T5:T18)</f>
        <v>14425</v>
      </c>
      <c r="J67" s="8">
        <f>SUM(G45:G55)+SUM(U5:U18)</f>
        <v>362</v>
      </c>
      <c r="K67" s="11">
        <f>SUM(H45:H55)+SUM(V5:V18)</f>
        <v>14787</v>
      </c>
      <c r="L67" s="60">
        <f>SUM(J45:J55)+SUM(X5:X18)</f>
        <v>29826</v>
      </c>
      <c r="M67" s="60">
        <f>SUM(K45:K55)+SUM(Y5:Y18)</f>
        <v>636</v>
      </c>
      <c r="N67" s="141">
        <f>SUM(K45:K55)+SUM(Y5:Y18)</f>
        <v>636</v>
      </c>
      <c r="O67" s="142"/>
      <c r="P67" s="125">
        <f>SUM(L45:L55)+SUM(Z5:Z18)</f>
        <v>30462</v>
      </c>
      <c r="Q67" s="126"/>
    </row>
    <row r="68" spans="1:17" ht="18.75" customHeight="1" x14ac:dyDescent="0.15">
      <c r="A68" s="56" t="s">
        <v>46</v>
      </c>
      <c r="B68" s="52"/>
      <c r="C68" s="52"/>
      <c r="D68" s="8">
        <f>SUM(P19:P28)</f>
        <v>6793</v>
      </c>
      <c r="F68" s="8">
        <f>SUM(Q19:Q28)</f>
        <v>25</v>
      </c>
      <c r="G68" s="11">
        <f>SUM(R19:R28)</f>
        <v>6818</v>
      </c>
      <c r="H68" s="8">
        <f>SUM(T19:T28)</f>
        <v>7027</v>
      </c>
      <c r="J68" s="8">
        <f>SUM(U19:U28)</f>
        <v>26</v>
      </c>
      <c r="K68" s="11">
        <f>SUM(V19:V28)</f>
        <v>7053</v>
      </c>
      <c r="L68" s="60">
        <f>SUM(X19:X28)</f>
        <v>13820</v>
      </c>
      <c r="M68" s="60">
        <f>SUM(Y19:Y28)</f>
        <v>51</v>
      </c>
      <c r="N68" s="141">
        <f>SUM(Y19:Y28)</f>
        <v>51</v>
      </c>
      <c r="O68" s="142"/>
      <c r="P68" s="125">
        <f>SUM(Z19:Z28)</f>
        <v>13871</v>
      </c>
      <c r="Q68" s="126"/>
    </row>
    <row r="69" spans="1:17" ht="18.75" customHeight="1" x14ac:dyDescent="0.15">
      <c r="A69" s="56" t="s">
        <v>37</v>
      </c>
      <c r="B69" s="52"/>
      <c r="C69" s="52"/>
      <c r="D69" s="8">
        <f>SUM(P19:P59)</f>
        <v>11567</v>
      </c>
      <c r="F69" s="8">
        <f>SUM(Q19:Q59)</f>
        <v>30</v>
      </c>
      <c r="G69" s="11">
        <f>SUM(R19:R59)</f>
        <v>11597</v>
      </c>
      <c r="H69" s="8">
        <f>SUM(T19:T59)</f>
        <v>13375</v>
      </c>
      <c r="J69" s="8">
        <f>SUM(U19:U59)</f>
        <v>38</v>
      </c>
      <c r="K69" s="11">
        <f>SUM(V19:V59)</f>
        <v>13413</v>
      </c>
      <c r="L69" s="60">
        <f>SUM(X19:X59)</f>
        <v>24942</v>
      </c>
      <c r="M69" s="60">
        <f>SUM(Y19:Y54)</f>
        <v>68</v>
      </c>
      <c r="N69" s="141">
        <f>SUM(Y19:Y54)</f>
        <v>68</v>
      </c>
      <c r="O69" s="142"/>
      <c r="P69" s="125">
        <f>SUM(Z19:Z59)</f>
        <v>25010</v>
      </c>
      <c r="Q69" s="126"/>
    </row>
    <row r="70" spans="1:17" ht="18.75" customHeight="1" x14ac:dyDescent="0.15">
      <c r="A70" s="57" t="s">
        <v>24</v>
      </c>
      <c r="B70" s="58"/>
      <c r="C70" s="58"/>
      <c r="D70" s="8">
        <f>SUM(P29:P59)</f>
        <v>4774</v>
      </c>
      <c r="F70" s="8">
        <f>SUM(Q29:Q59)</f>
        <v>5</v>
      </c>
      <c r="G70" s="11">
        <f>SUM(R29:R59)</f>
        <v>4779</v>
      </c>
      <c r="H70" s="8">
        <f>SUM(T29:T59)</f>
        <v>6348</v>
      </c>
      <c r="J70" s="8">
        <f>SUM(U29:U59)</f>
        <v>12</v>
      </c>
      <c r="K70" s="11">
        <f>SUM(V29:V59)</f>
        <v>6360</v>
      </c>
      <c r="L70" s="60">
        <f>SUM(X29:X59)</f>
        <v>11122</v>
      </c>
      <c r="M70" s="60">
        <f>SUM(Y29:Y54)</f>
        <v>17</v>
      </c>
      <c r="N70" s="141">
        <f>SUM(Y29:Y54)</f>
        <v>17</v>
      </c>
      <c r="O70" s="142"/>
      <c r="P70" s="125">
        <f>SUM(Z29:Z59)</f>
        <v>11139</v>
      </c>
      <c r="Q70" s="126"/>
    </row>
    <row r="71" spans="1:17" x14ac:dyDescent="0.15">
      <c r="H71" s="2"/>
      <c r="I71" s="2"/>
      <c r="J71" s="2"/>
      <c r="K71" s="59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colorId="22" zoomScale="80" zoomScaleNormal="80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'[2]4月'!X1</f>
        <v>平成30</v>
      </c>
      <c r="Y1" s="51" t="s">
        <v>51</v>
      </c>
    </row>
    <row r="3" spans="1:27" ht="18.75" customHeight="1" x14ac:dyDescent="0.15">
      <c r="A3" s="132" t="s">
        <v>0</v>
      </c>
      <c r="B3" s="127" t="s">
        <v>1</v>
      </c>
      <c r="C3" s="128"/>
      <c r="D3" s="134"/>
      <c r="E3" s="24"/>
      <c r="F3" s="127" t="s">
        <v>2</v>
      </c>
      <c r="G3" s="128"/>
      <c r="H3" s="134"/>
      <c r="I3" s="24"/>
      <c r="J3" s="127" t="s">
        <v>7</v>
      </c>
      <c r="K3" s="128"/>
      <c r="L3" s="134"/>
      <c r="M3" s="17"/>
      <c r="N3" s="14"/>
      <c r="O3" s="130" t="s">
        <v>0</v>
      </c>
      <c r="P3" s="127" t="s">
        <v>1</v>
      </c>
      <c r="Q3" s="128"/>
      <c r="R3" s="129"/>
      <c r="S3" s="24"/>
      <c r="T3" s="127" t="s">
        <v>2</v>
      </c>
      <c r="U3" s="128"/>
      <c r="V3" s="129"/>
      <c r="W3" s="24"/>
      <c r="X3" s="127" t="s">
        <v>7</v>
      </c>
      <c r="Y3" s="128"/>
      <c r="Z3" s="129"/>
    </row>
    <row r="4" spans="1:27" ht="18.75" customHeight="1" x14ac:dyDescent="0.15">
      <c r="A4" s="133"/>
      <c r="B4" s="79" t="s">
        <v>3</v>
      </c>
      <c r="C4" s="79" t="s">
        <v>4</v>
      </c>
      <c r="D4" s="10" t="s">
        <v>5</v>
      </c>
      <c r="E4" s="24"/>
      <c r="F4" s="79" t="s">
        <v>3</v>
      </c>
      <c r="G4" s="79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31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342</v>
      </c>
      <c r="C5" s="27">
        <v>7</v>
      </c>
      <c r="D5" s="5">
        <f t="shared" ref="D5:D55" si="0">B5+C5</f>
        <v>349</v>
      </c>
      <c r="E5" s="25">
        <f t="shared" ref="E5:E55" si="1">A5*D5</f>
        <v>0</v>
      </c>
      <c r="F5" s="27">
        <v>279</v>
      </c>
      <c r="G5" s="27">
        <v>6</v>
      </c>
      <c r="H5" s="5">
        <f t="shared" ref="H5:H55" si="2">F5+G5</f>
        <v>285</v>
      </c>
      <c r="I5" s="25">
        <f t="shared" ref="I5:I55" si="3">A5*H5</f>
        <v>0</v>
      </c>
      <c r="J5" s="4">
        <f t="shared" ref="J5:K36" si="4">B5+F5</f>
        <v>621</v>
      </c>
      <c r="K5" s="4">
        <f t="shared" si="4"/>
        <v>13</v>
      </c>
      <c r="L5" s="6">
        <f t="shared" ref="L5:L55" si="5">J5+K5</f>
        <v>634</v>
      </c>
      <c r="M5" s="15">
        <f t="shared" ref="M5:M55" si="6">A5*L5</f>
        <v>0</v>
      </c>
      <c r="N5" s="14"/>
      <c r="O5" s="28">
        <v>51</v>
      </c>
      <c r="P5" s="27">
        <v>572</v>
      </c>
      <c r="Q5" s="27">
        <v>9</v>
      </c>
      <c r="R5" s="5">
        <f t="shared" ref="R5:R59" si="7">P5+Q5</f>
        <v>581</v>
      </c>
      <c r="S5" s="25">
        <f t="shared" ref="S5:S53" si="8">O5*R5</f>
        <v>29631</v>
      </c>
      <c r="T5" s="27">
        <v>533</v>
      </c>
      <c r="U5" s="27">
        <v>18</v>
      </c>
      <c r="V5" s="5">
        <f t="shared" ref="V5:V59" si="9">T5+U5</f>
        <v>551</v>
      </c>
      <c r="W5" s="25">
        <f t="shared" ref="W5:W53" si="10">O5*V5</f>
        <v>28101</v>
      </c>
      <c r="X5" s="4">
        <f t="shared" ref="X5:Y36" si="11">P5+T5</f>
        <v>1105</v>
      </c>
      <c r="Y5" s="4">
        <f t="shared" si="11"/>
        <v>27</v>
      </c>
      <c r="Z5" s="6">
        <f t="shared" ref="Z5:Z59" si="12">X5+Y5</f>
        <v>1132</v>
      </c>
      <c r="AA5" s="13">
        <f t="shared" ref="AA5:AA53" si="13">O5*Z5</f>
        <v>57732</v>
      </c>
    </row>
    <row r="6" spans="1:27" ht="18.75" customHeight="1" x14ac:dyDescent="0.15">
      <c r="A6" s="9">
        <v>1</v>
      </c>
      <c r="B6" s="27">
        <v>316</v>
      </c>
      <c r="C6" s="27">
        <v>10</v>
      </c>
      <c r="D6" s="5">
        <f t="shared" si="0"/>
        <v>326</v>
      </c>
      <c r="E6" s="25">
        <f t="shared" si="1"/>
        <v>326</v>
      </c>
      <c r="F6" s="27">
        <v>300</v>
      </c>
      <c r="G6" s="27">
        <v>9</v>
      </c>
      <c r="H6" s="5">
        <f t="shared" si="2"/>
        <v>309</v>
      </c>
      <c r="I6" s="25">
        <f t="shared" si="3"/>
        <v>309</v>
      </c>
      <c r="J6" s="4">
        <f t="shared" si="4"/>
        <v>616</v>
      </c>
      <c r="K6" s="4">
        <f t="shared" si="4"/>
        <v>19</v>
      </c>
      <c r="L6" s="6">
        <f t="shared" si="5"/>
        <v>635</v>
      </c>
      <c r="M6" s="15">
        <f t="shared" si="6"/>
        <v>635</v>
      </c>
      <c r="N6" s="14"/>
      <c r="O6" s="28">
        <v>52</v>
      </c>
      <c r="P6" s="27">
        <v>482</v>
      </c>
      <c r="Q6" s="27">
        <v>12</v>
      </c>
      <c r="R6" s="5">
        <f t="shared" si="7"/>
        <v>494</v>
      </c>
      <c r="S6" s="25">
        <f t="shared" si="8"/>
        <v>25688</v>
      </c>
      <c r="T6" s="27">
        <v>484</v>
      </c>
      <c r="U6" s="27">
        <v>17</v>
      </c>
      <c r="V6" s="5">
        <f t="shared" si="9"/>
        <v>501</v>
      </c>
      <c r="W6" s="25">
        <f t="shared" si="10"/>
        <v>26052</v>
      </c>
      <c r="X6" s="4">
        <f t="shared" si="11"/>
        <v>966</v>
      </c>
      <c r="Y6" s="4">
        <f t="shared" si="11"/>
        <v>29</v>
      </c>
      <c r="Z6" s="6">
        <f t="shared" si="12"/>
        <v>995</v>
      </c>
      <c r="AA6" s="13">
        <f t="shared" si="13"/>
        <v>51740</v>
      </c>
    </row>
    <row r="7" spans="1:27" ht="18.75" customHeight="1" x14ac:dyDescent="0.15">
      <c r="A7" s="9">
        <v>2</v>
      </c>
      <c r="B7" s="27">
        <v>372</v>
      </c>
      <c r="C7" s="27">
        <v>8</v>
      </c>
      <c r="D7" s="5">
        <f t="shared" si="0"/>
        <v>380</v>
      </c>
      <c r="E7" s="25">
        <f t="shared" si="1"/>
        <v>760</v>
      </c>
      <c r="F7" s="27">
        <v>341</v>
      </c>
      <c r="G7" s="27">
        <v>3</v>
      </c>
      <c r="H7" s="5">
        <f t="shared" si="2"/>
        <v>344</v>
      </c>
      <c r="I7" s="25">
        <f t="shared" si="3"/>
        <v>688</v>
      </c>
      <c r="J7" s="4">
        <f t="shared" si="4"/>
        <v>713</v>
      </c>
      <c r="K7" s="4">
        <f t="shared" si="4"/>
        <v>11</v>
      </c>
      <c r="L7" s="6">
        <f t="shared" si="5"/>
        <v>724</v>
      </c>
      <c r="M7" s="15">
        <f t="shared" si="6"/>
        <v>1448</v>
      </c>
      <c r="N7" s="14"/>
      <c r="O7" s="28">
        <v>53</v>
      </c>
      <c r="P7" s="27">
        <v>558</v>
      </c>
      <c r="Q7" s="27">
        <v>8</v>
      </c>
      <c r="R7" s="5">
        <f t="shared" si="7"/>
        <v>566</v>
      </c>
      <c r="S7" s="25">
        <f t="shared" si="8"/>
        <v>29998</v>
      </c>
      <c r="T7" s="27">
        <v>510</v>
      </c>
      <c r="U7" s="27">
        <v>21</v>
      </c>
      <c r="V7" s="5">
        <f t="shared" si="9"/>
        <v>531</v>
      </c>
      <c r="W7" s="25">
        <f t="shared" si="10"/>
        <v>28143</v>
      </c>
      <c r="X7" s="4">
        <f t="shared" si="11"/>
        <v>1068</v>
      </c>
      <c r="Y7" s="4">
        <f t="shared" si="11"/>
        <v>29</v>
      </c>
      <c r="Z7" s="6">
        <f t="shared" si="12"/>
        <v>1097</v>
      </c>
      <c r="AA7" s="13">
        <f t="shared" si="13"/>
        <v>58141</v>
      </c>
    </row>
    <row r="8" spans="1:27" ht="18.75" customHeight="1" thickBot="1" x14ac:dyDescent="0.2">
      <c r="A8" s="9">
        <v>3</v>
      </c>
      <c r="B8" s="27">
        <v>367</v>
      </c>
      <c r="C8" s="27">
        <v>7</v>
      </c>
      <c r="D8" s="5">
        <f t="shared" si="0"/>
        <v>374</v>
      </c>
      <c r="E8" s="25">
        <f t="shared" si="1"/>
        <v>1122</v>
      </c>
      <c r="F8" s="27">
        <v>371</v>
      </c>
      <c r="G8" s="27">
        <v>6</v>
      </c>
      <c r="H8" s="5">
        <f t="shared" si="2"/>
        <v>377</v>
      </c>
      <c r="I8" s="25">
        <f t="shared" si="3"/>
        <v>1131</v>
      </c>
      <c r="J8" s="4">
        <f t="shared" si="4"/>
        <v>738</v>
      </c>
      <c r="K8" s="4">
        <f t="shared" si="4"/>
        <v>13</v>
      </c>
      <c r="L8" s="6">
        <f t="shared" si="5"/>
        <v>751</v>
      </c>
      <c r="M8" s="15">
        <f t="shared" si="6"/>
        <v>2253</v>
      </c>
      <c r="N8" s="14"/>
      <c r="O8" s="49">
        <v>54</v>
      </c>
      <c r="P8" s="37">
        <v>508</v>
      </c>
      <c r="Q8" s="37">
        <v>5</v>
      </c>
      <c r="R8" s="38">
        <f t="shared" si="7"/>
        <v>513</v>
      </c>
      <c r="S8" s="39">
        <f t="shared" si="8"/>
        <v>27702</v>
      </c>
      <c r="T8" s="37">
        <v>534</v>
      </c>
      <c r="U8" s="37">
        <v>10</v>
      </c>
      <c r="V8" s="38">
        <f t="shared" si="9"/>
        <v>544</v>
      </c>
      <c r="W8" s="39">
        <f t="shared" si="10"/>
        <v>29376</v>
      </c>
      <c r="X8" s="40">
        <f t="shared" si="11"/>
        <v>1042</v>
      </c>
      <c r="Y8" s="40">
        <f t="shared" si="11"/>
        <v>15</v>
      </c>
      <c r="Z8" s="41">
        <f t="shared" si="12"/>
        <v>1057</v>
      </c>
      <c r="AA8" s="13">
        <f t="shared" si="13"/>
        <v>57078</v>
      </c>
    </row>
    <row r="9" spans="1:27" ht="18.75" customHeight="1" thickBot="1" x14ac:dyDescent="0.2">
      <c r="A9" s="36">
        <v>4</v>
      </c>
      <c r="B9" s="37">
        <v>347</v>
      </c>
      <c r="C9" s="37">
        <v>9</v>
      </c>
      <c r="D9" s="38">
        <f t="shared" si="0"/>
        <v>356</v>
      </c>
      <c r="E9" s="39">
        <f t="shared" si="1"/>
        <v>1424</v>
      </c>
      <c r="F9" s="37">
        <v>343</v>
      </c>
      <c r="G9" s="37">
        <v>9</v>
      </c>
      <c r="H9" s="38">
        <f t="shared" si="2"/>
        <v>352</v>
      </c>
      <c r="I9" s="39">
        <f t="shared" si="3"/>
        <v>1408</v>
      </c>
      <c r="J9" s="40">
        <f t="shared" si="4"/>
        <v>690</v>
      </c>
      <c r="K9" s="40">
        <f t="shared" si="4"/>
        <v>18</v>
      </c>
      <c r="L9" s="41">
        <f t="shared" si="5"/>
        <v>708</v>
      </c>
      <c r="M9" s="15">
        <f t="shared" si="6"/>
        <v>2832</v>
      </c>
      <c r="N9" s="14"/>
      <c r="O9" s="48">
        <v>55</v>
      </c>
      <c r="P9" s="31">
        <v>540</v>
      </c>
      <c r="Q9" s="31">
        <v>13</v>
      </c>
      <c r="R9" s="32">
        <f t="shared" si="7"/>
        <v>553</v>
      </c>
      <c r="S9" s="33">
        <f t="shared" si="8"/>
        <v>30415</v>
      </c>
      <c r="T9" s="31">
        <v>531</v>
      </c>
      <c r="U9" s="31">
        <v>19</v>
      </c>
      <c r="V9" s="32">
        <f t="shared" si="9"/>
        <v>550</v>
      </c>
      <c r="W9" s="33">
        <f t="shared" si="10"/>
        <v>30250</v>
      </c>
      <c r="X9" s="34">
        <f t="shared" si="11"/>
        <v>1071</v>
      </c>
      <c r="Y9" s="34">
        <f t="shared" si="11"/>
        <v>32</v>
      </c>
      <c r="Z9" s="35">
        <f t="shared" si="12"/>
        <v>1103</v>
      </c>
      <c r="AA9" s="13">
        <f t="shared" si="13"/>
        <v>60665</v>
      </c>
    </row>
    <row r="10" spans="1:27" ht="18.75" customHeight="1" x14ac:dyDescent="0.15">
      <c r="A10" s="30">
        <v>5</v>
      </c>
      <c r="B10" s="31">
        <v>380</v>
      </c>
      <c r="C10" s="31">
        <v>7</v>
      </c>
      <c r="D10" s="32">
        <f t="shared" si="0"/>
        <v>387</v>
      </c>
      <c r="E10" s="33">
        <f t="shared" si="1"/>
        <v>1935</v>
      </c>
      <c r="F10" s="31">
        <v>327</v>
      </c>
      <c r="G10" s="31">
        <v>3</v>
      </c>
      <c r="H10" s="32">
        <f t="shared" si="2"/>
        <v>330</v>
      </c>
      <c r="I10" s="33">
        <f t="shared" si="3"/>
        <v>1650</v>
      </c>
      <c r="J10" s="34">
        <f t="shared" si="4"/>
        <v>707</v>
      </c>
      <c r="K10" s="34">
        <f t="shared" si="4"/>
        <v>10</v>
      </c>
      <c r="L10" s="35">
        <f t="shared" si="5"/>
        <v>717</v>
      </c>
      <c r="M10" s="15">
        <f t="shared" si="6"/>
        <v>3585</v>
      </c>
      <c r="N10" s="14"/>
      <c r="O10" s="28">
        <v>56</v>
      </c>
      <c r="P10" s="27">
        <v>551</v>
      </c>
      <c r="Q10" s="27">
        <v>13</v>
      </c>
      <c r="R10" s="5">
        <f t="shared" si="7"/>
        <v>564</v>
      </c>
      <c r="S10" s="25">
        <f t="shared" si="8"/>
        <v>31584</v>
      </c>
      <c r="T10" s="27">
        <v>549</v>
      </c>
      <c r="U10" s="27">
        <v>10</v>
      </c>
      <c r="V10" s="5">
        <f t="shared" si="9"/>
        <v>559</v>
      </c>
      <c r="W10" s="25">
        <f t="shared" si="10"/>
        <v>31304</v>
      </c>
      <c r="X10" s="4">
        <f t="shared" si="11"/>
        <v>1100</v>
      </c>
      <c r="Y10" s="4">
        <f t="shared" si="11"/>
        <v>23</v>
      </c>
      <c r="Z10" s="6">
        <f t="shared" si="12"/>
        <v>1123</v>
      </c>
      <c r="AA10" s="13">
        <f t="shared" si="13"/>
        <v>62888</v>
      </c>
    </row>
    <row r="11" spans="1:27" ht="18.75" customHeight="1" x14ac:dyDescent="0.15">
      <c r="A11" s="9">
        <v>6</v>
      </c>
      <c r="B11" s="27">
        <v>348</v>
      </c>
      <c r="C11" s="27">
        <v>4</v>
      </c>
      <c r="D11" s="5">
        <f t="shared" si="0"/>
        <v>352</v>
      </c>
      <c r="E11" s="25">
        <f t="shared" si="1"/>
        <v>2112</v>
      </c>
      <c r="F11" s="27">
        <v>354</v>
      </c>
      <c r="G11" s="27">
        <v>7</v>
      </c>
      <c r="H11" s="5">
        <f t="shared" si="2"/>
        <v>361</v>
      </c>
      <c r="I11" s="25">
        <f t="shared" si="3"/>
        <v>2166</v>
      </c>
      <c r="J11" s="4">
        <f t="shared" si="4"/>
        <v>702</v>
      </c>
      <c r="K11" s="4">
        <f t="shared" si="4"/>
        <v>11</v>
      </c>
      <c r="L11" s="6">
        <f t="shared" si="5"/>
        <v>713</v>
      </c>
      <c r="M11" s="15">
        <f t="shared" si="6"/>
        <v>4278</v>
      </c>
      <c r="N11" s="14"/>
      <c r="O11" s="28">
        <v>57</v>
      </c>
      <c r="P11" s="27">
        <v>511</v>
      </c>
      <c r="Q11" s="27">
        <v>9</v>
      </c>
      <c r="R11" s="5">
        <f t="shared" si="7"/>
        <v>520</v>
      </c>
      <c r="S11" s="25">
        <f t="shared" si="8"/>
        <v>29640</v>
      </c>
      <c r="T11" s="27">
        <v>510</v>
      </c>
      <c r="U11" s="27">
        <v>5</v>
      </c>
      <c r="V11" s="5">
        <f t="shared" si="9"/>
        <v>515</v>
      </c>
      <c r="W11" s="25">
        <f t="shared" si="10"/>
        <v>29355</v>
      </c>
      <c r="X11" s="4">
        <f t="shared" si="11"/>
        <v>1021</v>
      </c>
      <c r="Y11" s="4">
        <f t="shared" si="11"/>
        <v>14</v>
      </c>
      <c r="Z11" s="6">
        <f t="shared" si="12"/>
        <v>1035</v>
      </c>
      <c r="AA11" s="13">
        <f t="shared" si="13"/>
        <v>58995</v>
      </c>
    </row>
    <row r="12" spans="1:27" ht="18.75" customHeight="1" x14ac:dyDescent="0.15">
      <c r="A12" s="9">
        <v>7</v>
      </c>
      <c r="B12" s="27">
        <v>404</v>
      </c>
      <c r="C12" s="27">
        <v>6</v>
      </c>
      <c r="D12" s="5">
        <f t="shared" si="0"/>
        <v>410</v>
      </c>
      <c r="E12" s="25">
        <f t="shared" si="1"/>
        <v>2870</v>
      </c>
      <c r="F12" s="27">
        <v>330</v>
      </c>
      <c r="G12" s="27">
        <v>8</v>
      </c>
      <c r="H12" s="5">
        <f t="shared" si="2"/>
        <v>338</v>
      </c>
      <c r="I12" s="25">
        <f t="shared" si="3"/>
        <v>2366</v>
      </c>
      <c r="J12" s="4">
        <f t="shared" si="4"/>
        <v>734</v>
      </c>
      <c r="K12" s="4">
        <f t="shared" si="4"/>
        <v>14</v>
      </c>
      <c r="L12" s="6">
        <f t="shared" si="5"/>
        <v>748</v>
      </c>
      <c r="M12" s="15">
        <f t="shared" si="6"/>
        <v>5236</v>
      </c>
      <c r="N12" s="14"/>
      <c r="O12" s="28">
        <v>58</v>
      </c>
      <c r="P12" s="27">
        <v>528</v>
      </c>
      <c r="Q12" s="27">
        <v>10</v>
      </c>
      <c r="R12" s="5">
        <f t="shared" si="7"/>
        <v>538</v>
      </c>
      <c r="S12" s="25">
        <f t="shared" si="8"/>
        <v>31204</v>
      </c>
      <c r="T12" s="27">
        <v>588</v>
      </c>
      <c r="U12" s="27">
        <v>9</v>
      </c>
      <c r="V12" s="5">
        <f t="shared" si="9"/>
        <v>597</v>
      </c>
      <c r="W12" s="25">
        <f t="shared" si="10"/>
        <v>34626</v>
      </c>
      <c r="X12" s="4">
        <f t="shared" si="11"/>
        <v>1116</v>
      </c>
      <c r="Y12" s="4">
        <f t="shared" si="11"/>
        <v>19</v>
      </c>
      <c r="Z12" s="6">
        <f t="shared" si="12"/>
        <v>1135</v>
      </c>
      <c r="AA12" s="13">
        <f t="shared" si="13"/>
        <v>65830</v>
      </c>
    </row>
    <row r="13" spans="1:27" ht="18.75" customHeight="1" thickBot="1" x14ac:dyDescent="0.2">
      <c r="A13" s="9">
        <v>8</v>
      </c>
      <c r="B13" s="27">
        <v>363</v>
      </c>
      <c r="C13" s="27">
        <v>11</v>
      </c>
      <c r="D13" s="5">
        <f t="shared" si="0"/>
        <v>374</v>
      </c>
      <c r="E13" s="25">
        <f t="shared" si="1"/>
        <v>2992</v>
      </c>
      <c r="F13" s="27">
        <v>384</v>
      </c>
      <c r="G13" s="27">
        <v>3</v>
      </c>
      <c r="H13" s="5">
        <f t="shared" si="2"/>
        <v>387</v>
      </c>
      <c r="I13" s="25">
        <f t="shared" si="3"/>
        <v>3096</v>
      </c>
      <c r="J13" s="4">
        <f t="shared" si="4"/>
        <v>747</v>
      </c>
      <c r="K13" s="4">
        <f t="shared" si="4"/>
        <v>14</v>
      </c>
      <c r="L13" s="6">
        <f t="shared" si="5"/>
        <v>761</v>
      </c>
      <c r="M13" s="15">
        <f t="shared" si="6"/>
        <v>6088</v>
      </c>
      <c r="N13" s="14"/>
      <c r="O13" s="49">
        <v>59</v>
      </c>
      <c r="P13" s="37">
        <v>616</v>
      </c>
      <c r="Q13" s="37">
        <v>8</v>
      </c>
      <c r="R13" s="38">
        <f t="shared" si="7"/>
        <v>624</v>
      </c>
      <c r="S13" s="39">
        <f t="shared" si="8"/>
        <v>36816</v>
      </c>
      <c r="T13" s="37">
        <v>604</v>
      </c>
      <c r="U13" s="37">
        <v>12</v>
      </c>
      <c r="V13" s="38">
        <f t="shared" si="9"/>
        <v>616</v>
      </c>
      <c r="W13" s="39">
        <f t="shared" si="10"/>
        <v>36344</v>
      </c>
      <c r="X13" s="40">
        <f t="shared" si="11"/>
        <v>1220</v>
      </c>
      <c r="Y13" s="40">
        <f t="shared" si="11"/>
        <v>20</v>
      </c>
      <c r="Z13" s="41">
        <f t="shared" si="12"/>
        <v>1240</v>
      </c>
      <c r="AA13" s="13">
        <f t="shared" si="13"/>
        <v>73160</v>
      </c>
    </row>
    <row r="14" spans="1:27" ht="18.75" customHeight="1" thickBot="1" x14ac:dyDescent="0.2">
      <c r="A14" s="36">
        <v>9</v>
      </c>
      <c r="B14" s="37">
        <v>379</v>
      </c>
      <c r="C14" s="37">
        <v>6</v>
      </c>
      <c r="D14" s="38">
        <f t="shared" si="0"/>
        <v>385</v>
      </c>
      <c r="E14" s="39">
        <f t="shared" si="1"/>
        <v>3465</v>
      </c>
      <c r="F14" s="37">
        <v>361</v>
      </c>
      <c r="G14" s="37">
        <v>9</v>
      </c>
      <c r="H14" s="38">
        <f t="shared" si="2"/>
        <v>370</v>
      </c>
      <c r="I14" s="39">
        <f t="shared" si="3"/>
        <v>3330</v>
      </c>
      <c r="J14" s="40">
        <f t="shared" si="4"/>
        <v>740</v>
      </c>
      <c r="K14" s="40">
        <f t="shared" si="4"/>
        <v>15</v>
      </c>
      <c r="L14" s="41">
        <f t="shared" si="5"/>
        <v>755</v>
      </c>
      <c r="M14" s="15">
        <f t="shared" si="6"/>
        <v>6795</v>
      </c>
      <c r="N14" s="14"/>
      <c r="O14" s="48">
        <v>60</v>
      </c>
      <c r="P14" s="31">
        <v>585</v>
      </c>
      <c r="Q14" s="31">
        <v>13</v>
      </c>
      <c r="R14" s="32">
        <f t="shared" si="7"/>
        <v>598</v>
      </c>
      <c r="S14" s="33">
        <f t="shared" si="8"/>
        <v>35880</v>
      </c>
      <c r="T14" s="31">
        <v>539</v>
      </c>
      <c r="U14" s="31">
        <v>8</v>
      </c>
      <c r="V14" s="32">
        <f t="shared" si="9"/>
        <v>547</v>
      </c>
      <c r="W14" s="33">
        <f t="shared" si="10"/>
        <v>32820</v>
      </c>
      <c r="X14" s="34">
        <f t="shared" si="11"/>
        <v>1124</v>
      </c>
      <c r="Y14" s="34">
        <f t="shared" si="11"/>
        <v>21</v>
      </c>
      <c r="Z14" s="35">
        <f t="shared" si="12"/>
        <v>1145</v>
      </c>
      <c r="AA14" s="13">
        <f t="shared" si="13"/>
        <v>68700</v>
      </c>
    </row>
    <row r="15" spans="1:27" ht="18.75" customHeight="1" x14ac:dyDescent="0.15">
      <c r="A15" s="30">
        <v>10</v>
      </c>
      <c r="B15" s="31">
        <v>383</v>
      </c>
      <c r="C15" s="31">
        <v>13</v>
      </c>
      <c r="D15" s="32">
        <f t="shared" si="0"/>
        <v>396</v>
      </c>
      <c r="E15" s="33">
        <f t="shared" si="1"/>
        <v>3960</v>
      </c>
      <c r="F15" s="31">
        <v>358</v>
      </c>
      <c r="G15" s="31">
        <v>5</v>
      </c>
      <c r="H15" s="32">
        <f t="shared" si="2"/>
        <v>363</v>
      </c>
      <c r="I15" s="33">
        <f t="shared" si="3"/>
        <v>3630</v>
      </c>
      <c r="J15" s="34">
        <f t="shared" si="4"/>
        <v>741</v>
      </c>
      <c r="K15" s="34">
        <f t="shared" si="4"/>
        <v>18</v>
      </c>
      <c r="L15" s="35">
        <f t="shared" si="5"/>
        <v>759</v>
      </c>
      <c r="M15" s="15">
        <f t="shared" si="6"/>
        <v>7590</v>
      </c>
      <c r="N15" s="14"/>
      <c r="O15" s="28">
        <v>61</v>
      </c>
      <c r="P15" s="27">
        <v>564</v>
      </c>
      <c r="Q15" s="27">
        <v>7</v>
      </c>
      <c r="R15" s="5">
        <f t="shared" si="7"/>
        <v>571</v>
      </c>
      <c r="S15" s="25">
        <f t="shared" si="8"/>
        <v>34831</v>
      </c>
      <c r="T15" s="27">
        <v>628</v>
      </c>
      <c r="U15" s="27">
        <v>8</v>
      </c>
      <c r="V15" s="5">
        <f t="shared" si="9"/>
        <v>636</v>
      </c>
      <c r="W15" s="25">
        <f t="shared" si="10"/>
        <v>38796</v>
      </c>
      <c r="X15" s="4">
        <f t="shared" si="11"/>
        <v>1192</v>
      </c>
      <c r="Y15" s="4">
        <f t="shared" si="11"/>
        <v>15</v>
      </c>
      <c r="Z15" s="6">
        <f t="shared" si="12"/>
        <v>1207</v>
      </c>
      <c r="AA15" s="13">
        <f t="shared" si="13"/>
        <v>73627</v>
      </c>
    </row>
    <row r="16" spans="1:27" ht="18.75" customHeight="1" x14ac:dyDescent="0.15">
      <c r="A16" s="9">
        <v>11</v>
      </c>
      <c r="B16" s="27">
        <v>332</v>
      </c>
      <c r="C16" s="27">
        <v>9</v>
      </c>
      <c r="D16" s="5">
        <f t="shared" si="0"/>
        <v>341</v>
      </c>
      <c r="E16" s="25">
        <f t="shared" si="1"/>
        <v>3751</v>
      </c>
      <c r="F16" s="27">
        <v>361</v>
      </c>
      <c r="G16" s="27">
        <v>3</v>
      </c>
      <c r="H16" s="5">
        <f t="shared" si="2"/>
        <v>364</v>
      </c>
      <c r="I16" s="25">
        <f t="shared" si="3"/>
        <v>4004</v>
      </c>
      <c r="J16" s="4">
        <f t="shared" si="4"/>
        <v>693</v>
      </c>
      <c r="K16" s="4">
        <f t="shared" si="4"/>
        <v>12</v>
      </c>
      <c r="L16" s="6">
        <f t="shared" si="5"/>
        <v>705</v>
      </c>
      <c r="M16" s="15">
        <f t="shared" si="6"/>
        <v>7755</v>
      </c>
      <c r="N16" s="14"/>
      <c r="O16" s="28">
        <v>62</v>
      </c>
      <c r="P16" s="27">
        <v>611</v>
      </c>
      <c r="Q16" s="27">
        <v>2</v>
      </c>
      <c r="R16" s="5">
        <f t="shared" si="7"/>
        <v>613</v>
      </c>
      <c r="S16" s="25">
        <f t="shared" si="8"/>
        <v>38006</v>
      </c>
      <c r="T16" s="27">
        <v>601</v>
      </c>
      <c r="U16" s="27">
        <v>7</v>
      </c>
      <c r="V16" s="5">
        <f t="shared" si="9"/>
        <v>608</v>
      </c>
      <c r="W16" s="25">
        <f t="shared" si="10"/>
        <v>37696</v>
      </c>
      <c r="X16" s="4">
        <f t="shared" si="11"/>
        <v>1212</v>
      </c>
      <c r="Y16" s="4">
        <f t="shared" si="11"/>
        <v>9</v>
      </c>
      <c r="Z16" s="6">
        <f t="shared" si="12"/>
        <v>1221</v>
      </c>
      <c r="AA16" s="13">
        <f t="shared" si="13"/>
        <v>75702</v>
      </c>
    </row>
    <row r="17" spans="1:27" ht="18.75" customHeight="1" x14ac:dyDescent="0.15">
      <c r="A17" s="9">
        <v>12</v>
      </c>
      <c r="B17" s="27">
        <v>379</v>
      </c>
      <c r="C17" s="27">
        <v>6</v>
      </c>
      <c r="D17" s="5">
        <f t="shared" si="0"/>
        <v>385</v>
      </c>
      <c r="E17" s="25">
        <f t="shared" si="1"/>
        <v>4620</v>
      </c>
      <c r="F17" s="27">
        <v>357</v>
      </c>
      <c r="G17" s="27">
        <v>11</v>
      </c>
      <c r="H17" s="5">
        <f t="shared" si="2"/>
        <v>368</v>
      </c>
      <c r="I17" s="25">
        <f t="shared" si="3"/>
        <v>4416</v>
      </c>
      <c r="J17" s="4">
        <f t="shared" si="4"/>
        <v>736</v>
      </c>
      <c r="K17" s="4">
        <f t="shared" si="4"/>
        <v>17</v>
      </c>
      <c r="L17" s="6">
        <f t="shared" si="5"/>
        <v>753</v>
      </c>
      <c r="M17" s="15">
        <f t="shared" si="6"/>
        <v>9036</v>
      </c>
      <c r="N17" s="14"/>
      <c r="O17" s="28">
        <v>63</v>
      </c>
      <c r="P17" s="27">
        <v>659</v>
      </c>
      <c r="Q17" s="27">
        <v>5</v>
      </c>
      <c r="R17" s="5">
        <f t="shared" si="7"/>
        <v>664</v>
      </c>
      <c r="S17" s="25">
        <f t="shared" si="8"/>
        <v>41832</v>
      </c>
      <c r="T17" s="27">
        <v>639</v>
      </c>
      <c r="U17" s="27">
        <v>9</v>
      </c>
      <c r="V17" s="5">
        <f t="shared" si="9"/>
        <v>648</v>
      </c>
      <c r="W17" s="25">
        <f t="shared" si="10"/>
        <v>40824</v>
      </c>
      <c r="X17" s="4">
        <f t="shared" si="11"/>
        <v>1298</v>
      </c>
      <c r="Y17" s="4">
        <f t="shared" si="11"/>
        <v>14</v>
      </c>
      <c r="Z17" s="6">
        <f t="shared" si="12"/>
        <v>1312</v>
      </c>
      <c r="AA17" s="13">
        <f t="shared" si="13"/>
        <v>82656</v>
      </c>
    </row>
    <row r="18" spans="1:27" ht="18.75" customHeight="1" thickBot="1" x14ac:dyDescent="0.2">
      <c r="A18" s="9">
        <v>13</v>
      </c>
      <c r="B18" s="27">
        <v>359</v>
      </c>
      <c r="C18" s="27">
        <v>5</v>
      </c>
      <c r="D18" s="5">
        <f t="shared" si="0"/>
        <v>364</v>
      </c>
      <c r="E18" s="25">
        <f t="shared" si="1"/>
        <v>4732</v>
      </c>
      <c r="F18" s="27">
        <v>377</v>
      </c>
      <c r="G18" s="27">
        <v>5</v>
      </c>
      <c r="H18" s="5">
        <f t="shared" si="2"/>
        <v>382</v>
      </c>
      <c r="I18" s="25">
        <f t="shared" si="3"/>
        <v>4966</v>
      </c>
      <c r="J18" s="4">
        <f t="shared" si="4"/>
        <v>736</v>
      </c>
      <c r="K18" s="4">
        <f t="shared" si="4"/>
        <v>10</v>
      </c>
      <c r="L18" s="6">
        <f t="shared" si="5"/>
        <v>746</v>
      </c>
      <c r="M18" s="15">
        <f t="shared" si="6"/>
        <v>9698</v>
      </c>
      <c r="N18" s="14"/>
      <c r="O18" s="49">
        <v>64</v>
      </c>
      <c r="P18" s="37">
        <v>660</v>
      </c>
      <c r="Q18" s="37">
        <v>8</v>
      </c>
      <c r="R18" s="38">
        <f t="shared" si="7"/>
        <v>668</v>
      </c>
      <c r="S18" s="39">
        <f t="shared" si="8"/>
        <v>42752</v>
      </c>
      <c r="T18" s="37">
        <v>585</v>
      </c>
      <c r="U18" s="37">
        <v>2</v>
      </c>
      <c r="V18" s="38">
        <f t="shared" si="9"/>
        <v>587</v>
      </c>
      <c r="W18" s="39">
        <f t="shared" si="10"/>
        <v>37568</v>
      </c>
      <c r="X18" s="40">
        <f t="shared" si="11"/>
        <v>1245</v>
      </c>
      <c r="Y18" s="40">
        <f t="shared" si="11"/>
        <v>10</v>
      </c>
      <c r="Z18" s="41">
        <f t="shared" si="12"/>
        <v>1255</v>
      </c>
      <c r="AA18" s="13">
        <f t="shared" si="13"/>
        <v>80320</v>
      </c>
    </row>
    <row r="19" spans="1:27" ht="18.75" customHeight="1" thickBot="1" x14ac:dyDescent="0.2">
      <c r="A19" s="36">
        <v>14</v>
      </c>
      <c r="B19" s="37">
        <v>406</v>
      </c>
      <c r="C19" s="37">
        <v>5</v>
      </c>
      <c r="D19" s="38">
        <f t="shared" si="0"/>
        <v>411</v>
      </c>
      <c r="E19" s="39">
        <f t="shared" si="1"/>
        <v>5754</v>
      </c>
      <c r="F19" s="37">
        <v>359</v>
      </c>
      <c r="G19" s="37">
        <v>4</v>
      </c>
      <c r="H19" s="38">
        <f t="shared" si="2"/>
        <v>363</v>
      </c>
      <c r="I19" s="39">
        <f t="shared" si="3"/>
        <v>5082</v>
      </c>
      <c r="J19" s="40">
        <f t="shared" si="4"/>
        <v>765</v>
      </c>
      <c r="K19" s="40">
        <f t="shared" si="4"/>
        <v>9</v>
      </c>
      <c r="L19" s="41">
        <f t="shared" si="5"/>
        <v>774</v>
      </c>
      <c r="M19" s="15">
        <f t="shared" si="6"/>
        <v>10836</v>
      </c>
      <c r="N19" s="14"/>
      <c r="O19" s="48">
        <v>65</v>
      </c>
      <c r="P19" s="31">
        <v>718</v>
      </c>
      <c r="Q19" s="31">
        <v>5</v>
      </c>
      <c r="R19" s="32">
        <f t="shared" si="7"/>
        <v>723</v>
      </c>
      <c r="S19" s="33">
        <f t="shared" si="8"/>
        <v>46995</v>
      </c>
      <c r="T19" s="31">
        <v>731</v>
      </c>
      <c r="U19" s="31">
        <v>6</v>
      </c>
      <c r="V19" s="32">
        <f t="shared" si="9"/>
        <v>737</v>
      </c>
      <c r="W19" s="33">
        <f t="shared" si="10"/>
        <v>47905</v>
      </c>
      <c r="X19" s="34">
        <f t="shared" si="11"/>
        <v>1449</v>
      </c>
      <c r="Y19" s="34">
        <f t="shared" si="11"/>
        <v>11</v>
      </c>
      <c r="Z19" s="35">
        <f t="shared" si="12"/>
        <v>1460</v>
      </c>
      <c r="AA19" s="13">
        <f t="shared" si="13"/>
        <v>94900</v>
      </c>
    </row>
    <row r="20" spans="1:27" ht="18.75" customHeight="1" x14ac:dyDescent="0.15">
      <c r="A20" s="30">
        <v>15</v>
      </c>
      <c r="B20" s="31">
        <v>351</v>
      </c>
      <c r="C20" s="31">
        <v>6</v>
      </c>
      <c r="D20" s="32">
        <f t="shared" si="0"/>
        <v>357</v>
      </c>
      <c r="E20" s="33">
        <f t="shared" si="1"/>
        <v>5355</v>
      </c>
      <c r="F20" s="31">
        <v>328</v>
      </c>
      <c r="G20" s="31">
        <v>6</v>
      </c>
      <c r="H20" s="32">
        <f t="shared" si="2"/>
        <v>334</v>
      </c>
      <c r="I20" s="33">
        <f t="shared" si="3"/>
        <v>5010</v>
      </c>
      <c r="J20" s="34">
        <f t="shared" si="4"/>
        <v>679</v>
      </c>
      <c r="K20" s="34">
        <f t="shared" si="4"/>
        <v>12</v>
      </c>
      <c r="L20" s="35">
        <f t="shared" si="5"/>
        <v>691</v>
      </c>
      <c r="M20" s="15">
        <f t="shared" si="6"/>
        <v>10365</v>
      </c>
      <c r="N20" s="14"/>
      <c r="O20" s="28">
        <v>66</v>
      </c>
      <c r="P20" s="27">
        <v>695</v>
      </c>
      <c r="Q20" s="27">
        <v>4</v>
      </c>
      <c r="R20" s="5">
        <f t="shared" si="7"/>
        <v>699</v>
      </c>
      <c r="S20" s="25">
        <f t="shared" si="8"/>
        <v>46134</v>
      </c>
      <c r="T20" s="27">
        <v>748</v>
      </c>
      <c r="U20" s="27">
        <v>4</v>
      </c>
      <c r="V20" s="5">
        <f t="shared" si="9"/>
        <v>752</v>
      </c>
      <c r="W20" s="25">
        <f t="shared" si="10"/>
        <v>49632</v>
      </c>
      <c r="X20" s="4">
        <f t="shared" si="11"/>
        <v>1443</v>
      </c>
      <c r="Y20" s="4">
        <f t="shared" si="11"/>
        <v>8</v>
      </c>
      <c r="Z20" s="6">
        <f t="shared" si="12"/>
        <v>1451</v>
      </c>
      <c r="AA20" s="13">
        <f t="shared" si="13"/>
        <v>95766</v>
      </c>
    </row>
    <row r="21" spans="1:27" ht="18.75" customHeight="1" x14ac:dyDescent="0.15">
      <c r="A21" s="9">
        <v>16</v>
      </c>
      <c r="B21" s="27">
        <v>382</v>
      </c>
      <c r="C21" s="27">
        <v>4</v>
      </c>
      <c r="D21" s="5">
        <f t="shared" si="0"/>
        <v>386</v>
      </c>
      <c r="E21" s="25">
        <f t="shared" si="1"/>
        <v>6176</v>
      </c>
      <c r="F21" s="27">
        <v>389</v>
      </c>
      <c r="G21" s="27">
        <v>6</v>
      </c>
      <c r="H21" s="5">
        <f t="shared" si="2"/>
        <v>395</v>
      </c>
      <c r="I21" s="25">
        <f t="shared" si="3"/>
        <v>6320</v>
      </c>
      <c r="J21" s="4">
        <f t="shared" si="4"/>
        <v>771</v>
      </c>
      <c r="K21" s="4">
        <f t="shared" si="4"/>
        <v>10</v>
      </c>
      <c r="L21" s="6">
        <f t="shared" si="5"/>
        <v>781</v>
      </c>
      <c r="M21" s="15">
        <f t="shared" si="6"/>
        <v>12496</v>
      </c>
      <c r="N21" s="14"/>
      <c r="O21" s="28">
        <v>67</v>
      </c>
      <c r="P21" s="27">
        <v>755</v>
      </c>
      <c r="Q21" s="27">
        <v>4</v>
      </c>
      <c r="R21" s="5">
        <f t="shared" si="7"/>
        <v>759</v>
      </c>
      <c r="S21" s="25">
        <f t="shared" si="8"/>
        <v>50853</v>
      </c>
      <c r="T21" s="27">
        <v>722</v>
      </c>
      <c r="U21" s="27">
        <v>3</v>
      </c>
      <c r="V21" s="5">
        <f t="shared" si="9"/>
        <v>725</v>
      </c>
      <c r="W21" s="25">
        <f t="shared" si="10"/>
        <v>48575</v>
      </c>
      <c r="X21" s="4">
        <f t="shared" si="11"/>
        <v>1477</v>
      </c>
      <c r="Y21" s="4">
        <f t="shared" si="11"/>
        <v>7</v>
      </c>
      <c r="Z21" s="6">
        <f t="shared" si="12"/>
        <v>1484</v>
      </c>
      <c r="AA21" s="13">
        <f t="shared" si="13"/>
        <v>99428</v>
      </c>
    </row>
    <row r="22" spans="1:27" ht="18.75" customHeight="1" x14ac:dyDescent="0.15">
      <c r="A22" s="9">
        <v>17</v>
      </c>
      <c r="B22" s="27">
        <v>384</v>
      </c>
      <c r="C22" s="27">
        <v>11</v>
      </c>
      <c r="D22" s="5">
        <f t="shared" si="0"/>
        <v>395</v>
      </c>
      <c r="E22" s="25">
        <f t="shared" si="1"/>
        <v>6715</v>
      </c>
      <c r="F22" s="27">
        <v>407</v>
      </c>
      <c r="G22" s="27">
        <v>9</v>
      </c>
      <c r="H22" s="5">
        <f t="shared" si="2"/>
        <v>416</v>
      </c>
      <c r="I22" s="25">
        <f t="shared" si="3"/>
        <v>7072</v>
      </c>
      <c r="J22" s="4">
        <f t="shared" si="4"/>
        <v>791</v>
      </c>
      <c r="K22" s="4">
        <f t="shared" si="4"/>
        <v>20</v>
      </c>
      <c r="L22" s="6">
        <f t="shared" si="5"/>
        <v>811</v>
      </c>
      <c r="M22" s="15">
        <f t="shared" si="6"/>
        <v>13787</v>
      </c>
      <c r="N22" s="14"/>
      <c r="O22" s="28">
        <v>68</v>
      </c>
      <c r="P22" s="27">
        <v>782</v>
      </c>
      <c r="Q22" s="27">
        <v>2</v>
      </c>
      <c r="R22" s="5">
        <f t="shared" si="7"/>
        <v>784</v>
      </c>
      <c r="S22" s="25">
        <f t="shared" si="8"/>
        <v>53312</v>
      </c>
      <c r="T22" s="27">
        <v>813</v>
      </c>
      <c r="U22" s="27">
        <v>3</v>
      </c>
      <c r="V22" s="5">
        <f t="shared" si="9"/>
        <v>816</v>
      </c>
      <c r="W22" s="25">
        <f t="shared" si="10"/>
        <v>55488</v>
      </c>
      <c r="X22" s="4">
        <f t="shared" si="11"/>
        <v>1595</v>
      </c>
      <c r="Y22" s="4">
        <f t="shared" si="11"/>
        <v>5</v>
      </c>
      <c r="Z22" s="6">
        <f t="shared" si="12"/>
        <v>1600</v>
      </c>
      <c r="AA22" s="13">
        <f t="shared" si="13"/>
        <v>108800</v>
      </c>
    </row>
    <row r="23" spans="1:27" ht="18.75" customHeight="1" thickBot="1" x14ac:dyDescent="0.2">
      <c r="A23" s="9">
        <v>18</v>
      </c>
      <c r="B23" s="27">
        <v>410</v>
      </c>
      <c r="C23" s="27">
        <v>14</v>
      </c>
      <c r="D23" s="5">
        <f t="shared" si="0"/>
        <v>424</v>
      </c>
      <c r="E23" s="25">
        <f t="shared" si="1"/>
        <v>7632</v>
      </c>
      <c r="F23" s="27">
        <v>370</v>
      </c>
      <c r="G23" s="27">
        <v>9</v>
      </c>
      <c r="H23" s="5">
        <f t="shared" si="2"/>
        <v>379</v>
      </c>
      <c r="I23" s="25">
        <f t="shared" si="3"/>
        <v>6822</v>
      </c>
      <c r="J23" s="4">
        <f t="shared" si="4"/>
        <v>780</v>
      </c>
      <c r="K23" s="4">
        <f t="shared" si="4"/>
        <v>23</v>
      </c>
      <c r="L23" s="6">
        <f t="shared" si="5"/>
        <v>803</v>
      </c>
      <c r="M23" s="15">
        <f t="shared" si="6"/>
        <v>14454</v>
      </c>
      <c r="N23" s="14"/>
      <c r="O23" s="49">
        <v>69</v>
      </c>
      <c r="P23" s="37">
        <v>807</v>
      </c>
      <c r="Q23" s="37">
        <v>3</v>
      </c>
      <c r="R23" s="38">
        <f t="shared" si="7"/>
        <v>810</v>
      </c>
      <c r="S23" s="39">
        <f t="shared" si="8"/>
        <v>55890</v>
      </c>
      <c r="T23" s="37">
        <v>770</v>
      </c>
      <c r="U23" s="37">
        <v>1</v>
      </c>
      <c r="V23" s="38">
        <f t="shared" si="9"/>
        <v>771</v>
      </c>
      <c r="W23" s="39">
        <f t="shared" si="10"/>
        <v>53199</v>
      </c>
      <c r="X23" s="40">
        <f t="shared" si="11"/>
        <v>1577</v>
      </c>
      <c r="Y23" s="40">
        <f t="shared" si="11"/>
        <v>4</v>
      </c>
      <c r="Z23" s="41">
        <f t="shared" si="12"/>
        <v>1581</v>
      </c>
      <c r="AA23" s="13">
        <f t="shared" si="13"/>
        <v>109089</v>
      </c>
    </row>
    <row r="24" spans="1:27" ht="18.75" customHeight="1" thickBot="1" x14ac:dyDescent="0.2">
      <c r="A24" s="42">
        <v>19</v>
      </c>
      <c r="B24" s="43">
        <v>453</v>
      </c>
      <c r="C24" s="43">
        <v>22</v>
      </c>
      <c r="D24" s="44">
        <f t="shared" si="0"/>
        <v>475</v>
      </c>
      <c r="E24" s="45">
        <f t="shared" si="1"/>
        <v>9025</v>
      </c>
      <c r="F24" s="43">
        <v>417</v>
      </c>
      <c r="G24" s="43">
        <v>20</v>
      </c>
      <c r="H24" s="44">
        <f t="shared" si="2"/>
        <v>437</v>
      </c>
      <c r="I24" s="45">
        <f t="shared" si="3"/>
        <v>8303</v>
      </c>
      <c r="J24" s="46">
        <f t="shared" si="4"/>
        <v>870</v>
      </c>
      <c r="K24" s="46">
        <f t="shared" si="4"/>
        <v>42</v>
      </c>
      <c r="L24" s="47">
        <f t="shared" si="5"/>
        <v>912</v>
      </c>
      <c r="M24" s="15">
        <f t="shared" si="6"/>
        <v>17328</v>
      </c>
      <c r="N24" s="14"/>
      <c r="O24" s="48">
        <v>70</v>
      </c>
      <c r="P24" s="31">
        <v>801</v>
      </c>
      <c r="Q24" s="31">
        <v>1</v>
      </c>
      <c r="R24" s="32">
        <f t="shared" si="7"/>
        <v>802</v>
      </c>
      <c r="S24" s="33">
        <f t="shared" si="8"/>
        <v>56140</v>
      </c>
      <c r="T24" s="31">
        <v>835</v>
      </c>
      <c r="U24" s="31">
        <v>4</v>
      </c>
      <c r="V24" s="32">
        <f t="shared" si="9"/>
        <v>839</v>
      </c>
      <c r="W24" s="33">
        <f t="shared" si="10"/>
        <v>58730</v>
      </c>
      <c r="X24" s="34">
        <f t="shared" si="11"/>
        <v>1636</v>
      </c>
      <c r="Y24" s="34">
        <f t="shared" si="11"/>
        <v>5</v>
      </c>
      <c r="Z24" s="35">
        <f t="shared" si="12"/>
        <v>1641</v>
      </c>
      <c r="AA24" s="13">
        <f t="shared" si="13"/>
        <v>114870</v>
      </c>
    </row>
    <row r="25" spans="1:27" ht="18.75" customHeight="1" x14ac:dyDescent="0.15">
      <c r="A25" s="30">
        <v>20</v>
      </c>
      <c r="B25" s="31">
        <v>450</v>
      </c>
      <c r="C25" s="31">
        <v>30</v>
      </c>
      <c r="D25" s="32">
        <f t="shared" si="0"/>
        <v>480</v>
      </c>
      <c r="E25" s="33">
        <f t="shared" si="1"/>
        <v>9600</v>
      </c>
      <c r="F25" s="31">
        <v>425</v>
      </c>
      <c r="G25" s="31">
        <v>33</v>
      </c>
      <c r="H25" s="32">
        <f t="shared" si="2"/>
        <v>458</v>
      </c>
      <c r="I25" s="33">
        <f t="shared" si="3"/>
        <v>9160</v>
      </c>
      <c r="J25" s="34">
        <f t="shared" si="4"/>
        <v>875</v>
      </c>
      <c r="K25" s="34">
        <f t="shared" si="4"/>
        <v>63</v>
      </c>
      <c r="L25" s="35">
        <f t="shared" si="5"/>
        <v>938</v>
      </c>
      <c r="M25" s="15">
        <f t="shared" si="6"/>
        <v>18760</v>
      </c>
      <c r="N25" s="14"/>
      <c r="O25" s="28">
        <v>71</v>
      </c>
      <c r="P25" s="27">
        <v>746</v>
      </c>
      <c r="Q25" s="27">
        <v>2</v>
      </c>
      <c r="R25" s="5">
        <f t="shared" si="7"/>
        <v>748</v>
      </c>
      <c r="S25" s="25">
        <f t="shared" si="8"/>
        <v>53108</v>
      </c>
      <c r="T25" s="27">
        <v>748</v>
      </c>
      <c r="U25" s="27">
        <v>1</v>
      </c>
      <c r="V25" s="5">
        <f t="shared" si="9"/>
        <v>749</v>
      </c>
      <c r="W25" s="25">
        <f t="shared" si="10"/>
        <v>53179</v>
      </c>
      <c r="X25" s="4">
        <f t="shared" si="11"/>
        <v>1494</v>
      </c>
      <c r="Y25" s="4">
        <f t="shared" si="11"/>
        <v>3</v>
      </c>
      <c r="Z25" s="6">
        <f t="shared" si="12"/>
        <v>1497</v>
      </c>
      <c r="AA25" s="13">
        <f t="shared" si="13"/>
        <v>106287</v>
      </c>
    </row>
    <row r="26" spans="1:27" ht="18.75" customHeight="1" x14ac:dyDescent="0.15">
      <c r="A26" s="9">
        <v>21</v>
      </c>
      <c r="B26" s="27">
        <v>448</v>
      </c>
      <c r="C26" s="27">
        <v>43</v>
      </c>
      <c r="D26" s="5">
        <f t="shared" si="0"/>
        <v>491</v>
      </c>
      <c r="E26" s="25">
        <f t="shared" si="1"/>
        <v>10311</v>
      </c>
      <c r="F26" s="27">
        <v>441</v>
      </c>
      <c r="G26" s="27">
        <v>34</v>
      </c>
      <c r="H26" s="5">
        <f t="shared" si="2"/>
        <v>475</v>
      </c>
      <c r="I26" s="25">
        <f t="shared" si="3"/>
        <v>9975</v>
      </c>
      <c r="J26" s="4">
        <f t="shared" si="4"/>
        <v>889</v>
      </c>
      <c r="K26" s="4">
        <f t="shared" si="4"/>
        <v>77</v>
      </c>
      <c r="L26" s="6">
        <f t="shared" si="5"/>
        <v>966</v>
      </c>
      <c r="M26" s="15">
        <f t="shared" si="6"/>
        <v>20286</v>
      </c>
      <c r="N26" s="14"/>
      <c r="O26" s="28">
        <v>72</v>
      </c>
      <c r="P26" s="27">
        <v>430</v>
      </c>
      <c r="Q26" s="27">
        <v>3</v>
      </c>
      <c r="R26" s="5">
        <f t="shared" si="7"/>
        <v>433</v>
      </c>
      <c r="S26" s="25">
        <f t="shared" si="8"/>
        <v>31176</v>
      </c>
      <c r="T26" s="27">
        <v>487</v>
      </c>
      <c r="U26" s="27">
        <v>2</v>
      </c>
      <c r="V26" s="5">
        <f t="shared" si="9"/>
        <v>489</v>
      </c>
      <c r="W26" s="25">
        <f t="shared" si="10"/>
        <v>35208</v>
      </c>
      <c r="X26" s="4">
        <f t="shared" si="11"/>
        <v>917</v>
      </c>
      <c r="Y26" s="4">
        <f t="shared" si="11"/>
        <v>5</v>
      </c>
      <c r="Z26" s="6">
        <f t="shared" si="12"/>
        <v>922</v>
      </c>
      <c r="AA26" s="13">
        <f t="shared" si="13"/>
        <v>66384</v>
      </c>
    </row>
    <row r="27" spans="1:27" ht="18.75" customHeight="1" x14ac:dyDescent="0.15">
      <c r="A27" s="9">
        <v>22</v>
      </c>
      <c r="B27" s="27">
        <v>392</v>
      </c>
      <c r="C27" s="27">
        <v>52</v>
      </c>
      <c r="D27" s="5">
        <f t="shared" si="0"/>
        <v>444</v>
      </c>
      <c r="E27" s="25">
        <f t="shared" si="1"/>
        <v>9768</v>
      </c>
      <c r="F27" s="27">
        <v>398</v>
      </c>
      <c r="G27" s="27">
        <v>29</v>
      </c>
      <c r="H27" s="5">
        <f t="shared" si="2"/>
        <v>427</v>
      </c>
      <c r="I27" s="25">
        <f t="shared" si="3"/>
        <v>9394</v>
      </c>
      <c r="J27" s="4">
        <f t="shared" si="4"/>
        <v>790</v>
      </c>
      <c r="K27" s="4">
        <f t="shared" si="4"/>
        <v>81</v>
      </c>
      <c r="L27" s="6">
        <f t="shared" si="5"/>
        <v>871</v>
      </c>
      <c r="M27" s="15">
        <f t="shared" si="6"/>
        <v>19162</v>
      </c>
      <c r="N27" s="14"/>
      <c r="O27" s="28">
        <v>73</v>
      </c>
      <c r="P27" s="27">
        <v>467</v>
      </c>
      <c r="Q27" s="27">
        <v>1</v>
      </c>
      <c r="R27" s="5">
        <f t="shared" si="7"/>
        <v>468</v>
      </c>
      <c r="S27" s="25">
        <f t="shared" si="8"/>
        <v>34164</v>
      </c>
      <c r="T27" s="27">
        <v>526</v>
      </c>
      <c r="U27" s="27">
        <v>0</v>
      </c>
      <c r="V27" s="5">
        <f t="shared" si="9"/>
        <v>526</v>
      </c>
      <c r="W27" s="25">
        <f t="shared" si="10"/>
        <v>38398</v>
      </c>
      <c r="X27" s="4">
        <f t="shared" si="11"/>
        <v>993</v>
      </c>
      <c r="Y27" s="4">
        <f t="shared" si="11"/>
        <v>1</v>
      </c>
      <c r="Z27" s="6">
        <f t="shared" si="12"/>
        <v>994</v>
      </c>
      <c r="AA27" s="13">
        <f t="shared" si="13"/>
        <v>72562</v>
      </c>
    </row>
    <row r="28" spans="1:27" ht="18.75" customHeight="1" thickBot="1" x14ac:dyDescent="0.2">
      <c r="A28" s="9">
        <v>23</v>
      </c>
      <c r="B28" s="27">
        <v>469</v>
      </c>
      <c r="C28" s="27">
        <v>62</v>
      </c>
      <c r="D28" s="5">
        <f t="shared" si="0"/>
        <v>531</v>
      </c>
      <c r="E28" s="25">
        <f t="shared" si="1"/>
        <v>12213</v>
      </c>
      <c r="F28" s="27">
        <v>401</v>
      </c>
      <c r="G28" s="27">
        <v>30</v>
      </c>
      <c r="H28" s="5">
        <f t="shared" si="2"/>
        <v>431</v>
      </c>
      <c r="I28" s="25">
        <f t="shared" si="3"/>
        <v>9913</v>
      </c>
      <c r="J28" s="4">
        <f t="shared" si="4"/>
        <v>870</v>
      </c>
      <c r="K28" s="4">
        <f t="shared" si="4"/>
        <v>92</v>
      </c>
      <c r="L28" s="6">
        <f t="shared" si="5"/>
        <v>962</v>
      </c>
      <c r="M28" s="15">
        <f t="shared" si="6"/>
        <v>22126</v>
      </c>
      <c r="N28" s="14"/>
      <c r="O28" s="49">
        <v>74</v>
      </c>
      <c r="P28" s="37">
        <v>597</v>
      </c>
      <c r="Q28" s="37">
        <v>0</v>
      </c>
      <c r="R28" s="38">
        <f t="shared" si="7"/>
        <v>597</v>
      </c>
      <c r="S28" s="39">
        <f t="shared" si="8"/>
        <v>44178</v>
      </c>
      <c r="T28" s="37">
        <v>645</v>
      </c>
      <c r="U28" s="37">
        <v>2</v>
      </c>
      <c r="V28" s="38">
        <f t="shared" si="9"/>
        <v>647</v>
      </c>
      <c r="W28" s="39">
        <f t="shared" si="10"/>
        <v>47878</v>
      </c>
      <c r="X28" s="40">
        <f t="shared" si="11"/>
        <v>1242</v>
      </c>
      <c r="Y28" s="40">
        <f t="shared" si="11"/>
        <v>2</v>
      </c>
      <c r="Z28" s="41">
        <f t="shared" si="12"/>
        <v>1244</v>
      </c>
      <c r="AA28" s="13">
        <f t="shared" si="13"/>
        <v>92056</v>
      </c>
    </row>
    <row r="29" spans="1:27" ht="18.75" customHeight="1" thickBot="1" x14ac:dyDescent="0.2">
      <c r="A29" s="36">
        <v>24</v>
      </c>
      <c r="B29" s="37">
        <v>434</v>
      </c>
      <c r="C29" s="37">
        <v>61</v>
      </c>
      <c r="D29" s="38">
        <f t="shared" si="0"/>
        <v>495</v>
      </c>
      <c r="E29" s="39">
        <f t="shared" si="1"/>
        <v>11880</v>
      </c>
      <c r="F29" s="37">
        <v>394</v>
      </c>
      <c r="G29" s="37">
        <v>23</v>
      </c>
      <c r="H29" s="38">
        <f t="shared" si="2"/>
        <v>417</v>
      </c>
      <c r="I29" s="39">
        <f t="shared" si="3"/>
        <v>10008</v>
      </c>
      <c r="J29" s="40">
        <f t="shared" si="4"/>
        <v>828</v>
      </c>
      <c r="K29" s="40">
        <f t="shared" si="4"/>
        <v>84</v>
      </c>
      <c r="L29" s="41">
        <f t="shared" si="5"/>
        <v>912</v>
      </c>
      <c r="M29" s="15">
        <f t="shared" si="6"/>
        <v>21888</v>
      </c>
      <c r="N29" s="14"/>
      <c r="O29" s="48">
        <v>75</v>
      </c>
      <c r="P29" s="31">
        <v>541</v>
      </c>
      <c r="Q29" s="31">
        <v>0</v>
      </c>
      <c r="R29" s="32">
        <f t="shared" si="7"/>
        <v>541</v>
      </c>
      <c r="S29" s="33">
        <f t="shared" si="8"/>
        <v>40575</v>
      </c>
      <c r="T29" s="31">
        <v>563</v>
      </c>
      <c r="U29" s="31">
        <v>1</v>
      </c>
      <c r="V29" s="32">
        <f t="shared" si="9"/>
        <v>564</v>
      </c>
      <c r="W29" s="33">
        <f t="shared" si="10"/>
        <v>42300</v>
      </c>
      <c r="X29" s="34">
        <f t="shared" si="11"/>
        <v>1104</v>
      </c>
      <c r="Y29" s="34">
        <f t="shared" si="11"/>
        <v>1</v>
      </c>
      <c r="Z29" s="35">
        <f t="shared" si="12"/>
        <v>1105</v>
      </c>
      <c r="AA29" s="13">
        <f t="shared" si="13"/>
        <v>82875</v>
      </c>
    </row>
    <row r="30" spans="1:27" ht="18.75" customHeight="1" x14ac:dyDescent="0.15">
      <c r="A30" s="30">
        <v>25</v>
      </c>
      <c r="B30" s="31">
        <v>405</v>
      </c>
      <c r="C30" s="31">
        <v>55</v>
      </c>
      <c r="D30" s="32">
        <f t="shared" si="0"/>
        <v>460</v>
      </c>
      <c r="E30" s="33">
        <f t="shared" si="1"/>
        <v>11500</v>
      </c>
      <c r="F30" s="31">
        <v>362</v>
      </c>
      <c r="G30" s="31">
        <v>19</v>
      </c>
      <c r="H30" s="32">
        <f t="shared" si="2"/>
        <v>381</v>
      </c>
      <c r="I30" s="33">
        <f t="shared" si="3"/>
        <v>9525</v>
      </c>
      <c r="J30" s="34">
        <f t="shared" si="4"/>
        <v>767</v>
      </c>
      <c r="K30" s="34">
        <f t="shared" si="4"/>
        <v>74</v>
      </c>
      <c r="L30" s="35">
        <f t="shared" si="5"/>
        <v>841</v>
      </c>
      <c r="M30" s="15">
        <f t="shared" si="6"/>
        <v>21025</v>
      </c>
      <c r="N30" s="14"/>
      <c r="O30" s="28">
        <v>76</v>
      </c>
      <c r="P30" s="27">
        <v>530</v>
      </c>
      <c r="Q30" s="27">
        <v>3</v>
      </c>
      <c r="R30" s="5">
        <f t="shared" si="7"/>
        <v>533</v>
      </c>
      <c r="S30" s="25">
        <f t="shared" si="8"/>
        <v>40508</v>
      </c>
      <c r="T30" s="27">
        <v>589</v>
      </c>
      <c r="U30" s="27">
        <v>1</v>
      </c>
      <c r="V30" s="5">
        <f t="shared" si="9"/>
        <v>590</v>
      </c>
      <c r="W30" s="25">
        <f t="shared" si="10"/>
        <v>44840</v>
      </c>
      <c r="X30" s="4">
        <f t="shared" si="11"/>
        <v>1119</v>
      </c>
      <c r="Y30" s="4">
        <f t="shared" si="11"/>
        <v>4</v>
      </c>
      <c r="Z30" s="6">
        <f t="shared" si="12"/>
        <v>1123</v>
      </c>
      <c r="AA30" s="13">
        <f t="shared" si="13"/>
        <v>85348</v>
      </c>
    </row>
    <row r="31" spans="1:27" ht="18.75" customHeight="1" x14ac:dyDescent="0.15">
      <c r="A31" s="9">
        <v>26</v>
      </c>
      <c r="B31" s="27">
        <v>435</v>
      </c>
      <c r="C31" s="27">
        <v>63</v>
      </c>
      <c r="D31" s="5">
        <f t="shared" si="0"/>
        <v>498</v>
      </c>
      <c r="E31" s="25">
        <f t="shared" si="1"/>
        <v>12948</v>
      </c>
      <c r="F31" s="27">
        <v>390</v>
      </c>
      <c r="G31" s="27">
        <v>21</v>
      </c>
      <c r="H31" s="5">
        <f t="shared" si="2"/>
        <v>411</v>
      </c>
      <c r="I31" s="25">
        <f t="shared" si="3"/>
        <v>10686</v>
      </c>
      <c r="J31" s="4">
        <f t="shared" si="4"/>
        <v>825</v>
      </c>
      <c r="K31" s="4">
        <f t="shared" si="4"/>
        <v>84</v>
      </c>
      <c r="L31" s="6">
        <f t="shared" si="5"/>
        <v>909</v>
      </c>
      <c r="M31" s="15">
        <f t="shared" si="6"/>
        <v>23634</v>
      </c>
      <c r="N31" s="14"/>
      <c r="O31" s="28">
        <v>77</v>
      </c>
      <c r="P31" s="27">
        <v>477</v>
      </c>
      <c r="Q31" s="27">
        <v>0</v>
      </c>
      <c r="R31" s="5">
        <f t="shared" si="7"/>
        <v>477</v>
      </c>
      <c r="S31" s="25">
        <f t="shared" si="8"/>
        <v>36729</v>
      </c>
      <c r="T31" s="27">
        <v>542</v>
      </c>
      <c r="U31" s="27">
        <v>1</v>
      </c>
      <c r="V31" s="5">
        <f t="shared" si="9"/>
        <v>543</v>
      </c>
      <c r="W31" s="25">
        <f t="shared" si="10"/>
        <v>41811</v>
      </c>
      <c r="X31" s="4">
        <f t="shared" si="11"/>
        <v>1019</v>
      </c>
      <c r="Y31" s="4">
        <f t="shared" si="11"/>
        <v>1</v>
      </c>
      <c r="Z31" s="6">
        <f t="shared" si="12"/>
        <v>1020</v>
      </c>
      <c r="AA31" s="13">
        <f t="shared" si="13"/>
        <v>78540</v>
      </c>
    </row>
    <row r="32" spans="1:27" ht="18.75" customHeight="1" x14ac:dyDescent="0.15">
      <c r="A32" s="9">
        <v>27</v>
      </c>
      <c r="B32" s="27">
        <v>434</v>
      </c>
      <c r="C32" s="27">
        <v>43</v>
      </c>
      <c r="D32" s="5">
        <f t="shared" si="0"/>
        <v>477</v>
      </c>
      <c r="E32" s="25">
        <f t="shared" si="1"/>
        <v>12879</v>
      </c>
      <c r="F32" s="27">
        <v>390</v>
      </c>
      <c r="G32" s="27">
        <v>21</v>
      </c>
      <c r="H32" s="5">
        <f t="shared" si="2"/>
        <v>411</v>
      </c>
      <c r="I32" s="25">
        <f t="shared" si="3"/>
        <v>11097</v>
      </c>
      <c r="J32" s="4">
        <f t="shared" si="4"/>
        <v>824</v>
      </c>
      <c r="K32" s="4">
        <f t="shared" si="4"/>
        <v>64</v>
      </c>
      <c r="L32" s="6">
        <f t="shared" si="5"/>
        <v>888</v>
      </c>
      <c r="M32" s="15">
        <f t="shared" si="6"/>
        <v>23976</v>
      </c>
      <c r="N32" s="14"/>
      <c r="O32" s="28">
        <v>78</v>
      </c>
      <c r="P32" s="27">
        <v>464</v>
      </c>
      <c r="Q32" s="27">
        <v>0</v>
      </c>
      <c r="R32" s="5">
        <f t="shared" si="7"/>
        <v>464</v>
      </c>
      <c r="S32" s="25">
        <f t="shared" si="8"/>
        <v>36192</v>
      </c>
      <c r="T32" s="27">
        <v>445</v>
      </c>
      <c r="U32" s="27">
        <v>1</v>
      </c>
      <c r="V32" s="5">
        <f t="shared" si="9"/>
        <v>446</v>
      </c>
      <c r="W32" s="25">
        <f t="shared" si="10"/>
        <v>34788</v>
      </c>
      <c r="X32" s="4">
        <f t="shared" si="11"/>
        <v>909</v>
      </c>
      <c r="Y32" s="4">
        <f t="shared" si="11"/>
        <v>1</v>
      </c>
      <c r="Z32" s="6">
        <f t="shared" si="12"/>
        <v>910</v>
      </c>
      <c r="AA32" s="13">
        <f t="shared" si="13"/>
        <v>70980</v>
      </c>
    </row>
    <row r="33" spans="1:27" ht="18.75" customHeight="1" thickBot="1" x14ac:dyDescent="0.2">
      <c r="A33" s="9">
        <v>28</v>
      </c>
      <c r="B33" s="27">
        <v>480</v>
      </c>
      <c r="C33" s="27">
        <v>51</v>
      </c>
      <c r="D33" s="5">
        <f t="shared" si="0"/>
        <v>531</v>
      </c>
      <c r="E33" s="25">
        <f t="shared" si="1"/>
        <v>14868</v>
      </c>
      <c r="F33" s="27">
        <v>392</v>
      </c>
      <c r="G33" s="27">
        <v>15</v>
      </c>
      <c r="H33" s="5">
        <f t="shared" si="2"/>
        <v>407</v>
      </c>
      <c r="I33" s="25">
        <f t="shared" si="3"/>
        <v>11396</v>
      </c>
      <c r="J33" s="4">
        <f t="shared" si="4"/>
        <v>872</v>
      </c>
      <c r="K33" s="4">
        <f t="shared" si="4"/>
        <v>66</v>
      </c>
      <c r="L33" s="6">
        <f t="shared" si="5"/>
        <v>938</v>
      </c>
      <c r="M33" s="15">
        <f t="shared" si="6"/>
        <v>26264</v>
      </c>
      <c r="N33" s="14"/>
      <c r="O33" s="49">
        <v>79</v>
      </c>
      <c r="P33" s="37">
        <v>343</v>
      </c>
      <c r="Q33" s="37">
        <v>1</v>
      </c>
      <c r="R33" s="38">
        <f t="shared" si="7"/>
        <v>344</v>
      </c>
      <c r="S33" s="39">
        <f t="shared" si="8"/>
        <v>27176</v>
      </c>
      <c r="T33" s="37">
        <v>372</v>
      </c>
      <c r="U33" s="37">
        <v>2</v>
      </c>
      <c r="V33" s="38">
        <f t="shared" si="9"/>
        <v>374</v>
      </c>
      <c r="W33" s="39">
        <f t="shared" si="10"/>
        <v>29546</v>
      </c>
      <c r="X33" s="40">
        <f t="shared" si="11"/>
        <v>715</v>
      </c>
      <c r="Y33" s="40">
        <f t="shared" si="11"/>
        <v>3</v>
      </c>
      <c r="Z33" s="41">
        <f t="shared" si="12"/>
        <v>718</v>
      </c>
      <c r="AA33" s="13">
        <f t="shared" si="13"/>
        <v>56722</v>
      </c>
    </row>
    <row r="34" spans="1:27" ht="18.75" customHeight="1" thickBot="1" x14ac:dyDescent="0.2">
      <c r="A34" s="36">
        <v>29</v>
      </c>
      <c r="B34" s="37">
        <v>465</v>
      </c>
      <c r="C34" s="37">
        <v>34</v>
      </c>
      <c r="D34" s="38">
        <f t="shared" si="0"/>
        <v>499</v>
      </c>
      <c r="E34" s="39">
        <f t="shared" si="1"/>
        <v>14471</v>
      </c>
      <c r="F34" s="37">
        <v>381</v>
      </c>
      <c r="G34" s="37">
        <v>19</v>
      </c>
      <c r="H34" s="38">
        <f t="shared" si="2"/>
        <v>400</v>
      </c>
      <c r="I34" s="39">
        <f t="shared" si="3"/>
        <v>11600</v>
      </c>
      <c r="J34" s="40">
        <f t="shared" si="4"/>
        <v>846</v>
      </c>
      <c r="K34" s="40">
        <f t="shared" si="4"/>
        <v>53</v>
      </c>
      <c r="L34" s="41">
        <f t="shared" si="5"/>
        <v>899</v>
      </c>
      <c r="M34" s="15">
        <f t="shared" si="6"/>
        <v>26071</v>
      </c>
      <c r="N34" s="14"/>
      <c r="O34" s="48">
        <v>80</v>
      </c>
      <c r="P34" s="31">
        <v>374</v>
      </c>
      <c r="Q34" s="31">
        <v>0</v>
      </c>
      <c r="R34" s="32">
        <f t="shared" si="7"/>
        <v>374</v>
      </c>
      <c r="S34" s="33">
        <f t="shared" si="8"/>
        <v>29920</v>
      </c>
      <c r="T34" s="31">
        <v>377</v>
      </c>
      <c r="U34" s="31">
        <v>1</v>
      </c>
      <c r="V34" s="32">
        <f t="shared" si="9"/>
        <v>378</v>
      </c>
      <c r="W34" s="33">
        <f t="shared" si="10"/>
        <v>30240</v>
      </c>
      <c r="X34" s="34">
        <f t="shared" si="11"/>
        <v>751</v>
      </c>
      <c r="Y34" s="34">
        <f t="shared" si="11"/>
        <v>1</v>
      </c>
      <c r="Z34" s="35">
        <f t="shared" si="12"/>
        <v>752</v>
      </c>
      <c r="AA34" s="13">
        <f t="shared" si="13"/>
        <v>60160</v>
      </c>
    </row>
    <row r="35" spans="1:27" ht="18.75" customHeight="1" x14ac:dyDescent="0.15">
      <c r="A35" s="30">
        <v>30</v>
      </c>
      <c r="B35" s="31">
        <v>487</v>
      </c>
      <c r="C35" s="31">
        <v>39</v>
      </c>
      <c r="D35" s="32">
        <f t="shared" si="0"/>
        <v>526</v>
      </c>
      <c r="E35" s="33">
        <f t="shared" si="1"/>
        <v>15780</v>
      </c>
      <c r="F35" s="31">
        <v>443</v>
      </c>
      <c r="G35" s="31">
        <v>23</v>
      </c>
      <c r="H35" s="32">
        <f t="shared" si="2"/>
        <v>466</v>
      </c>
      <c r="I35" s="33">
        <f t="shared" si="3"/>
        <v>13980</v>
      </c>
      <c r="J35" s="34">
        <f t="shared" si="4"/>
        <v>930</v>
      </c>
      <c r="K35" s="34">
        <f t="shared" si="4"/>
        <v>62</v>
      </c>
      <c r="L35" s="35">
        <f t="shared" si="5"/>
        <v>992</v>
      </c>
      <c r="M35" s="15">
        <f t="shared" si="6"/>
        <v>29760</v>
      </c>
      <c r="N35" s="14"/>
      <c r="O35" s="28">
        <v>81</v>
      </c>
      <c r="P35" s="27">
        <v>312</v>
      </c>
      <c r="Q35" s="27">
        <v>0</v>
      </c>
      <c r="R35" s="5">
        <f t="shared" si="7"/>
        <v>312</v>
      </c>
      <c r="S35" s="25">
        <f t="shared" si="8"/>
        <v>25272</v>
      </c>
      <c r="T35" s="27">
        <v>379</v>
      </c>
      <c r="U35" s="27">
        <v>0</v>
      </c>
      <c r="V35" s="5">
        <f t="shared" si="9"/>
        <v>379</v>
      </c>
      <c r="W35" s="25">
        <f t="shared" si="10"/>
        <v>30699</v>
      </c>
      <c r="X35" s="4">
        <f t="shared" si="11"/>
        <v>691</v>
      </c>
      <c r="Y35" s="4">
        <f t="shared" si="11"/>
        <v>0</v>
      </c>
      <c r="Z35" s="6">
        <f t="shared" si="12"/>
        <v>691</v>
      </c>
      <c r="AA35" s="13">
        <f t="shared" si="13"/>
        <v>55971</v>
      </c>
    </row>
    <row r="36" spans="1:27" ht="18.75" customHeight="1" x14ac:dyDescent="0.15">
      <c r="A36" s="9">
        <v>31</v>
      </c>
      <c r="B36" s="27">
        <v>492</v>
      </c>
      <c r="C36" s="27">
        <v>24</v>
      </c>
      <c r="D36" s="5">
        <f t="shared" si="0"/>
        <v>516</v>
      </c>
      <c r="E36" s="25">
        <f t="shared" si="1"/>
        <v>15996</v>
      </c>
      <c r="F36" s="27">
        <v>472</v>
      </c>
      <c r="G36" s="27">
        <v>19</v>
      </c>
      <c r="H36" s="5">
        <f t="shared" si="2"/>
        <v>491</v>
      </c>
      <c r="I36" s="25">
        <f t="shared" si="3"/>
        <v>15221</v>
      </c>
      <c r="J36" s="4">
        <f t="shared" si="4"/>
        <v>964</v>
      </c>
      <c r="K36" s="4">
        <f t="shared" si="4"/>
        <v>43</v>
      </c>
      <c r="L36" s="6">
        <f t="shared" si="5"/>
        <v>1007</v>
      </c>
      <c r="M36" s="15">
        <f t="shared" si="6"/>
        <v>31217</v>
      </c>
      <c r="N36" s="14"/>
      <c r="O36" s="28">
        <v>82</v>
      </c>
      <c r="P36" s="27">
        <v>299</v>
      </c>
      <c r="Q36" s="27">
        <v>1</v>
      </c>
      <c r="R36" s="5">
        <f t="shared" si="7"/>
        <v>300</v>
      </c>
      <c r="S36" s="25">
        <f t="shared" si="8"/>
        <v>24600</v>
      </c>
      <c r="T36" s="27">
        <v>419</v>
      </c>
      <c r="U36" s="27">
        <v>1</v>
      </c>
      <c r="V36" s="5">
        <f t="shared" si="9"/>
        <v>420</v>
      </c>
      <c r="W36" s="25">
        <f t="shared" si="10"/>
        <v>34440</v>
      </c>
      <c r="X36" s="4">
        <f t="shared" si="11"/>
        <v>718</v>
      </c>
      <c r="Y36" s="4">
        <f t="shared" si="11"/>
        <v>2</v>
      </c>
      <c r="Z36" s="6">
        <f t="shared" si="12"/>
        <v>720</v>
      </c>
      <c r="AA36" s="13">
        <f t="shared" si="13"/>
        <v>59040</v>
      </c>
    </row>
    <row r="37" spans="1:27" ht="18.75" customHeight="1" x14ac:dyDescent="0.15">
      <c r="A37" s="9">
        <v>32</v>
      </c>
      <c r="B37" s="27">
        <v>516</v>
      </c>
      <c r="C37" s="27">
        <v>26</v>
      </c>
      <c r="D37" s="5">
        <f t="shared" si="0"/>
        <v>542</v>
      </c>
      <c r="E37" s="25">
        <f t="shared" si="1"/>
        <v>17344</v>
      </c>
      <c r="F37" s="27">
        <v>482</v>
      </c>
      <c r="G37" s="27">
        <v>11</v>
      </c>
      <c r="H37" s="5">
        <f t="shared" si="2"/>
        <v>493</v>
      </c>
      <c r="I37" s="25">
        <f t="shared" si="3"/>
        <v>15776</v>
      </c>
      <c r="J37" s="4">
        <f t="shared" ref="J37:K55" si="14">B37+F37</f>
        <v>998</v>
      </c>
      <c r="K37" s="4">
        <f t="shared" si="14"/>
        <v>37</v>
      </c>
      <c r="L37" s="6">
        <f t="shared" si="5"/>
        <v>1035</v>
      </c>
      <c r="M37" s="15">
        <f t="shared" si="6"/>
        <v>33120</v>
      </c>
      <c r="N37" s="14"/>
      <c r="O37" s="28">
        <v>83</v>
      </c>
      <c r="P37" s="27">
        <v>284</v>
      </c>
      <c r="Q37" s="27">
        <v>0</v>
      </c>
      <c r="R37" s="5">
        <f t="shared" si="7"/>
        <v>284</v>
      </c>
      <c r="S37" s="25">
        <f t="shared" si="8"/>
        <v>23572</v>
      </c>
      <c r="T37" s="27">
        <v>353</v>
      </c>
      <c r="U37" s="27">
        <v>0</v>
      </c>
      <c r="V37" s="5">
        <f t="shared" si="9"/>
        <v>353</v>
      </c>
      <c r="W37" s="25">
        <f t="shared" si="10"/>
        <v>29299</v>
      </c>
      <c r="X37" s="4">
        <f t="shared" ref="X37:Y59" si="15">P37+T37</f>
        <v>637</v>
      </c>
      <c r="Y37" s="4">
        <f t="shared" si="15"/>
        <v>0</v>
      </c>
      <c r="Z37" s="6">
        <f t="shared" si="12"/>
        <v>637</v>
      </c>
      <c r="AA37" s="13">
        <f t="shared" si="13"/>
        <v>52871</v>
      </c>
    </row>
    <row r="38" spans="1:27" ht="18.75" customHeight="1" thickBot="1" x14ac:dyDescent="0.2">
      <c r="A38" s="9">
        <v>33</v>
      </c>
      <c r="B38" s="27">
        <v>545</v>
      </c>
      <c r="C38" s="27">
        <v>18</v>
      </c>
      <c r="D38" s="5">
        <f t="shared" si="0"/>
        <v>563</v>
      </c>
      <c r="E38" s="25">
        <f t="shared" si="1"/>
        <v>18579</v>
      </c>
      <c r="F38" s="27">
        <v>502</v>
      </c>
      <c r="G38" s="27">
        <v>10</v>
      </c>
      <c r="H38" s="5">
        <f t="shared" si="2"/>
        <v>512</v>
      </c>
      <c r="I38" s="25">
        <f t="shared" si="3"/>
        <v>16896</v>
      </c>
      <c r="J38" s="4">
        <f t="shared" si="14"/>
        <v>1047</v>
      </c>
      <c r="K38" s="4">
        <f t="shared" si="14"/>
        <v>28</v>
      </c>
      <c r="L38" s="6">
        <f t="shared" si="5"/>
        <v>1075</v>
      </c>
      <c r="M38" s="15">
        <f t="shared" si="6"/>
        <v>35475</v>
      </c>
      <c r="N38" s="14"/>
      <c r="O38" s="49">
        <v>84</v>
      </c>
      <c r="P38" s="37">
        <v>199</v>
      </c>
      <c r="Q38" s="37">
        <v>0</v>
      </c>
      <c r="R38" s="38">
        <f t="shared" si="7"/>
        <v>199</v>
      </c>
      <c r="S38" s="39">
        <f t="shared" si="8"/>
        <v>16716</v>
      </c>
      <c r="T38" s="37">
        <v>314</v>
      </c>
      <c r="U38" s="37">
        <v>1</v>
      </c>
      <c r="V38" s="38">
        <f t="shared" si="9"/>
        <v>315</v>
      </c>
      <c r="W38" s="39">
        <f t="shared" si="10"/>
        <v>26460</v>
      </c>
      <c r="X38" s="40">
        <f t="shared" si="15"/>
        <v>513</v>
      </c>
      <c r="Y38" s="40">
        <f t="shared" si="15"/>
        <v>1</v>
      </c>
      <c r="Z38" s="41">
        <f t="shared" si="12"/>
        <v>514</v>
      </c>
      <c r="AA38" s="13">
        <f t="shared" si="13"/>
        <v>43176</v>
      </c>
    </row>
    <row r="39" spans="1:27" ht="18.75" customHeight="1" thickBot="1" x14ac:dyDescent="0.2">
      <c r="A39" s="36">
        <v>34</v>
      </c>
      <c r="B39" s="37">
        <v>498</v>
      </c>
      <c r="C39" s="37">
        <v>17</v>
      </c>
      <c r="D39" s="38">
        <f t="shared" si="0"/>
        <v>515</v>
      </c>
      <c r="E39" s="39">
        <f t="shared" si="1"/>
        <v>17510</v>
      </c>
      <c r="F39" s="37">
        <v>490</v>
      </c>
      <c r="G39" s="37">
        <v>8</v>
      </c>
      <c r="H39" s="38">
        <f t="shared" si="2"/>
        <v>498</v>
      </c>
      <c r="I39" s="39">
        <f t="shared" si="3"/>
        <v>16932</v>
      </c>
      <c r="J39" s="40">
        <f t="shared" si="14"/>
        <v>988</v>
      </c>
      <c r="K39" s="40">
        <f t="shared" si="14"/>
        <v>25</v>
      </c>
      <c r="L39" s="41">
        <f t="shared" si="5"/>
        <v>1013</v>
      </c>
      <c r="M39" s="15">
        <f t="shared" si="6"/>
        <v>34442</v>
      </c>
      <c r="N39" s="14"/>
      <c r="O39" s="48">
        <v>85</v>
      </c>
      <c r="P39" s="31">
        <v>194</v>
      </c>
      <c r="Q39" s="31">
        <v>0</v>
      </c>
      <c r="R39" s="32">
        <f t="shared" si="7"/>
        <v>194</v>
      </c>
      <c r="S39" s="33">
        <f t="shared" si="8"/>
        <v>16490</v>
      </c>
      <c r="T39" s="31">
        <v>303</v>
      </c>
      <c r="U39" s="31">
        <v>0</v>
      </c>
      <c r="V39" s="32">
        <f t="shared" si="9"/>
        <v>303</v>
      </c>
      <c r="W39" s="33">
        <f t="shared" si="10"/>
        <v>25755</v>
      </c>
      <c r="X39" s="34">
        <f t="shared" si="15"/>
        <v>497</v>
      </c>
      <c r="Y39" s="34">
        <f t="shared" si="15"/>
        <v>0</v>
      </c>
      <c r="Z39" s="35">
        <f t="shared" si="12"/>
        <v>497</v>
      </c>
      <c r="AA39" s="13">
        <f t="shared" si="13"/>
        <v>42245</v>
      </c>
    </row>
    <row r="40" spans="1:27" x14ac:dyDescent="0.15">
      <c r="A40" s="30">
        <v>35</v>
      </c>
      <c r="B40" s="31">
        <v>533</v>
      </c>
      <c r="C40" s="31">
        <v>27</v>
      </c>
      <c r="D40" s="32">
        <f t="shared" si="0"/>
        <v>560</v>
      </c>
      <c r="E40" s="33">
        <f t="shared" si="1"/>
        <v>19600</v>
      </c>
      <c r="F40" s="31">
        <v>548</v>
      </c>
      <c r="G40" s="31">
        <v>26</v>
      </c>
      <c r="H40" s="32">
        <f t="shared" si="2"/>
        <v>574</v>
      </c>
      <c r="I40" s="33">
        <f t="shared" si="3"/>
        <v>20090</v>
      </c>
      <c r="J40" s="34">
        <f t="shared" si="14"/>
        <v>1081</v>
      </c>
      <c r="K40" s="34">
        <f t="shared" si="14"/>
        <v>53</v>
      </c>
      <c r="L40" s="35">
        <f t="shared" si="5"/>
        <v>1134</v>
      </c>
      <c r="M40" s="15">
        <f t="shared" si="6"/>
        <v>39690</v>
      </c>
      <c r="N40" s="14"/>
      <c r="O40" s="28">
        <v>86</v>
      </c>
      <c r="P40" s="27">
        <v>160</v>
      </c>
      <c r="Q40" s="27">
        <v>0</v>
      </c>
      <c r="R40" s="5">
        <f t="shared" si="7"/>
        <v>160</v>
      </c>
      <c r="S40" s="25">
        <f t="shared" si="8"/>
        <v>13760</v>
      </c>
      <c r="T40" s="27">
        <v>297</v>
      </c>
      <c r="U40" s="27">
        <v>1</v>
      </c>
      <c r="V40" s="5">
        <f t="shared" si="9"/>
        <v>298</v>
      </c>
      <c r="W40" s="25">
        <f t="shared" si="10"/>
        <v>25628</v>
      </c>
      <c r="X40" s="4">
        <f t="shared" si="15"/>
        <v>457</v>
      </c>
      <c r="Y40" s="4">
        <f t="shared" si="15"/>
        <v>1</v>
      </c>
      <c r="Z40" s="6">
        <f t="shared" si="12"/>
        <v>458</v>
      </c>
      <c r="AA40" s="13">
        <f t="shared" si="13"/>
        <v>39388</v>
      </c>
    </row>
    <row r="41" spans="1:27" ht="18.75" customHeight="1" x14ac:dyDescent="0.15">
      <c r="A41" s="9">
        <v>36</v>
      </c>
      <c r="B41" s="27">
        <v>540</v>
      </c>
      <c r="C41" s="27">
        <v>24</v>
      </c>
      <c r="D41" s="5">
        <f t="shared" si="0"/>
        <v>564</v>
      </c>
      <c r="E41" s="25">
        <f t="shared" si="1"/>
        <v>20304</v>
      </c>
      <c r="F41" s="27">
        <v>492</v>
      </c>
      <c r="G41" s="27">
        <v>24</v>
      </c>
      <c r="H41" s="5">
        <f t="shared" si="2"/>
        <v>516</v>
      </c>
      <c r="I41" s="25">
        <f t="shared" si="3"/>
        <v>18576</v>
      </c>
      <c r="J41" s="4">
        <f t="shared" si="14"/>
        <v>1032</v>
      </c>
      <c r="K41" s="4">
        <f t="shared" si="14"/>
        <v>48</v>
      </c>
      <c r="L41" s="6">
        <f t="shared" si="5"/>
        <v>1080</v>
      </c>
      <c r="M41" s="15">
        <f t="shared" si="6"/>
        <v>38880</v>
      </c>
      <c r="N41" s="14"/>
      <c r="O41" s="28">
        <v>87</v>
      </c>
      <c r="P41" s="27">
        <v>145</v>
      </c>
      <c r="Q41" s="27">
        <v>0</v>
      </c>
      <c r="R41" s="5">
        <f t="shared" si="7"/>
        <v>145</v>
      </c>
      <c r="S41" s="25">
        <f t="shared" si="8"/>
        <v>12615</v>
      </c>
      <c r="T41" s="27">
        <v>259</v>
      </c>
      <c r="U41" s="27">
        <v>0</v>
      </c>
      <c r="V41" s="5">
        <f t="shared" si="9"/>
        <v>259</v>
      </c>
      <c r="W41" s="25">
        <f t="shared" si="10"/>
        <v>22533</v>
      </c>
      <c r="X41" s="4">
        <f t="shared" si="15"/>
        <v>404</v>
      </c>
      <c r="Y41" s="4">
        <f t="shared" si="15"/>
        <v>0</v>
      </c>
      <c r="Z41" s="6">
        <f t="shared" si="12"/>
        <v>404</v>
      </c>
      <c r="AA41" s="13">
        <f t="shared" si="13"/>
        <v>35148</v>
      </c>
    </row>
    <row r="42" spans="1:27" ht="18.75" customHeight="1" x14ac:dyDescent="0.15">
      <c r="A42" s="9">
        <v>37</v>
      </c>
      <c r="B42" s="27">
        <v>531</v>
      </c>
      <c r="C42" s="27">
        <v>12</v>
      </c>
      <c r="D42" s="5">
        <f t="shared" si="0"/>
        <v>543</v>
      </c>
      <c r="E42" s="25">
        <f t="shared" si="1"/>
        <v>20091</v>
      </c>
      <c r="F42" s="27">
        <v>481</v>
      </c>
      <c r="G42" s="27">
        <v>14</v>
      </c>
      <c r="H42" s="5">
        <f t="shared" si="2"/>
        <v>495</v>
      </c>
      <c r="I42" s="25">
        <f t="shared" si="3"/>
        <v>18315</v>
      </c>
      <c r="J42" s="4">
        <f t="shared" si="14"/>
        <v>1012</v>
      </c>
      <c r="K42" s="4">
        <f t="shared" si="14"/>
        <v>26</v>
      </c>
      <c r="L42" s="6">
        <f t="shared" si="5"/>
        <v>1038</v>
      </c>
      <c r="M42" s="15">
        <f t="shared" si="6"/>
        <v>38406</v>
      </c>
      <c r="N42" s="14"/>
      <c r="O42" s="28">
        <v>88</v>
      </c>
      <c r="P42" s="27">
        <v>109</v>
      </c>
      <c r="Q42" s="27">
        <v>0</v>
      </c>
      <c r="R42" s="5">
        <f t="shared" si="7"/>
        <v>109</v>
      </c>
      <c r="S42" s="25">
        <f t="shared" si="8"/>
        <v>9592</v>
      </c>
      <c r="T42" s="27">
        <v>207</v>
      </c>
      <c r="U42" s="27">
        <v>0</v>
      </c>
      <c r="V42" s="5">
        <f t="shared" si="9"/>
        <v>207</v>
      </c>
      <c r="W42" s="25">
        <f t="shared" si="10"/>
        <v>18216</v>
      </c>
      <c r="X42" s="4">
        <f t="shared" si="15"/>
        <v>316</v>
      </c>
      <c r="Y42" s="4">
        <f t="shared" si="15"/>
        <v>0</v>
      </c>
      <c r="Z42" s="6">
        <f t="shared" si="12"/>
        <v>316</v>
      </c>
      <c r="AA42" s="13">
        <f t="shared" si="13"/>
        <v>27808</v>
      </c>
    </row>
    <row r="43" spans="1:27" ht="18.75" customHeight="1" thickBot="1" x14ac:dyDescent="0.2">
      <c r="A43" s="9">
        <v>38</v>
      </c>
      <c r="B43" s="27">
        <v>568</v>
      </c>
      <c r="C43" s="27">
        <v>23</v>
      </c>
      <c r="D43" s="5">
        <f t="shared" si="0"/>
        <v>591</v>
      </c>
      <c r="E43" s="25">
        <f t="shared" si="1"/>
        <v>22458</v>
      </c>
      <c r="F43" s="27">
        <v>508</v>
      </c>
      <c r="G43" s="27">
        <v>19</v>
      </c>
      <c r="H43" s="5">
        <f t="shared" si="2"/>
        <v>527</v>
      </c>
      <c r="I43" s="25">
        <f t="shared" si="3"/>
        <v>20026</v>
      </c>
      <c r="J43" s="4">
        <f t="shared" si="14"/>
        <v>1076</v>
      </c>
      <c r="K43" s="4">
        <f t="shared" si="14"/>
        <v>42</v>
      </c>
      <c r="L43" s="6">
        <f t="shared" si="5"/>
        <v>1118</v>
      </c>
      <c r="M43" s="15">
        <f t="shared" si="6"/>
        <v>42484</v>
      </c>
      <c r="N43" s="14"/>
      <c r="O43" s="49">
        <v>89</v>
      </c>
      <c r="P43" s="37">
        <v>77</v>
      </c>
      <c r="Q43" s="37">
        <v>0</v>
      </c>
      <c r="R43" s="38">
        <f t="shared" si="7"/>
        <v>77</v>
      </c>
      <c r="S43" s="39">
        <f t="shared" si="8"/>
        <v>6853</v>
      </c>
      <c r="T43" s="37">
        <v>188</v>
      </c>
      <c r="U43" s="37">
        <v>0</v>
      </c>
      <c r="V43" s="38">
        <f t="shared" si="9"/>
        <v>188</v>
      </c>
      <c r="W43" s="39">
        <f t="shared" si="10"/>
        <v>16732</v>
      </c>
      <c r="X43" s="40">
        <f t="shared" si="15"/>
        <v>265</v>
      </c>
      <c r="Y43" s="40">
        <f t="shared" si="15"/>
        <v>0</v>
      </c>
      <c r="Z43" s="41">
        <f t="shared" si="12"/>
        <v>265</v>
      </c>
      <c r="AA43" s="13">
        <f t="shared" si="13"/>
        <v>23585</v>
      </c>
    </row>
    <row r="44" spans="1:27" ht="18.75" customHeight="1" thickBot="1" x14ac:dyDescent="0.2">
      <c r="A44" s="36">
        <v>39</v>
      </c>
      <c r="B44" s="37">
        <v>592</v>
      </c>
      <c r="C44" s="37">
        <v>28</v>
      </c>
      <c r="D44" s="38">
        <f t="shared" si="0"/>
        <v>620</v>
      </c>
      <c r="E44" s="39">
        <f t="shared" si="1"/>
        <v>24180</v>
      </c>
      <c r="F44" s="37">
        <v>530</v>
      </c>
      <c r="G44" s="37">
        <v>20</v>
      </c>
      <c r="H44" s="38">
        <f t="shared" si="2"/>
        <v>550</v>
      </c>
      <c r="I44" s="39">
        <f t="shared" si="3"/>
        <v>21450</v>
      </c>
      <c r="J44" s="40">
        <f t="shared" si="14"/>
        <v>1122</v>
      </c>
      <c r="K44" s="40">
        <f t="shared" si="14"/>
        <v>48</v>
      </c>
      <c r="L44" s="41">
        <f t="shared" si="5"/>
        <v>1170</v>
      </c>
      <c r="M44" s="15">
        <f t="shared" si="6"/>
        <v>45630</v>
      </c>
      <c r="N44" s="14"/>
      <c r="O44" s="48">
        <v>90</v>
      </c>
      <c r="P44" s="31">
        <v>83</v>
      </c>
      <c r="Q44" s="31">
        <v>0</v>
      </c>
      <c r="R44" s="32">
        <f t="shared" si="7"/>
        <v>83</v>
      </c>
      <c r="S44" s="33">
        <f t="shared" si="8"/>
        <v>7470</v>
      </c>
      <c r="T44" s="31">
        <v>155</v>
      </c>
      <c r="U44" s="31">
        <v>0</v>
      </c>
      <c r="V44" s="32">
        <f t="shared" si="9"/>
        <v>155</v>
      </c>
      <c r="W44" s="33">
        <f t="shared" si="10"/>
        <v>13950</v>
      </c>
      <c r="X44" s="34">
        <f t="shared" si="15"/>
        <v>238</v>
      </c>
      <c r="Y44" s="34">
        <f t="shared" si="15"/>
        <v>0</v>
      </c>
      <c r="Z44" s="35">
        <f t="shared" si="12"/>
        <v>238</v>
      </c>
      <c r="AA44" s="13">
        <f t="shared" si="13"/>
        <v>21420</v>
      </c>
    </row>
    <row r="45" spans="1:27" ht="18.75" customHeight="1" x14ac:dyDescent="0.15">
      <c r="A45" s="30">
        <v>40</v>
      </c>
      <c r="B45" s="31">
        <v>621</v>
      </c>
      <c r="C45" s="31">
        <v>20</v>
      </c>
      <c r="D45" s="32">
        <f t="shared" si="0"/>
        <v>641</v>
      </c>
      <c r="E45" s="33">
        <f t="shared" si="1"/>
        <v>25640</v>
      </c>
      <c r="F45" s="31">
        <v>553</v>
      </c>
      <c r="G45" s="31">
        <v>19</v>
      </c>
      <c r="H45" s="32">
        <f t="shared" si="2"/>
        <v>572</v>
      </c>
      <c r="I45" s="33">
        <f t="shared" si="3"/>
        <v>22880</v>
      </c>
      <c r="J45" s="34">
        <f t="shared" si="14"/>
        <v>1174</v>
      </c>
      <c r="K45" s="34">
        <f t="shared" si="14"/>
        <v>39</v>
      </c>
      <c r="L45" s="35">
        <f t="shared" si="5"/>
        <v>1213</v>
      </c>
      <c r="M45" s="15">
        <f t="shared" si="6"/>
        <v>48520</v>
      </c>
      <c r="N45" s="14"/>
      <c r="O45" s="28">
        <v>91</v>
      </c>
      <c r="P45" s="27">
        <v>51</v>
      </c>
      <c r="Q45" s="27">
        <v>0</v>
      </c>
      <c r="R45" s="5">
        <f t="shared" si="7"/>
        <v>51</v>
      </c>
      <c r="S45" s="25">
        <f t="shared" si="8"/>
        <v>4641</v>
      </c>
      <c r="T45" s="27">
        <v>145</v>
      </c>
      <c r="U45" s="27">
        <v>1</v>
      </c>
      <c r="V45" s="5">
        <f t="shared" si="9"/>
        <v>146</v>
      </c>
      <c r="W45" s="25">
        <f t="shared" si="10"/>
        <v>13286</v>
      </c>
      <c r="X45" s="4">
        <f t="shared" si="15"/>
        <v>196</v>
      </c>
      <c r="Y45" s="4">
        <f t="shared" si="15"/>
        <v>1</v>
      </c>
      <c r="Z45" s="6">
        <f t="shared" si="12"/>
        <v>197</v>
      </c>
      <c r="AA45" s="13">
        <f t="shared" si="13"/>
        <v>17927</v>
      </c>
    </row>
    <row r="46" spans="1:27" ht="18.75" customHeight="1" x14ac:dyDescent="0.15">
      <c r="A46" s="9">
        <v>41</v>
      </c>
      <c r="B46" s="27">
        <v>637</v>
      </c>
      <c r="C46" s="27">
        <v>11</v>
      </c>
      <c r="D46" s="5">
        <f t="shared" si="0"/>
        <v>648</v>
      </c>
      <c r="E46" s="25">
        <f t="shared" si="1"/>
        <v>26568</v>
      </c>
      <c r="F46" s="27">
        <v>547</v>
      </c>
      <c r="G46" s="27">
        <v>17</v>
      </c>
      <c r="H46" s="5">
        <f t="shared" si="2"/>
        <v>564</v>
      </c>
      <c r="I46" s="25">
        <f t="shared" si="3"/>
        <v>23124</v>
      </c>
      <c r="J46" s="4">
        <f t="shared" si="14"/>
        <v>1184</v>
      </c>
      <c r="K46" s="4">
        <f t="shared" si="14"/>
        <v>28</v>
      </c>
      <c r="L46" s="6">
        <f t="shared" si="5"/>
        <v>1212</v>
      </c>
      <c r="M46" s="15">
        <f t="shared" si="6"/>
        <v>49692</v>
      </c>
      <c r="N46" s="14"/>
      <c r="O46" s="28">
        <v>92</v>
      </c>
      <c r="P46" s="27">
        <v>42</v>
      </c>
      <c r="Q46" s="27">
        <v>0</v>
      </c>
      <c r="R46" s="5">
        <f t="shared" si="7"/>
        <v>42</v>
      </c>
      <c r="S46" s="25">
        <f t="shared" si="8"/>
        <v>3864</v>
      </c>
      <c r="T46" s="27">
        <v>119</v>
      </c>
      <c r="U46" s="27">
        <v>0</v>
      </c>
      <c r="V46" s="5">
        <f t="shared" si="9"/>
        <v>119</v>
      </c>
      <c r="W46" s="25">
        <f t="shared" si="10"/>
        <v>10948</v>
      </c>
      <c r="X46" s="4">
        <f t="shared" si="15"/>
        <v>161</v>
      </c>
      <c r="Y46" s="4">
        <f t="shared" si="15"/>
        <v>0</v>
      </c>
      <c r="Z46" s="6">
        <f t="shared" si="12"/>
        <v>161</v>
      </c>
      <c r="AA46" s="13">
        <f t="shared" si="13"/>
        <v>14812</v>
      </c>
    </row>
    <row r="47" spans="1:27" ht="18.75" customHeight="1" x14ac:dyDescent="0.15">
      <c r="A47" s="9">
        <v>42</v>
      </c>
      <c r="B47" s="27">
        <v>600</v>
      </c>
      <c r="C47" s="27">
        <v>15</v>
      </c>
      <c r="D47" s="5">
        <f t="shared" si="0"/>
        <v>615</v>
      </c>
      <c r="E47" s="25">
        <f t="shared" si="1"/>
        <v>25830</v>
      </c>
      <c r="F47" s="27">
        <v>569</v>
      </c>
      <c r="G47" s="27">
        <v>21</v>
      </c>
      <c r="H47" s="5">
        <f t="shared" si="2"/>
        <v>590</v>
      </c>
      <c r="I47" s="25">
        <f t="shared" si="3"/>
        <v>24780</v>
      </c>
      <c r="J47" s="4">
        <f t="shared" si="14"/>
        <v>1169</v>
      </c>
      <c r="K47" s="4">
        <f t="shared" si="14"/>
        <v>36</v>
      </c>
      <c r="L47" s="6">
        <f t="shared" si="5"/>
        <v>1205</v>
      </c>
      <c r="M47" s="15">
        <f t="shared" si="6"/>
        <v>50610</v>
      </c>
      <c r="N47" s="14"/>
      <c r="O47" s="28">
        <v>93</v>
      </c>
      <c r="P47" s="27">
        <v>38</v>
      </c>
      <c r="Q47" s="27">
        <v>0</v>
      </c>
      <c r="R47" s="5">
        <f t="shared" si="7"/>
        <v>38</v>
      </c>
      <c r="S47" s="25">
        <f t="shared" si="8"/>
        <v>3534</v>
      </c>
      <c r="T47" s="27">
        <v>96</v>
      </c>
      <c r="U47" s="27">
        <v>0</v>
      </c>
      <c r="V47" s="5">
        <f t="shared" si="9"/>
        <v>96</v>
      </c>
      <c r="W47" s="25">
        <f t="shared" si="10"/>
        <v>8928</v>
      </c>
      <c r="X47" s="4">
        <f t="shared" si="15"/>
        <v>134</v>
      </c>
      <c r="Y47" s="4">
        <f t="shared" si="15"/>
        <v>0</v>
      </c>
      <c r="Z47" s="6">
        <f t="shared" si="12"/>
        <v>134</v>
      </c>
      <c r="AA47" s="13">
        <f t="shared" si="13"/>
        <v>12462</v>
      </c>
    </row>
    <row r="48" spans="1:27" ht="18.75" customHeight="1" thickBot="1" x14ac:dyDescent="0.2">
      <c r="A48" s="9">
        <v>43</v>
      </c>
      <c r="B48" s="27">
        <v>697</v>
      </c>
      <c r="C48" s="27">
        <v>17</v>
      </c>
      <c r="D48" s="5">
        <f t="shared" si="0"/>
        <v>714</v>
      </c>
      <c r="E48" s="25">
        <f t="shared" si="1"/>
        <v>30702</v>
      </c>
      <c r="F48" s="27">
        <v>641</v>
      </c>
      <c r="G48" s="27">
        <v>15</v>
      </c>
      <c r="H48" s="5">
        <f t="shared" si="2"/>
        <v>656</v>
      </c>
      <c r="I48" s="25">
        <f t="shared" si="3"/>
        <v>28208</v>
      </c>
      <c r="J48" s="4">
        <f t="shared" si="14"/>
        <v>1338</v>
      </c>
      <c r="K48" s="4">
        <f t="shared" si="14"/>
        <v>32</v>
      </c>
      <c r="L48" s="6">
        <f t="shared" si="5"/>
        <v>1370</v>
      </c>
      <c r="M48" s="15">
        <f t="shared" si="6"/>
        <v>58910</v>
      </c>
      <c r="N48" s="14"/>
      <c r="O48" s="49">
        <v>94</v>
      </c>
      <c r="P48" s="37">
        <v>23</v>
      </c>
      <c r="Q48" s="37">
        <v>0</v>
      </c>
      <c r="R48" s="38">
        <f t="shared" si="7"/>
        <v>23</v>
      </c>
      <c r="S48" s="39">
        <f t="shared" si="8"/>
        <v>2162</v>
      </c>
      <c r="T48" s="37">
        <v>60</v>
      </c>
      <c r="U48" s="37">
        <v>0</v>
      </c>
      <c r="V48" s="38">
        <f t="shared" si="9"/>
        <v>60</v>
      </c>
      <c r="W48" s="39">
        <f t="shared" si="10"/>
        <v>5640</v>
      </c>
      <c r="X48" s="40">
        <f t="shared" si="15"/>
        <v>83</v>
      </c>
      <c r="Y48" s="40">
        <f t="shared" si="15"/>
        <v>0</v>
      </c>
      <c r="Z48" s="41">
        <f t="shared" si="12"/>
        <v>83</v>
      </c>
      <c r="AA48" s="13">
        <f t="shared" si="13"/>
        <v>7802</v>
      </c>
    </row>
    <row r="49" spans="1:27" ht="18.75" customHeight="1" thickBot="1" x14ac:dyDescent="0.2">
      <c r="A49" s="36">
        <v>44</v>
      </c>
      <c r="B49" s="37">
        <v>738</v>
      </c>
      <c r="C49" s="37">
        <v>15</v>
      </c>
      <c r="D49" s="38">
        <f t="shared" si="0"/>
        <v>753</v>
      </c>
      <c r="E49" s="39">
        <f t="shared" si="1"/>
        <v>33132</v>
      </c>
      <c r="F49" s="37">
        <v>628</v>
      </c>
      <c r="G49" s="37">
        <v>15</v>
      </c>
      <c r="H49" s="38">
        <f t="shared" si="2"/>
        <v>643</v>
      </c>
      <c r="I49" s="39">
        <f t="shared" si="3"/>
        <v>28292</v>
      </c>
      <c r="J49" s="40">
        <f t="shared" si="14"/>
        <v>1366</v>
      </c>
      <c r="K49" s="40">
        <f t="shared" si="14"/>
        <v>30</v>
      </c>
      <c r="L49" s="41">
        <f t="shared" si="5"/>
        <v>1396</v>
      </c>
      <c r="M49" s="15">
        <f t="shared" si="6"/>
        <v>61424</v>
      </c>
      <c r="N49" s="14"/>
      <c r="O49" s="48">
        <v>95</v>
      </c>
      <c r="P49" s="31">
        <v>14</v>
      </c>
      <c r="Q49" s="31">
        <v>0</v>
      </c>
      <c r="R49" s="32">
        <f t="shared" si="7"/>
        <v>14</v>
      </c>
      <c r="S49" s="33">
        <f t="shared" si="8"/>
        <v>1330</v>
      </c>
      <c r="T49" s="31">
        <v>61</v>
      </c>
      <c r="U49" s="31">
        <v>0</v>
      </c>
      <c r="V49" s="32">
        <f t="shared" si="9"/>
        <v>61</v>
      </c>
      <c r="W49" s="33">
        <f t="shared" si="10"/>
        <v>5795</v>
      </c>
      <c r="X49" s="34">
        <f t="shared" si="15"/>
        <v>75</v>
      </c>
      <c r="Y49" s="34">
        <f t="shared" si="15"/>
        <v>0</v>
      </c>
      <c r="Z49" s="35">
        <f t="shared" si="12"/>
        <v>75</v>
      </c>
      <c r="AA49" s="13">
        <f t="shared" si="13"/>
        <v>7125</v>
      </c>
    </row>
    <row r="50" spans="1:27" ht="18.75" customHeight="1" x14ac:dyDescent="0.15">
      <c r="A50" s="30">
        <v>45</v>
      </c>
      <c r="B50" s="31">
        <v>752</v>
      </c>
      <c r="C50" s="31">
        <v>13</v>
      </c>
      <c r="D50" s="32">
        <f t="shared" si="0"/>
        <v>765</v>
      </c>
      <c r="E50" s="33">
        <f t="shared" si="1"/>
        <v>34425</v>
      </c>
      <c r="F50" s="31">
        <v>625</v>
      </c>
      <c r="G50" s="31">
        <v>13</v>
      </c>
      <c r="H50" s="32">
        <f t="shared" si="2"/>
        <v>638</v>
      </c>
      <c r="I50" s="33">
        <f t="shared" si="3"/>
        <v>28710</v>
      </c>
      <c r="J50" s="34">
        <f t="shared" si="14"/>
        <v>1377</v>
      </c>
      <c r="K50" s="34">
        <f t="shared" si="14"/>
        <v>26</v>
      </c>
      <c r="L50" s="35">
        <f t="shared" si="5"/>
        <v>1403</v>
      </c>
      <c r="M50" s="15">
        <f t="shared" si="6"/>
        <v>63135</v>
      </c>
      <c r="N50" s="14"/>
      <c r="O50" s="28">
        <v>96</v>
      </c>
      <c r="P50" s="27">
        <v>7</v>
      </c>
      <c r="Q50" s="27">
        <v>0</v>
      </c>
      <c r="R50" s="5">
        <f t="shared" si="7"/>
        <v>7</v>
      </c>
      <c r="S50" s="25">
        <f t="shared" si="8"/>
        <v>672</v>
      </c>
      <c r="T50" s="27">
        <v>43</v>
      </c>
      <c r="U50" s="27">
        <v>0</v>
      </c>
      <c r="V50" s="5">
        <f t="shared" si="9"/>
        <v>43</v>
      </c>
      <c r="W50" s="25">
        <f t="shared" si="10"/>
        <v>4128</v>
      </c>
      <c r="X50" s="4">
        <f t="shared" si="15"/>
        <v>50</v>
      </c>
      <c r="Y50" s="4">
        <f t="shared" si="15"/>
        <v>0</v>
      </c>
      <c r="Z50" s="6">
        <f t="shared" si="12"/>
        <v>50</v>
      </c>
      <c r="AA50" s="13">
        <f t="shared" si="13"/>
        <v>4800</v>
      </c>
    </row>
    <row r="51" spans="1:27" ht="18.75" customHeight="1" x14ac:dyDescent="0.15">
      <c r="A51" s="9">
        <v>46</v>
      </c>
      <c r="B51" s="27">
        <v>727</v>
      </c>
      <c r="C51" s="27">
        <v>10</v>
      </c>
      <c r="D51" s="5">
        <f t="shared" si="0"/>
        <v>737</v>
      </c>
      <c r="E51" s="25">
        <f t="shared" si="1"/>
        <v>33902</v>
      </c>
      <c r="F51" s="27">
        <v>633</v>
      </c>
      <c r="G51" s="27">
        <v>20</v>
      </c>
      <c r="H51" s="5">
        <f t="shared" si="2"/>
        <v>653</v>
      </c>
      <c r="I51" s="25">
        <f t="shared" si="3"/>
        <v>30038</v>
      </c>
      <c r="J51" s="4">
        <f t="shared" si="14"/>
        <v>1360</v>
      </c>
      <c r="K51" s="4">
        <f t="shared" si="14"/>
        <v>30</v>
      </c>
      <c r="L51" s="6">
        <f t="shared" si="5"/>
        <v>1390</v>
      </c>
      <c r="M51" s="15">
        <f t="shared" si="6"/>
        <v>63940</v>
      </c>
      <c r="N51" s="14"/>
      <c r="O51" s="28">
        <v>97</v>
      </c>
      <c r="P51" s="27">
        <v>10</v>
      </c>
      <c r="Q51" s="27">
        <v>0</v>
      </c>
      <c r="R51" s="5">
        <f t="shared" si="7"/>
        <v>10</v>
      </c>
      <c r="S51" s="25">
        <f t="shared" si="8"/>
        <v>970</v>
      </c>
      <c r="T51" s="27">
        <v>28</v>
      </c>
      <c r="U51" s="27">
        <v>0</v>
      </c>
      <c r="V51" s="5">
        <f t="shared" si="9"/>
        <v>28</v>
      </c>
      <c r="W51" s="25">
        <f t="shared" si="10"/>
        <v>2716</v>
      </c>
      <c r="X51" s="4">
        <f t="shared" si="15"/>
        <v>38</v>
      </c>
      <c r="Y51" s="4">
        <f t="shared" si="15"/>
        <v>0</v>
      </c>
      <c r="Z51" s="6">
        <f t="shared" si="12"/>
        <v>38</v>
      </c>
      <c r="AA51" s="13">
        <f t="shared" si="13"/>
        <v>3686</v>
      </c>
    </row>
    <row r="52" spans="1:27" ht="18.75" customHeight="1" x14ac:dyDescent="0.15">
      <c r="A52" s="9">
        <v>47</v>
      </c>
      <c r="B52" s="27">
        <v>661</v>
      </c>
      <c r="C52" s="27">
        <v>14</v>
      </c>
      <c r="D52" s="5">
        <f t="shared" si="0"/>
        <v>675</v>
      </c>
      <c r="E52" s="25">
        <f t="shared" si="1"/>
        <v>31725</v>
      </c>
      <c r="F52" s="27">
        <v>589</v>
      </c>
      <c r="G52" s="27">
        <v>22</v>
      </c>
      <c r="H52" s="5">
        <f t="shared" si="2"/>
        <v>611</v>
      </c>
      <c r="I52" s="25">
        <f t="shared" si="3"/>
        <v>28717</v>
      </c>
      <c r="J52" s="4">
        <f t="shared" si="14"/>
        <v>1250</v>
      </c>
      <c r="K52" s="4">
        <f t="shared" si="14"/>
        <v>36</v>
      </c>
      <c r="L52" s="6">
        <f t="shared" si="5"/>
        <v>1286</v>
      </c>
      <c r="M52" s="15">
        <f t="shared" si="6"/>
        <v>60442</v>
      </c>
      <c r="N52" s="14"/>
      <c r="O52" s="28">
        <v>98</v>
      </c>
      <c r="P52" s="27">
        <v>4</v>
      </c>
      <c r="Q52" s="27">
        <v>0</v>
      </c>
      <c r="R52" s="5">
        <f t="shared" si="7"/>
        <v>4</v>
      </c>
      <c r="S52" s="25">
        <f t="shared" si="8"/>
        <v>392</v>
      </c>
      <c r="T52" s="27">
        <v>31</v>
      </c>
      <c r="U52" s="27">
        <v>1</v>
      </c>
      <c r="V52" s="5">
        <f t="shared" si="9"/>
        <v>32</v>
      </c>
      <c r="W52" s="25">
        <f t="shared" si="10"/>
        <v>3136</v>
      </c>
      <c r="X52" s="4">
        <f t="shared" si="15"/>
        <v>35</v>
      </c>
      <c r="Y52" s="4">
        <f t="shared" si="15"/>
        <v>1</v>
      </c>
      <c r="Z52" s="6">
        <f t="shared" si="12"/>
        <v>36</v>
      </c>
      <c r="AA52" s="13">
        <f t="shared" si="13"/>
        <v>3528</v>
      </c>
    </row>
    <row r="53" spans="1:27" ht="18.75" customHeight="1" thickBot="1" x14ac:dyDescent="0.2">
      <c r="A53" s="9">
        <v>48</v>
      </c>
      <c r="B53" s="27">
        <v>681</v>
      </c>
      <c r="C53" s="27">
        <v>18</v>
      </c>
      <c r="D53" s="5">
        <f t="shared" si="0"/>
        <v>699</v>
      </c>
      <c r="E53" s="25">
        <f t="shared" si="1"/>
        <v>33552</v>
      </c>
      <c r="F53" s="27">
        <v>634</v>
      </c>
      <c r="G53" s="27">
        <v>19</v>
      </c>
      <c r="H53" s="5">
        <f t="shared" si="2"/>
        <v>653</v>
      </c>
      <c r="I53" s="25">
        <f t="shared" si="3"/>
        <v>31344</v>
      </c>
      <c r="J53" s="4">
        <f t="shared" si="14"/>
        <v>1315</v>
      </c>
      <c r="K53" s="4">
        <f t="shared" si="14"/>
        <v>37</v>
      </c>
      <c r="L53" s="6">
        <f t="shared" si="5"/>
        <v>1352</v>
      </c>
      <c r="M53" s="15">
        <f t="shared" si="6"/>
        <v>64896</v>
      </c>
      <c r="N53" s="14"/>
      <c r="O53" s="49">
        <v>99</v>
      </c>
      <c r="P53" s="37">
        <v>1</v>
      </c>
      <c r="Q53" s="37">
        <v>0</v>
      </c>
      <c r="R53" s="38">
        <f t="shared" si="7"/>
        <v>1</v>
      </c>
      <c r="S53" s="39">
        <f t="shared" si="8"/>
        <v>99</v>
      </c>
      <c r="T53" s="37">
        <v>9</v>
      </c>
      <c r="U53" s="37">
        <v>0</v>
      </c>
      <c r="V53" s="38">
        <f t="shared" si="9"/>
        <v>9</v>
      </c>
      <c r="W53" s="39">
        <f t="shared" si="10"/>
        <v>891</v>
      </c>
      <c r="X53" s="40">
        <f t="shared" si="15"/>
        <v>10</v>
      </c>
      <c r="Y53" s="40">
        <f t="shared" si="15"/>
        <v>0</v>
      </c>
      <c r="Z53" s="41">
        <f t="shared" si="12"/>
        <v>10</v>
      </c>
      <c r="AA53" s="13">
        <f t="shared" si="13"/>
        <v>990</v>
      </c>
    </row>
    <row r="54" spans="1:27" ht="18.75" customHeight="1" thickBot="1" x14ac:dyDescent="0.2">
      <c r="A54" s="36">
        <v>49</v>
      </c>
      <c r="B54" s="37">
        <v>693</v>
      </c>
      <c r="C54" s="37">
        <v>13</v>
      </c>
      <c r="D54" s="38">
        <f t="shared" si="0"/>
        <v>706</v>
      </c>
      <c r="E54" s="39">
        <f t="shared" si="1"/>
        <v>34594</v>
      </c>
      <c r="F54" s="37">
        <v>615</v>
      </c>
      <c r="G54" s="37">
        <v>27</v>
      </c>
      <c r="H54" s="38">
        <f t="shared" si="2"/>
        <v>642</v>
      </c>
      <c r="I54" s="39">
        <f t="shared" si="3"/>
        <v>31458</v>
      </c>
      <c r="J54" s="40">
        <f t="shared" si="14"/>
        <v>1308</v>
      </c>
      <c r="K54" s="40">
        <f t="shared" si="14"/>
        <v>40</v>
      </c>
      <c r="L54" s="41">
        <f t="shared" si="5"/>
        <v>1348</v>
      </c>
      <c r="M54" s="15">
        <f t="shared" si="6"/>
        <v>66052</v>
      </c>
      <c r="N54" s="14"/>
      <c r="O54" s="48">
        <v>100</v>
      </c>
      <c r="P54" s="31">
        <v>2</v>
      </c>
      <c r="Q54" s="31">
        <v>0</v>
      </c>
      <c r="R54" s="32">
        <f t="shared" si="7"/>
        <v>2</v>
      </c>
      <c r="S54" s="33">
        <f>100*R54</f>
        <v>200</v>
      </c>
      <c r="T54" s="31">
        <v>8</v>
      </c>
      <c r="U54" s="31">
        <v>0</v>
      </c>
      <c r="V54" s="32">
        <f t="shared" si="9"/>
        <v>8</v>
      </c>
      <c r="W54" s="33">
        <f>100*V54</f>
        <v>800</v>
      </c>
      <c r="X54" s="34">
        <f t="shared" si="15"/>
        <v>10</v>
      </c>
      <c r="Y54" s="34">
        <f t="shared" si="15"/>
        <v>0</v>
      </c>
      <c r="Z54" s="35">
        <f t="shared" si="12"/>
        <v>10</v>
      </c>
      <c r="AA54" s="13">
        <f>100*Z54</f>
        <v>1000</v>
      </c>
    </row>
    <row r="55" spans="1:27" ht="18.75" customHeight="1" x14ac:dyDescent="0.15">
      <c r="A55" s="30">
        <v>50</v>
      </c>
      <c r="B55" s="31">
        <v>664</v>
      </c>
      <c r="C55" s="31">
        <v>9</v>
      </c>
      <c r="D55" s="32">
        <f t="shared" si="0"/>
        <v>673</v>
      </c>
      <c r="E55" s="33">
        <f t="shared" si="1"/>
        <v>33650</v>
      </c>
      <c r="F55" s="31">
        <v>559</v>
      </c>
      <c r="G55" s="31">
        <v>22</v>
      </c>
      <c r="H55" s="32">
        <f t="shared" si="2"/>
        <v>581</v>
      </c>
      <c r="I55" s="33">
        <f t="shared" si="3"/>
        <v>29050</v>
      </c>
      <c r="J55" s="34">
        <f t="shared" si="14"/>
        <v>1223</v>
      </c>
      <c r="K55" s="34">
        <f t="shared" si="14"/>
        <v>31</v>
      </c>
      <c r="L55" s="35">
        <f t="shared" si="5"/>
        <v>1254</v>
      </c>
      <c r="M55" s="15">
        <f t="shared" si="6"/>
        <v>62700</v>
      </c>
      <c r="N55" s="3"/>
      <c r="O55" s="48">
        <v>101</v>
      </c>
      <c r="P55" s="31">
        <v>0</v>
      </c>
      <c r="Q55" s="31">
        <v>0</v>
      </c>
      <c r="R55" s="32">
        <f t="shared" si="7"/>
        <v>0</v>
      </c>
      <c r="S55" s="33">
        <f>101*R55</f>
        <v>0</v>
      </c>
      <c r="T55" s="31">
        <v>10</v>
      </c>
      <c r="U55" s="31">
        <v>0</v>
      </c>
      <c r="V55" s="32">
        <f t="shared" si="9"/>
        <v>10</v>
      </c>
      <c r="W55" s="33">
        <f>101*V55</f>
        <v>1010</v>
      </c>
      <c r="X55" s="34">
        <f t="shared" si="15"/>
        <v>10</v>
      </c>
      <c r="Y55" s="34">
        <f t="shared" si="15"/>
        <v>0</v>
      </c>
      <c r="Z55" s="35">
        <f t="shared" si="12"/>
        <v>10</v>
      </c>
      <c r="AA55" s="16">
        <f>101*Z55</f>
        <v>1010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31">
        <v>0</v>
      </c>
      <c r="R56" s="32">
        <f t="shared" si="7"/>
        <v>0</v>
      </c>
      <c r="S56" s="33">
        <f t="shared" ref="S56:S59" si="16">O56*R56</f>
        <v>0</v>
      </c>
      <c r="T56" s="31">
        <v>3</v>
      </c>
      <c r="U56" s="31">
        <v>0</v>
      </c>
      <c r="V56" s="32">
        <f t="shared" si="9"/>
        <v>3</v>
      </c>
      <c r="W56" s="33">
        <f>102*V56</f>
        <v>306</v>
      </c>
      <c r="X56" s="34">
        <f t="shared" si="15"/>
        <v>3</v>
      </c>
      <c r="Y56" s="34">
        <f t="shared" si="15"/>
        <v>0</v>
      </c>
      <c r="Z56" s="35">
        <f t="shared" si="12"/>
        <v>3</v>
      </c>
      <c r="AA56" s="16">
        <f>102*Z56</f>
        <v>306</v>
      </c>
    </row>
    <row r="57" spans="1:27" ht="18.75" customHeight="1" x14ac:dyDescent="0.15">
      <c r="A57" s="1"/>
      <c r="B57" s="127" t="s">
        <v>1</v>
      </c>
      <c r="C57" s="128"/>
      <c r="D57" s="129"/>
      <c r="E57" s="18"/>
      <c r="F57" s="127" t="s">
        <v>2</v>
      </c>
      <c r="G57" s="128"/>
      <c r="H57" s="129"/>
      <c r="I57" s="18"/>
      <c r="J57" s="127" t="s">
        <v>7</v>
      </c>
      <c r="K57" s="128"/>
      <c r="L57" s="129"/>
      <c r="M57" s="1"/>
      <c r="N57" s="3"/>
      <c r="O57" s="48">
        <v>103</v>
      </c>
      <c r="P57" s="31">
        <v>0</v>
      </c>
      <c r="Q57" s="31">
        <v>0</v>
      </c>
      <c r="R57" s="32">
        <f t="shared" si="7"/>
        <v>0</v>
      </c>
      <c r="S57" s="33">
        <f t="shared" si="16"/>
        <v>0</v>
      </c>
      <c r="T57" s="31">
        <v>2</v>
      </c>
      <c r="U57" s="31">
        <v>0</v>
      </c>
      <c r="V57" s="32">
        <f t="shared" si="9"/>
        <v>2</v>
      </c>
      <c r="W57" s="33">
        <f t="shared" ref="W57:W58" si="17">S57*V57</f>
        <v>0</v>
      </c>
      <c r="X57" s="34">
        <f t="shared" si="15"/>
        <v>2</v>
      </c>
      <c r="Y57" s="34">
        <f t="shared" si="15"/>
        <v>0</v>
      </c>
      <c r="Z57" s="35">
        <f t="shared" si="12"/>
        <v>2</v>
      </c>
      <c r="AA57">
        <f>103*Z57</f>
        <v>206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31">
        <v>0</v>
      </c>
      <c r="R58" s="32">
        <f t="shared" si="7"/>
        <v>0</v>
      </c>
      <c r="S58" s="33">
        <f t="shared" si="16"/>
        <v>0</v>
      </c>
      <c r="T58" s="31">
        <v>2</v>
      </c>
      <c r="U58" s="31">
        <v>0</v>
      </c>
      <c r="V58" s="32">
        <f t="shared" si="9"/>
        <v>2</v>
      </c>
      <c r="W58" s="33">
        <f t="shared" si="17"/>
        <v>0</v>
      </c>
      <c r="X58" s="34">
        <f t="shared" si="15"/>
        <v>2</v>
      </c>
      <c r="Y58" s="34">
        <f t="shared" si="15"/>
        <v>0</v>
      </c>
      <c r="Z58" s="35">
        <f t="shared" si="12"/>
        <v>2</v>
      </c>
      <c r="AA58">
        <f>104*Z58</f>
        <v>208</v>
      </c>
    </row>
    <row r="59" spans="1:27" ht="18.75" customHeight="1" x14ac:dyDescent="0.15">
      <c r="A59" s="29" t="s">
        <v>7</v>
      </c>
      <c r="B59" s="7">
        <f>SUM(B5:B55)+SUM(P5:P59)</f>
        <v>44168</v>
      </c>
      <c r="C59" s="7">
        <f t="shared" ref="C59:L59" si="18">SUM(C5:C55)+SUM(Q5:Q59)</f>
        <v>1209</v>
      </c>
      <c r="D59" s="7">
        <f t="shared" si="18"/>
        <v>45377</v>
      </c>
      <c r="E59" s="7">
        <f t="shared" si="18"/>
        <v>2054559</v>
      </c>
      <c r="F59" s="7">
        <f t="shared" si="18"/>
        <v>43870</v>
      </c>
      <c r="G59" s="7">
        <f t="shared" si="18"/>
        <v>962</v>
      </c>
      <c r="H59" s="7">
        <f t="shared" si="18"/>
        <v>44832</v>
      </c>
      <c r="I59" s="7">
        <f t="shared" si="18"/>
        <v>2132969</v>
      </c>
      <c r="J59" s="7">
        <f t="shared" si="18"/>
        <v>88038</v>
      </c>
      <c r="K59" s="7">
        <f t="shared" si="18"/>
        <v>2171</v>
      </c>
      <c r="L59" s="7">
        <f t="shared" si="18"/>
        <v>90209</v>
      </c>
      <c r="O59" s="61" t="s">
        <v>52</v>
      </c>
      <c r="P59" s="31">
        <v>0</v>
      </c>
      <c r="Q59" s="31">
        <v>0</v>
      </c>
      <c r="R59" s="32">
        <f t="shared" si="7"/>
        <v>0</v>
      </c>
      <c r="S59" s="33">
        <f t="shared" si="16"/>
        <v>0</v>
      </c>
      <c r="T59" s="31">
        <v>3</v>
      </c>
      <c r="U59" s="31">
        <v>0</v>
      </c>
      <c r="V59" s="32">
        <f t="shared" si="9"/>
        <v>3</v>
      </c>
      <c r="W59" s="33">
        <f>105*V59</f>
        <v>315</v>
      </c>
      <c r="X59" s="34">
        <f t="shared" si="15"/>
        <v>3</v>
      </c>
      <c r="Y59" s="34">
        <f t="shared" si="15"/>
        <v>0</v>
      </c>
      <c r="Z59" s="35">
        <f t="shared" si="12"/>
        <v>3</v>
      </c>
      <c r="AA59">
        <f>105*Z59</f>
        <v>315</v>
      </c>
    </row>
    <row r="60" spans="1:27" ht="18.75" customHeight="1" x14ac:dyDescent="0.15">
      <c r="S60">
        <f>(SUM(E5:E55)+SUM(S5:S59))/D59</f>
        <v>45.277541485774734</v>
      </c>
      <c r="W60">
        <f>(SUM(I5:I55)+SUM(W5:W59))/H59</f>
        <v>47.576931655960031</v>
      </c>
      <c r="AA60">
        <f>(SUM(M5:M55)+SUM(AA5:AA59))/L59</f>
        <v>46.42488000088683</v>
      </c>
    </row>
    <row r="61" spans="1:27" ht="18.75" customHeight="1" x14ac:dyDescent="0.15">
      <c r="A61" s="62" t="s">
        <v>13</v>
      </c>
      <c r="B61" s="53"/>
      <c r="C61" s="53"/>
      <c r="D61" s="135" t="s">
        <v>8</v>
      </c>
      <c r="E61" s="136"/>
      <c r="F61" s="136"/>
      <c r="G61" s="137"/>
      <c r="H61" s="135" t="s">
        <v>9</v>
      </c>
      <c r="I61" s="136"/>
      <c r="J61" s="136"/>
      <c r="K61" s="138"/>
      <c r="L61" s="139" t="s">
        <v>7</v>
      </c>
      <c r="M61" s="143"/>
      <c r="N61" s="143"/>
      <c r="O61" s="143"/>
      <c r="P61" s="143"/>
      <c r="Q61" s="140"/>
    </row>
    <row r="62" spans="1:27" ht="18.75" customHeight="1" x14ac:dyDescent="0.15">
      <c r="A62" s="54"/>
      <c r="B62" s="55"/>
      <c r="C62" s="55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80" t="s">
        <v>12</v>
      </c>
      <c r="L62" s="68" t="s">
        <v>10</v>
      </c>
      <c r="M62" s="68" t="s">
        <v>11</v>
      </c>
      <c r="N62" s="139" t="s">
        <v>11</v>
      </c>
      <c r="O62" s="140"/>
      <c r="P62" s="139" t="s">
        <v>12</v>
      </c>
      <c r="Q62" s="140"/>
      <c r="S62" s="23" t="s">
        <v>14</v>
      </c>
      <c r="T62" s="22"/>
      <c r="U62" s="23" t="s">
        <v>15</v>
      </c>
      <c r="V62" s="64"/>
      <c r="X62" s="63">
        <f>S60</f>
        <v>45.277541485774734</v>
      </c>
    </row>
    <row r="63" spans="1:27" ht="18.75" customHeight="1" x14ac:dyDescent="0.15">
      <c r="A63" s="56" t="s">
        <v>53</v>
      </c>
      <c r="B63" s="52"/>
      <c r="C63" s="52"/>
      <c r="D63" s="8">
        <f>SUM(B5:B10)</f>
        <v>2124</v>
      </c>
      <c r="F63" s="8">
        <f>SUM(C5:C10)</f>
        <v>48</v>
      </c>
      <c r="G63" s="11">
        <f>SUM(D5:D10)</f>
        <v>2172</v>
      </c>
      <c r="H63" s="8">
        <f>SUM(F5:F10)</f>
        <v>1961</v>
      </c>
      <c r="J63" s="8">
        <f>SUM(G5:G10)</f>
        <v>36</v>
      </c>
      <c r="K63" s="11">
        <f>SUM(H5:H10)</f>
        <v>1997</v>
      </c>
      <c r="L63" s="60">
        <f>SUM(J5:J10)</f>
        <v>4085</v>
      </c>
      <c r="M63" s="60">
        <f>SUM(K5:K10)</f>
        <v>84</v>
      </c>
      <c r="N63" s="141">
        <f>SUM(K5:K10)</f>
        <v>84</v>
      </c>
      <c r="O63" s="142"/>
      <c r="P63" s="125">
        <f>SUM(L5:L10)</f>
        <v>4169</v>
      </c>
      <c r="Q63" s="126"/>
      <c r="S63" s="23"/>
      <c r="T63" s="22"/>
      <c r="U63" s="23" t="s">
        <v>16</v>
      </c>
      <c r="V63" s="64"/>
      <c r="X63" s="63">
        <f>W60</f>
        <v>47.576931655960031</v>
      </c>
    </row>
    <row r="64" spans="1:27" ht="18.75" customHeight="1" x14ac:dyDescent="0.15">
      <c r="A64" s="56" t="s">
        <v>54</v>
      </c>
      <c r="B64" s="52"/>
      <c r="C64" s="52"/>
      <c r="D64" s="8">
        <f>SUM(B11:B16)</f>
        <v>2209</v>
      </c>
      <c r="F64" s="8">
        <f>SUM(C11:C16)</f>
        <v>49</v>
      </c>
      <c r="G64" s="11">
        <f>SUM(D11:D16)</f>
        <v>2258</v>
      </c>
      <c r="H64" s="8">
        <f>SUM(F11:F16)</f>
        <v>2148</v>
      </c>
      <c r="J64" s="8">
        <f>SUM(G11:G16)</f>
        <v>35</v>
      </c>
      <c r="K64" s="11">
        <f>SUM(H11:H16)</f>
        <v>2183</v>
      </c>
      <c r="L64" s="60">
        <f>SUM(J11:J16)</f>
        <v>4357</v>
      </c>
      <c r="M64" s="60">
        <f>SUM(K11:K16)</f>
        <v>84</v>
      </c>
      <c r="N64" s="141">
        <f>SUM(K11:K16)</f>
        <v>84</v>
      </c>
      <c r="O64" s="142"/>
      <c r="P64" s="125">
        <f>SUM(L11:L16)</f>
        <v>4441</v>
      </c>
      <c r="Q64" s="126"/>
      <c r="S64" s="23"/>
      <c r="T64" s="22"/>
      <c r="U64" s="23" t="s">
        <v>7</v>
      </c>
      <c r="V64" s="64"/>
      <c r="X64" s="63">
        <f>AA60</f>
        <v>46.42488000088683</v>
      </c>
    </row>
    <row r="65" spans="1:17" ht="18.75" customHeight="1" x14ac:dyDescent="0.15">
      <c r="A65" s="56" t="s">
        <v>55</v>
      </c>
      <c r="B65" s="52"/>
      <c r="C65" s="52"/>
      <c r="D65" s="8">
        <f>SUM(B17:B19)</f>
        <v>1144</v>
      </c>
      <c r="F65" s="8">
        <f>SUM(C17:C19)</f>
        <v>16</v>
      </c>
      <c r="G65" s="11">
        <f>SUM(D17:D19)</f>
        <v>1160</v>
      </c>
      <c r="H65" s="8">
        <f>SUM(F17:F19)</f>
        <v>1093</v>
      </c>
      <c r="J65" s="8">
        <f>SUM(G17:G19)</f>
        <v>20</v>
      </c>
      <c r="K65" s="11">
        <f>SUM(H17:H19)</f>
        <v>1113</v>
      </c>
      <c r="L65" s="60">
        <f>SUM(J17:J19)</f>
        <v>2237</v>
      </c>
      <c r="M65" s="60">
        <f>SUM(K17:K19)</f>
        <v>36</v>
      </c>
      <c r="N65" s="141">
        <f>SUM(K17:K19)</f>
        <v>36</v>
      </c>
      <c r="O65" s="142"/>
      <c r="P65" s="125">
        <f>SUM(L17:L19)</f>
        <v>2273</v>
      </c>
      <c r="Q65" s="126"/>
    </row>
    <row r="66" spans="1:17" ht="18.75" customHeight="1" x14ac:dyDescent="0.15">
      <c r="A66" s="56" t="s">
        <v>56</v>
      </c>
      <c r="B66" s="52"/>
      <c r="C66" s="52"/>
      <c r="D66" s="8">
        <f>SUM(B5:B24)</f>
        <v>7457</v>
      </c>
      <c r="F66" s="8">
        <f>SUM(C5:C24)</f>
        <v>170</v>
      </c>
      <c r="G66" s="11">
        <f>SUM(D5:D24)</f>
        <v>7627</v>
      </c>
      <c r="H66" s="8">
        <f>SUM(F5:F24)</f>
        <v>7113</v>
      </c>
      <c r="J66" s="8">
        <f>SUM(G5:G24)</f>
        <v>141</v>
      </c>
      <c r="K66" s="11">
        <f>SUM(H5:H24)</f>
        <v>7254</v>
      </c>
      <c r="L66" s="60">
        <f>SUM(J5:J24)</f>
        <v>14570</v>
      </c>
      <c r="M66" s="60">
        <f>SUM(K5:K24)</f>
        <v>311</v>
      </c>
      <c r="N66" s="141">
        <f>SUM(K5:K24)</f>
        <v>311</v>
      </c>
      <c r="O66" s="142"/>
      <c r="P66" s="125">
        <f>SUM(L5:L24)</f>
        <v>14881</v>
      </c>
      <c r="Q66" s="126"/>
    </row>
    <row r="67" spans="1:17" ht="18.75" customHeight="1" x14ac:dyDescent="0.15">
      <c r="A67" s="56" t="s">
        <v>57</v>
      </c>
      <c r="B67" s="52"/>
      <c r="C67" s="52"/>
      <c r="D67" s="8">
        <f>SUM(B45:B55)+SUM(P5:P18)</f>
        <v>15416</v>
      </c>
      <c r="F67" s="8">
        <f>SUM(C45:C55)+SUM(Q5:Q18)</f>
        <v>277</v>
      </c>
      <c r="G67" s="11">
        <f>SUM(D45:D55)+SUM(R5:R18)</f>
        <v>15693</v>
      </c>
      <c r="H67" s="8">
        <f>SUM(F45:F55)+SUM(T5:T18)</f>
        <v>14428</v>
      </c>
      <c r="J67" s="8">
        <f>SUM(G45:G55)+SUM(U5:U18)</f>
        <v>365</v>
      </c>
      <c r="K67" s="11">
        <f>SUM(H45:H55)+SUM(V5:V18)</f>
        <v>14793</v>
      </c>
      <c r="L67" s="60">
        <f>SUM(J45:J55)+SUM(X5:X18)</f>
        <v>29844</v>
      </c>
      <c r="M67" s="60">
        <f>SUM(K45:K55)+SUM(Y5:Y18)</f>
        <v>642</v>
      </c>
      <c r="N67" s="141">
        <f>SUM(K45:K55)+SUM(Y5:Y18)</f>
        <v>642</v>
      </c>
      <c r="O67" s="142"/>
      <c r="P67" s="125">
        <f>SUM(L45:L55)+SUM(Z5:Z18)</f>
        <v>30486</v>
      </c>
      <c r="Q67" s="126"/>
    </row>
    <row r="68" spans="1:17" ht="18.75" customHeight="1" x14ac:dyDescent="0.15">
      <c r="A68" s="56" t="s">
        <v>58</v>
      </c>
      <c r="B68" s="52"/>
      <c r="C68" s="52"/>
      <c r="D68" s="8">
        <f>SUM(P19:P28)</f>
        <v>6798</v>
      </c>
      <c r="F68" s="8">
        <f>SUM(Q19:Q28)</f>
        <v>25</v>
      </c>
      <c r="G68" s="11">
        <f>SUM(R19:R28)</f>
        <v>6823</v>
      </c>
      <c r="H68" s="8">
        <f>SUM(T19:T28)</f>
        <v>7025</v>
      </c>
      <c r="J68" s="8">
        <f>SUM(U19:U28)</f>
        <v>26</v>
      </c>
      <c r="K68" s="11">
        <f>SUM(V19:V28)</f>
        <v>7051</v>
      </c>
      <c r="L68" s="60">
        <f>SUM(X19:X28)</f>
        <v>13823</v>
      </c>
      <c r="M68" s="60">
        <f>SUM(Y19:Y28)</f>
        <v>51</v>
      </c>
      <c r="N68" s="141">
        <f>SUM(Y19:Y28)</f>
        <v>51</v>
      </c>
      <c r="O68" s="142"/>
      <c r="P68" s="125">
        <f>SUM(Z19:Z28)</f>
        <v>13874</v>
      </c>
      <c r="Q68" s="126"/>
    </row>
    <row r="69" spans="1:17" ht="18.75" customHeight="1" x14ac:dyDescent="0.15">
      <c r="A69" s="56" t="s">
        <v>59</v>
      </c>
      <c r="B69" s="52"/>
      <c r="C69" s="52"/>
      <c r="D69" s="8">
        <f>SUM(P19:P59)</f>
        <v>11581</v>
      </c>
      <c r="F69" s="8">
        <f>SUM(Q19:Q59)</f>
        <v>30</v>
      </c>
      <c r="G69" s="11">
        <f>SUM(R19:R59)</f>
        <v>11611</v>
      </c>
      <c r="H69" s="8">
        <f>SUM(T19:T59)</f>
        <v>13407</v>
      </c>
      <c r="J69" s="8">
        <f>SUM(U19:U59)</f>
        <v>38</v>
      </c>
      <c r="K69" s="11">
        <f>SUM(V19:V59)</f>
        <v>13445</v>
      </c>
      <c r="L69" s="60">
        <f>SUM(X19:X59)</f>
        <v>24988</v>
      </c>
      <c r="M69" s="60">
        <f>SUM(Y19:Y54)</f>
        <v>68</v>
      </c>
      <c r="N69" s="141">
        <f>SUM(Y19:Y54)</f>
        <v>68</v>
      </c>
      <c r="O69" s="142"/>
      <c r="P69" s="125">
        <f>SUM(Z19:Z59)</f>
        <v>25056</v>
      </c>
      <c r="Q69" s="126"/>
    </row>
    <row r="70" spans="1:17" ht="18.75" customHeight="1" x14ac:dyDescent="0.15">
      <c r="A70" s="57" t="s">
        <v>60</v>
      </c>
      <c r="B70" s="58"/>
      <c r="C70" s="58"/>
      <c r="D70" s="8">
        <f>SUM(P29:P59)</f>
        <v>4783</v>
      </c>
      <c r="F70" s="8">
        <f>SUM(Q29:Q59)</f>
        <v>5</v>
      </c>
      <c r="G70" s="11">
        <f>SUM(R29:R59)</f>
        <v>4788</v>
      </c>
      <c r="H70" s="8">
        <f>SUM(T29:T59)</f>
        <v>6382</v>
      </c>
      <c r="J70" s="8">
        <f>SUM(U29:U59)</f>
        <v>12</v>
      </c>
      <c r="K70" s="11">
        <f>SUM(V29:V59)</f>
        <v>6394</v>
      </c>
      <c r="L70" s="60">
        <f>SUM(X29:X59)</f>
        <v>11165</v>
      </c>
      <c r="M70" s="60">
        <f>SUM(Y29:Y54)</f>
        <v>17</v>
      </c>
      <c r="N70" s="141">
        <f>SUM(Y29:Y54)</f>
        <v>17</v>
      </c>
      <c r="O70" s="142"/>
      <c r="P70" s="125">
        <f>SUM(Z29:Z59)</f>
        <v>11182</v>
      </c>
      <c r="Q70" s="126"/>
    </row>
    <row r="71" spans="1:17" x14ac:dyDescent="0.15">
      <c r="H71" s="2"/>
      <c r="I71" s="2"/>
      <c r="J71" s="2"/>
      <c r="K71" s="59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topLeftCell="A20" colorId="22" zoomScale="87" zoomScaleNormal="87" workbookViewId="0">
      <selection activeCell="U40" sqref="U40"/>
    </sheetView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'[2]4月'!X1</f>
        <v>平成30</v>
      </c>
      <c r="Y1" s="51" t="s">
        <v>61</v>
      </c>
    </row>
    <row r="3" spans="1:27" ht="18.75" customHeight="1" x14ac:dyDescent="0.15">
      <c r="A3" s="132" t="s">
        <v>0</v>
      </c>
      <c r="B3" s="127" t="s">
        <v>1</v>
      </c>
      <c r="C3" s="128"/>
      <c r="D3" s="134"/>
      <c r="E3" s="24"/>
      <c r="F3" s="127" t="s">
        <v>2</v>
      </c>
      <c r="G3" s="128"/>
      <c r="H3" s="134"/>
      <c r="I3" s="24"/>
      <c r="J3" s="127" t="s">
        <v>7</v>
      </c>
      <c r="K3" s="128"/>
      <c r="L3" s="134"/>
      <c r="M3" s="17"/>
      <c r="N3" s="14"/>
      <c r="O3" s="130" t="s">
        <v>0</v>
      </c>
      <c r="P3" s="127" t="s">
        <v>1</v>
      </c>
      <c r="Q3" s="128"/>
      <c r="R3" s="129"/>
      <c r="S3" s="24"/>
      <c r="T3" s="127" t="s">
        <v>2</v>
      </c>
      <c r="U3" s="128"/>
      <c r="V3" s="129"/>
      <c r="W3" s="24"/>
      <c r="X3" s="127" t="s">
        <v>7</v>
      </c>
      <c r="Y3" s="128"/>
      <c r="Z3" s="129"/>
    </row>
    <row r="4" spans="1:27" ht="18.75" customHeight="1" x14ac:dyDescent="0.15">
      <c r="A4" s="133"/>
      <c r="B4" s="82" t="s">
        <v>3</v>
      </c>
      <c r="C4" s="82" t="s">
        <v>4</v>
      </c>
      <c r="D4" s="10" t="s">
        <v>5</v>
      </c>
      <c r="E4" s="24"/>
      <c r="F4" s="82" t="s">
        <v>3</v>
      </c>
      <c r="G4" s="82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31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334</v>
      </c>
      <c r="C5" s="27">
        <v>8</v>
      </c>
      <c r="D5" s="5">
        <f t="shared" ref="D5:D55" si="0">B5+C5</f>
        <v>342</v>
      </c>
      <c r="E5" s="25">
        <f t="shared" ref="E5:E55" si="1">A5*D5</f>
        <v>0</v>
      </c>
      <c r="F5" s="27">
        <v>287</v>
      </c>
      <c r="G5" s="27">
        <v>4</v>
      </c>
      <c r="H5" s="5">
        <f t="shared" ref="H5:H55" si="2">F5+G5</f>
        <v>291</v>
      </c>
      <c r="I5" s="25">
        <f t="shared" ref="I5:I55" si="3">A5*H5</f>
        <v>0</v>
      </c>
      <c r="J5" s="4">
        <f t="shared" ref="J5:K36" si="4">B5+F5</f>
        <v>621</v>
      </c>
      <c r="K5" s="4">
        <f t="shared" si="4"/>
        <v>12</v>
      </c>
      <c r="L5" s="6">
        <f t="shared" ref="L5:L55" si="5">J5+K5</f>
        <v>633</v>
      </c>
      <c r="M5" s="15">
        <f t="shared" ref="M5:M55" si="6">A5*L5</f>
        <v>0</v>
      </c>
      <c r="N5" s="14"/>
      <c r="O5" s="28">
        <v>51</v>
      </c>
      <c r="P5" s="27">
        <v>586</v>
      </c>
      <c r="Q5" s="27">
        <v>11</v>
      </c>
      <c r="R5" s="5">
        <f t="shared" ref="R5:R59" si="7">P5+Q5</f>
        <v>597</v>
      </c>
      <c r="S5" s="25">
        <f t="shared" ref="S5:S53" si="8">O5*R5</f>
        <v>30447</v>
      </c>
      <c r="T5" s="27">
        <v>541</v>
      </c>
      <c r="U5" s="27">
        <v>22</v>
      </c>
      <c r="V5" s="5">
        <f t="shared" ref="V5:V59" si="9">T5+U5</f>
        <v>563</v>
      </c>
      <c r="W5" s="25">
        <f t="shared" ref="W5:W53" si="10">O5*V5</f>
        <v>28713</v>
      </c>
      <c r="X5" s="4">
        <f t="shared" ref="X5:Y36" si="11">P5+T5</f>
        <v>1127</v>
      </c>
      <c r="Y5" s="4">
        <f t="shared" si="11"/>
        <v>33</v>
      </c>
      <c r="Z5" s="6">
        <f t="shared" ref="Z5:Z59" si="12">X5+Y5</f>
        <v>1160</v>
      </c>
      <c r="AA5" s="13">
        <f t="shared" ref="AA5:AA53" si="13">O5*Z5</f>
        <v>59160</v>
      </c>
    </row>
    <row r="6" spans="1:27" ht="18.75" customHeight="1" x14ac:dyDescent="0.15">
      <c r="A6" s="9">
        <v>1</v>
      </c>
      <c r="B6" s="27">
        <v>324</v>
      </c>
      <c r="C6" s="27">
        <v>11</v>
      </c>
      <c r="D6" s="5">
        <f t="shared" si="0"/>
        <v>335</v>
      </c>
      <c r="E6" s="25">
        <f t="shared" si="1"/>
        <v>335</v>
      </c>
      <c r="F6" s="27">
        <v>298</v>
      </c>
      <c r="G6" s="27">
        <v>11</v>
      </c>
      <c r="H6" s="5">
        <f t="shared" si="2"/>
        <v>309</v>
      </c>
      <c r="I6" s="25">
        <f t="shared" si="3"/>
        <v>309</v>
      </c>
      <c r="J6" s="4">
        <f t="shared" si="4"/>
        <v>622</v>
      </c>
      <c r="K6" s="4">
        <f t="shared" si="4"/>
        <v>22</v>
      </c>
      <c r="L6" s="6">
        <f t="shared" si="5"/>
        <v>644</v>
      </c>
      <c r="M6" s="15">
        <f t="shared" si="6"/>
        <v>644</v>
      </c>
      <c r="N6" s="14"/>
      <c r="O6" s="28">
        <v>52</v>
      </c>
      <c r="P6" s="27">
        <v>468</v>
      </c>
      <c r="Q6" s="27">
        <v>13</v>
      </c>
      <c r="R6" s="5">
        <f t="shared" si="7"/>
        <v>481</v>
      </c>
      <c r="S6" s="25">
        <f t="shared" si="8"/>
        <v>25012</v>
      </c>
      <c r="T6" s="27">
        <v>477</v>
      </c>
      <c r="U6" s="27">
        <v>15</v>
      </c>
      <c r="V6" s="5">
        <f t="shared" si="9"/>
        <v>492</v>
      </c>
      <c r="W6" s="25">
        <f t="shared" si="10"/>
        <v>25584</v>
      </c>
      <c r="X6" s="4">
        <f t="shared" si="11"/>
        <v>945</v>
      </c>
      <c r="Y6" s="4">
        <f t="shared" si="11"/>
        <v>28</v>
      </c>
      <c r="Z6" s="6">
        <f t="shared" si="12"/>
        <v>973</v>
      </c>
      <c r="AA6" s="13">
        <f t="shared" si="13"/>
        <v>50596</v>
      </c>
    </row>
    <row r="7" spans="1:27" ht="18.75" customHeight="1" x14ac:dyDescent="0.15">
      <c r="A7" s="9">
        <v>2</v>
      </c>
      <c r="B7" s="27">
        <v>369</v>
      </c>
      <c r="C7" s="27">
        <v>7</v>
      </c>
      <c r="D7" s="5">
        <f t="shared" si="0"/>
        <v>376</v>
      </c>
      <c r="E7" s="25">
        <f t="shared" si="1"/>
        <v>752</v>
      </c>
      <c r="F7" s="27">
        <v>321</v>
      </c>
      <c r="G7" s="27">
        <v>2</v>
      </c>
      <c r="H7" s="5">
        <f t="shared" si="2"/>
        <v>323</v>
      </c>
      <c r="I7" s="25">
        <f t="shared" si="3"/>
        <v>646</v>
      </c>
      <c r="J7" s="4">
        <f t="shared" si="4"/>
        <v>690</v>
      </c>
      <c r="K7" s="4">
        <f t="shared" si="4"/>
        <v>9</v>
      </c>
      <c r="L7" s="6">
        <f t="shared" si="5"/>
        <v>699</v>
      </c>
      <c r="M7" s="15">
        <f t="shared" si="6"/>
        <v>1398</v>
      </c>
      <c r="N7" s="14"/>
      <c r="O7" s="28">
        <v>53</v>
      </c>
      <c r="P7" s="27">
        <v>562</v>
      </c>
      <c r="Q7" s="85">
        <v>9</v>
      </c>
      <c r="R7" s="5">
        <f t="shared" si="7"/>
        <v>571</v>
      </c>
      <c r="S7" s="25">
        <f t="shared" si="8"/>
        <v>30263</v>
      </c>
      <c r="T7" s="27">
        <v>523</v>
      </c>
      <c r="U7" s="27">
        <v>21</v>
      </c>
      <c r="V7" s="5">
        <f t="shared" si="9"/>
        <v>544</v>
      </c>
      <c r="W7" s="25">
        <f t="shared" si="10"/>
        <v>28832</v>
      </c>
      <c r="X7" s="4">
        <f t="shared" si="11"/>
        <v>1085</v>
      </c>
      <c r="Y7" s="4">
        <f t="shared" si="11"/>
        <v>30</v>
      </c>
      <c r="Z7" s="6">
        <f t="shared" si="12"/>
        <v>1115</v>
      </c>
      <c r="AA7" s="13">
        <f t="shared" si="13"/>
        <v>59095</v>
      </c>
    </row>
    <row r="8" spans="1:27" ht="18.75" customHeight="1" thickBot="1" x14ac:dyDescent="0.2">
      <c r="A8" s="9">
        <v>3</v>
      </c>
      <c r="B8" s="27">
        <v>370</v>
      </c>
      <c r="C8" s="27">
        <v>8</v>
      </c>
      <c r="D8" s="5">
        <f t="shared" si="0"/>
        <v>378</v>
      </c>
      <c r="E8" s="25">
        <f t="shared" si="1"/>
        <v>1134</v>
      </c>
      <c r="F8" s="27">
        <v>386</v>
      </c>
      <c r="G8" s="27">
        <v>8</v>
      </c>
      <c r="H8" s="5">
        <f t="shared" si="2"/>
        <v>394</v>
      </c>
      <c r="I8" s="25">
        <f t="shared" si="3"/>
        <v>1182</v>
      </c>
      <c r="J8" s="4">
        <f t="shared" si="4"/>
        <v>756</v>
      </c>
      <c r="K8" s="4">
        <f t="shared" si="4"/>
        <v>16</v>
      </c>
      <c r="L8" s="6">
        <f t="shared" si="5"/>
        <v>772</v>
      </c>
      <c r="M8" s="15">
        <f t="shared" si="6"/>
        <v>2316</v>
      </c>
      <c r="N8" s="14"/>
      <c r="O8" s="49">
        <v>54</v>
      </c>
      <c r="P8" s="37">
        <v>515</v>
      </c>
      <c r="Q8" s="85">
        <v>5</v>
      </c>
      <c r="R8" s="38">
        <f t="shared" si="7"/>
        <v>520</v>
      </c>
      <c r="S8" s="39">
        <f t="shared" si="8"/>
        <v>28080</v>
      </c>
      <c r="T8" s="37">
        <v>526</v>
      </c>
      <c r="U8" s="37">
        <v>12</v>
      </c>
      <c r="V8" s="38">
        <f t="shared" si="9"/>
        <v>538</v>
      </c>
      <c r="W8" s="39">
        <f t="shared" si="10"/>
        <v>29052</v>
      </c>
      <c r="X8" s="40">
        <f t="shared" si="11"/>
        <v>1041</v>
      </c>
      <c r="Y8" s="40">
        <f t="shared" si="11"/>
        <v>17</v>
      </c>
      <c r="Z8" s="41">
        <f t="shared" si="12"/>
        <v>1058</v>
      </c>
      <c r="AA8" s="13">
        <f t="shared" si="13"/>
        <v>57132</v>
      </c>
    </row>
    <row r="9" spans="1:27" ht="18.75" customHeight="1" thickBot="1" x14ac:dyDescent="0.2">
      <c r="A9" s="36">
        <v>4</v>
      </c>
      <c r="B9" s="37">
        <v>348</v>
      </c>
      <c r="C9" s="37">
        <v>9</v>
      </c>
      <c r="D9" s="38">
        <f t="shared" si="0"/>
        <v>357</v>
      </c>
      <c r="E9" s="39">
        <f t="shared" si="1"/>
        <v>1428</v>
      </c>
      <c r="F9" s="37">
        <v>337</v>
      </c>
      <c r="G9" s="37">
        <v>9</v>
      </c>
      <c r="H9" s="38">
        <f t="shared" si="2"/>
        <v>346</v>
      </c>
      <c r="I9" s="39">
        <f t="shared" si="3"/>
        <v>1384</v>
      </c>
      <c r="J9" s="40">
        <f t="shared" si="4"/>
        <v>685</v>
      </c>
      <c r="K9" s="40">
        <f t="shared" si="4"/>
        <v>18</v>
      </c>
      <c r="L9" s="41">
        <f t="shared" si="5"/>
        <v>703</v>
      </c>
      <c r="M9" s="15">
        <f t="shared" si="6"/>
        <v>2812</v>
      </c>
      <c r="N9" s="14"/>
      <c r="O9" s="48">
        <v>55</v>
      </c>
      <c r="P9" s="31">
        <v>531</v>
      </c>
      <c r="Q9" s="86">
        <v>12</v>
      </c>
      <c r="R9" s="32">
        <f t="shared" si="7"/>
        <v>543</v>
      </c>
      <c r="S9" s="33">
        <f t="shared" si="8"/>
        <v>29865</v>
      </c>
      <c r="T9" s="31">
        <v>529</v>
      </c>
      <c r="U9" s="31">
        <v>18</v>
      </c>
      <c r="V9" s="32">
        <f t="shared" si="9"/>
        <v>547</v>
      </c>
      <c r="W9" s="33">
        <f t="shared" si="10"/>
        <v>30085</v>
      </c>
      <c r="X9" s="34">
        <f t="shared" si="11"/>
        <v>1060</v>
      </c>
      <c r="Y9" s="34">
        <f t="shared" si="11"/>
        <v>30</v>
      </c>
      <c r="Z9" s="35">
        <f t="shared" si="12"/>
        <v>1090</v>
      </c>
      <c r="AA9" s="13">
        <f t="shared" si="13"/>
        <v>59950</v>
      </c>
    </row>
    <row r="10" spans="1:27" ht="18.75" customHeight="1" x14ac:dyDescent="0.15">
      <c r="A10" s="30">
        <v>5</v>
      </c>
      <c r="B10" s="31">
        <v>392</v>
      </c>
      <c r="C10" s="31">
        <v>7</v>
      </c>
      <c r="D10" s="32">
        <f t="shared" si="0"/>
        <v>399</v>
      </c>
      <c r="E10" s="33">
        <f t="shared" si="1"/>
        <v>1995</v>
      </c>
      <c r="F10" s="31">
        <v>321</v>
      </c>
      <c r="G10" s="31">
        <v>3</v>
      </c>
      <c r="H10" s="32">
        <f t="shared" si="2"/>
        <v>324</v>
      </c>
      <c r="I10" s="33">
        <f t="shared" si="3"/>
        <v>1620</v>
      </c>
      <c r="J10" s="34">
        <f t="shared" si="4"/>
        <v>713</v>
      </c>
      <c r="K10" s="34">
        <f t="shared" si="4"/>
        <v>10</v>
      </c>
      <c r="L10" s="35">
        <f t="shared" si="5"/>
        <v>723</v>
      </c>
      <c r="M10" s="15">
        <f t="shared" si="6"/>
        <v>3615</v>
      </c>
      <c r="N10" s="14"/>
      <c r="O10" s="28">
        <v>56</v>
      </c>
      <c r="P10" s="27">
        <v>546</v>
      </c>
      <c r="Q10" s="27">
        <v>13</v>
      </c>
      <c r="R10" s="5">
        <f t="shared" si="7"/>
        <v>559</v>
      </c>
      <c r="S10" s="25">
        <f t="shared" si="8"/>
        <v>31304</v>
      </c>
      <c r="T10" s="27">
        <v>552</v>
      </c>
      <c r="U10" s="27">
        <v>11</v>
      </c>
      <c r="V10" s="5">
        <f t="shared" si="9"/>
        <v>563</v>
      </c>
      <c r="W10" s="25">
        <f t="shared" si="10"/>
        <v>31528</v>
      </c>
      <c r="X10" s="4">
        <f t="shared" si="11"/>
        <v>1098</v>
      </c>
      <c r="Y10" s="4">
        <f t="shared" si="11"/>
        <v>24</v>
      </c>
      <c r="Z10" s="6">
        <f t="shared" si="12"/>
        <v>1122</v>
      </c>
      <c r="AA10" s="13">
        <f t="shared" si="13"/>
        <v>62832</v>
      </c>
    </row>
    <row r="11" spans="1:27" ht="18.75" customHeight="1" x14ac:dyDescent="0.15">
      <c r="A11" s="9">
        <v>6</v>
      </c>
      <c r="B11" s="27">
        <v>344</v>
      </c>
      <c r="C11" s="27">
        <v>5</v>
      </c>
      <c r="D11" s="5">
        <f t="shared" si="0"/>
        <v>349</v>
      </c>
      <c r="E11" s="25">
        <f t="shared" si="1"/>
        <v>2094</v>
      </c>
      <c r="F11" s="27">
        <v>363</v>
      </c>
      <c r="G11" s="27">
        <v>5</v>
      </c>
      <c r="H11" s="5">
        <f t="shared" si="2"/>
        <v>368</v>
      </c>
      <c r="I11" s="25">
        <f t="shared" si="3"/>
        <v>2208</v>
      </c>
      <c r="J11" s="4">
        <f t="shared" si="4"/>
        <v>707</v>
      </c>
      <c r="K11" s="4">
        <f t="shared" si="4"/>
        <v>10</v>
      </c>
      <c r="L11" s="6">
        <f t="shared" si="5"/>
        <v>717</v>
      </c>
      <c r="M11" s="15">
        <f t="shared" si="6"/>
        <v>4302</v>
      </c>
      <c r="N11" s="14"/>
      <c r="O11" s="28">
        <v>57</v>
      </c>
      <c r="P11" s="27">
        <v>517</v>
      </c>
      <c r="Q11" s="27">
        <v>11</v>
      </c>
      <c r="R11" s="5">
        <f t="shared" si="7"/>
        <v>528</v>
      </c>
      <c r="S11" s="25">
        <f t="shared" si="8"/>
        <v>30096</v>
      </c>
      <c r="T11" s="27">
        <v>506</v>
      </c>
      <c r="U11" s="27">
        <v>6</v>
      </c>
      <c r="V11" s="5">
        <f t="shared" si="9"/>
        <v>512</v>
      </c>
      <c r="W11" s="25">
        <f t="shared" si="10"/>
        <v>29184</v>
      </c>
      <c r="X11" s="4">
        <f t="shared" si="11"/>
        <v>1023</v>
      </c>
      <c r="Y11" s="4">
        <f t="shared" si="11"/>
        <v>17</v>
      </c>
      <c r="Z11" s="6">
        <f t="shared" si="12"/>
        <v>1040</v>
      </c>
      <c r="AA11" s="13">
        <f t="shared" si="13"/>
        <v>59280</v>
      </c>
    </row>
    <row r="12" spans="1:27" ht="18.75" customHeight="1" x14ac:dyDescent="0.15">
      <c r="A12" s="9">
        <v>7</v>
      </c>
      <c r="B12" s="27">
        <v>400</v>
      </c>
      <c r="C12" s="27">
        <v>7</v>
      </c>
      <c r="D12" s="5">
        <f t="shared" si="0"/>
        <v>407</v>
      </c>
      <c r="E12" s="25">
        <f t="shared" si="1"/>
        <v>2849</v>
      </c>
      <c r="F12" s="27">
        <v>332</v>
      </c>
      <c r="G12" s="27">
        <v>10</v>
      </c>
      <c r="H12" s="5">
        <f t="shared" si="2"/>
        <v>342</v>
      </c>
      <c r="I12" s="25">
        <f t="shared" si="3"/>
        <v>2394</v>
      </c>
      <c r="J12" s="4">
        <f t="shared" si="4"/>
        <v>732</v>
      </c>
      <c r="K12" s="4">
        <f t="shared" si="4"/>
        <v>17</v>
      </c>
      <c r="L12" s="6">
        <f t="shared" si="5"/>
        <v>749</v>
      </c>
      <c r="M12" s="15">
        <f t="shared" si="6"/>
        <v>5243</v>
      </c>
      <c r="N12" s="14"/>
      <c r="O12" s="28">
        <v>58</v>
      </c>
      <c r="P12" s="27">
        <v>544</v>
      </c>
      <c r="Q12" s="27">
        <v>10</v>
      </c>
      <c r="R12" s="5">
        <f t="shared" si="7"/>
        <v>554</v>
      </c>
      <c r="S12" s="25">
        <f t="shared" si="8"/>
        <v>32132</v>
      </c>
      <c r="T12" s="27">
        <v>595</v>
      </c>
      <c r="U12" s="27">
        <v>8</v>
      </c>
      <c r="V12" s="5">
        <f t="shared" si="9"/>
        <v>603</v>
      </c>
      <c r="W12" s="25">
        <f t="shared" si="10"/>
        <v>34974</v>
      </c>
      <c r="X12" s="4">
        <f t="shared" si="11"/>
        <v>1139</v>
      </c>
      <c r="Y12" s="4">
        <f t="shared" si="11"/>
        <v>18</v>
      </c>
      <c r="Z12" s="6">
        <f t="shared" si="12"/>
        <v>1157</v>
      </c>
      <c r="AA12" s="13">
        <f t="shared" si="13"/>
        <v>67106</v>
      </c>
    </row>
    <row r="13" spans="1:27" ht="18.75" customHeight="1" thickBot="1" x14ac:dyDescent="0.2">
      <c r="A13" s="9">
        <v>8</v>
      </c>
      <c r="B13" s="27">
        <v>367</v>
      </c>
      <c r="C13" s="27">
        <v>10</v>
      </c>
      <c r="D13" s="5">
        <f t="shared" si="0"/>
        <v>377</v>
      </c>
      <c r="E13" s="25">
        <f t="shared" si="1"/>
        <v>3016</v>
      </c>
      <c r="F13" s="27">
        <v>380</v>
      </c>
      <c r="G13" s="27">
        <v>5</v>
      </c>
      <c r="H13" s="5">
        <f t="shared" si="2"/>
        <v>385</v>
      </c>
      <c r="I13" s="25">
        <f t="shared" si="3"/>
        <v>3080</v>
      </c>
      <c r="J13" s="4">
        <f t="shared" si="4"/>
        <v>747</v>
      </c>
      <c r="K13" s="4">
        <f t="shared" si="4"/>
        <v>15</v>
      </c>
      <c r="L13" s="6">
        <f t="shared" si="5"/>
        <v>762</v>
      </c>
      <c r="M13" s="15">
        <f t="shared" si="6"/>
        <v>6096</v>
      </c>
      <c r="N13" s="14"/>
      <c r="O13" s="49">
        <v>59</v>
      </c>
      <c r="P13" s="37">
        <v>606</v>
      </c>
      <c r="Q13" s="43">
        <v>8</v>
      </c>
      <c r="R13" s="38">
        <f t="shared" si="7"/>
        <v>614</v>
      </c>
      <c r="S13" s="39">
        <f t="shared" si="8"/>
        <v>36226</v>
      </c>
      <c r="T13" s="37">
        <v>598</v>
      </c>
      <c r="U13" s="37">
        <v>13</v>
      </c>
      <c r="V13" s="38">
        <f t="shared" si="9"/>
        <v>611</v>
      </c>
      <c r="W13" s="39">
        <f t="shared" si="10"/>
        <v>36049</v>
      </c>
      <c r="X13" s="40">
        <f t="shared" si="11"/>
        <v>1204</v>
      </c>
      <c r="Y13" s="40">
        <f t="shared" si="11"/>
        <v>21</v>
      </c>
      <c r="Z13" s="41">
        <f t="shared" si="12"/>
        <v>1225</v>
      </c>
      <c r="AA13" s="13">
        <f t="shared" si="13"/>
        <v>72275</v>
      </c>
    </row>
    <row r="14" spans="1:27" ht="18.75" customHeight="1" thickBot="1" x14ac:dyDescent="0.2">
      <c r="A14" s="36">
        <v>9</v>
      </c>
      <c r="B14" s="37">
        <v>373</v>
      </c>
      <c r="C14" s="37">
        <v>7</v>
      </c>
      <c r="D14" s="38">
        <f t="shared" si="0"/>
        <v>380</v>
      </c>
      <c r="E14" s="39">
        <f t="shared" si="1"/>
        <v>3420</v>
      </c>
      <c r="F14" s="37">
        <v>357</v>
      </c>
      <c r="G14" s="37">
        <v>7</v>
      </c>
      <c r="H14" s="38">
        <f t="shared" si="2"/>
        <v>364</v>
      </c>
      <c r="I14" s="39">
        <f t="shared" si="3"/>
        <v>3276</v>
      </c>
      <c r="J14" s="40">
        <f t="shared" si="4"/>
        <v>730</v>
      </c>
      <c r="K14" s="40">
        <f t="shared" si="4"/>
        <v>14</v>
      </c>
      <c r="L14" s="41">
        <f t="shared" si="5"/>
        <v>744</v>
      </c>
      <c r="M14" s="15">
        <f t="shared" si="6"/>
        <v>6696</v>
      </c>
      <c r="N14" s="14"/>
      <c r="O14" s="48">
        <v>60</v>
      </c>
      <c r="P14" s="31">
        <v>587</v>
      </c>
      <c r="Q14" s="31">
        <v>13</v>
      </c>
      <c r="R14" s="32">
        <f t="shared" si="7"/>
        <v>600</v>
      </c>
      <c r="S14" s="33">
        <f t="shared" si="8"/>
        <v>36000</v>
      </c>
      <c r="T14" s="31">
        <v>544</v>
      </c>
      <c r="U14" s="31">
        <v>6</v>
      </c>
      <c r="V14" s="32">
        <f t="shared" si="9"/>
        <v>550</v>
      </c>
      <c r="W14" s="33">
        <f t="shared" si="10"/>
        <v>33000</v>
      </c>
      <c r="X14" s="34">
        <f t="shared" si="11"/>
        <v>1131</v>
      </c>
      <c r="Y14" s="34">
        <f t="shared" si="11"/>
        <v>19</v>
      </c>
      <c r="Z14" s="35">
        <f t="shared" si="12"/>
        <v>1150</v>
      </c>
      <c r="AA14" s="13">
        <f t="shared" si="13"/>
        <v>69000</v>
      </c>
    </row>
    <row r="15" spans="1:27" ht="18.75" customHeight="1" x14ac:dyDescent="0.15">
      <c r="A15" s="30">
        <v>10</v>
      </c>
      <c r="B15" s="31">
        <v>374</v>
      </c>
      <c r="C15" s="31">
        <v>13</v>
      </c>
      <c r="D15" s="32">
        <f t="shared" si="0"/>
        <v>387</v>
      </c>
      <c r="E15" s="33">
        <f t="shared" si="1"/>
        <v>3870</v>
      </c>
      <c r="F15" s="31">
        <v>362</v>
      </c>
      <c r="G15" s="31">
        <v>7</v>
      </c>
      <c r="H15" s="32">
        <f t="shared" si="2"/>
        <v>369</v>
      </c>
      <c r="I15" s="33">
        <f t="shared" si="3"/>
        <v>3690</v>
      </c>
      <c r="J15" s="34">
        <f t="shared" si="4"/>
        <v>736</v>
      </c>
      <c r="K15" s="34">
        <f t="shared" si="4"/>
        <v>20</v>
      </c>
      <c r="L15" s="35">
        <f t="shared" si="5"/>
        <v>756</v>
      </c>
      <c r="M15" s="15">
        <f t="shared" si="6"/>
        <v>7560</v>
      </c>
      <c r="N15" s="14"/>
      <c r="O15" s="28">
        <v>61</v>
      </c>
      <c r="P15" s="27">
        <v>548</v>
      </c>
      <c r="Q15" s="27">
        <v>7</v>
      </c>
      <c r="R15" s="5">
        <f t="shared" si="7"/>
        <v>555</v>
      </c>
      <c r="S15" s="25">
        <f t="shared" si="8"/>
        <v>33855</v>
      </c>
      <c r="T15" s="27">
        <v>612</v>
      </c>
      <c r="U15" s="27">
        <v>10</v>
      </c>
      <c r="V15" s="5">
        <f t="shared" si="9"/>
        <v>622</v>
      </c>
      <c r="W15" s="25">
        <f t="shared" si="10"/>
        <v>37942</v>
      </c>
      <c r="X15" s="4">
        <f t="shared" si="11"/>
        <v>1160</v>
      </c>
      <c r="Y15" s="4">
        <f t="shared" si="11"/>
        <v>17</v>
      </c>
      <c r="Z15" s="6">
        <f t="shared" si="12"/>
        <v>1177</v>
      </c>
      <c r="AA15" s="13">
        <f t="shared" si="13"/>
        <v>71797</v>
      </c>
    </row>
    <row r="16" spans="1:27" ht="18.75" customHeight="1" x14ac:dyDescent="0.15">
      <c r="A16" s="9">
        <v>11</v>
      </c>
      <c r="B16" s="27">
        <v>351</v>
      </c>
      <c r="C16" s="27">
        <v>9</v>
      </c>
      <c r="D16" s="5">
        <f t="shared" si="0"/>
        <v>360</v>
      </c>
      <c r="E16" s="25">
        <f t="shared" si="1"/>
        <v>3960</v>
      </c>
      <c r="F16" s="27">
        <v>361</v>
      </c>
      <c r="G16" s="27">
        <v>2</v>
      </c>
      <c r="H16" s="5">
        <f t="shared" si="2"/>
        <v>363</v>
      </c>
      <c r="I16" s="25">
        <f t="shared" si="3"/>
        <v>3993</v>
      </c>
      <c r="J16" s="4">
        <f t="shared" si="4"/>
        <v>712</v>
      </c>
      <c r="K16" s="4">
        <f t="shared" si="4"/>
        <v>11</v>
      </c>
      <c r="L16" s="6">
        <f t="shared" si="5"/>
        <v>723</v>
      </c>
      <c r="M16" s="15">
        <f t="shared" si="6"/>
        <v>7953</v>
      </c>
      <c r="N16" s="14"/>
      <c r="O16" s="28">
        <v>62</v>
      </c>
      <c r="P16" s="27">
        <v>611</v>
      </c>
      <c r="Q16" s="27">
        <v>2</v>
      </c>
      <c r="R16" s="5">
        <f t="shared" si="7"/>
        <v>613</v>
      </c>
      <c r="S16" s="25">
        <f t="shared" si="8"/>
        <v>38006</v>
      </c>
      <c r="T16" s="27">
        <v>611</v>
      </c>
      <c r="U16" s="27">
        <v>7</v>
      </c>
      <c r="V16" s="5">
        <f t="shared" si="9"/>
        <v>618</v>
      </c>
      <c r="W16" s="25">
        <f t="shared" si="10"/>
        <v>38316</v>
      </c>
      <c r="X16" s="4">
        <f t="shared" si="11"/>
        <v>1222</v>
      </c>
      <c r="Y16" s="4">
        <f t="shared" si="11"/>
        <v>9</v>
      </c>
      <c r="Z16" s="6">
        <f t="shared" si="12"/>
        <v>1231</v>
      </c>
      <c r="AA16" s="13">
        <f t="shared" si="13"/>
        <v>76322</v>
      </c>
    </row>
    <row r="17" spans="1:27" ht="18.75" customHeight="1" x14ac:dyDescent="0.15">
      <c r="A17" s="9">
        <v>12</v>
      </c>
      <c r="B17" s="27">
        <v>365</v>
      </c>
      <c r="C17" s="27">
        <v>6</v>
      </c>
      <c r="D17" s="5">
        <f t="shared" si="0"/>
        <v>371</v>
      </c>
      <c r="E17" s="25">
        <f t="shared" si="1"/>
        <v>4452</v>
      </c>
      <c r="F17" s="27">
        <v>354</v>
      </c>
      <c r="G17" s="27">
        <v>12</v>
      </c>
      <c r="H17" s="5">
        <f t="shared" si="2"/>
        <v>366</v>
      </c>
      <c r="I17" s="25">
        <f t="shared" si="3"/>
        <v>4392</v>
      </c>
      <c r="J17" s="4">
        <f t="shared" si="4"/>
        <v>719</v>
      </c>
      <c r="K17" s="4">
        <f t="shared" si="4"/>
        <v>18</v>
      </c>
      <c r="L17" s="6">
        <f t="shared" si="5"/>
        <v>737</v>
      </c>
      <c r="M17" s="15">
        <f t="shared" si="6"/>
        <v>8844</v>
      </c>
      <c r="N17" s="14"/>
      <c r="O17" s="28">
        <v>63</v>
      </c>
      <c r="P17" s="27">
        <v>663</v>
      </c>
      <c r="Q17" s="85">
        <v>4</v>
      </c>
      <c r="R17" s="5">
        <f t="shared" si="7"/>
        <v>667</v>
      </c>
      <c r="S17" s="25">
        <f t="shared" si="8"/>
        <v>42021</v>
      </c>
      <c r="T17" s="27">
        <v>624</v>
      </c>
      <c r="U17" s="27">
        <v>9</v>
      </c>
      <c r="V17" s="5">
        <f t="shared" si="9"/>
        <v>633</v>
      </c>
      <c r="W17" s="25">
        <f t="shared" si="10"/>
        <v>39879</v>
      </c>
      <c r="X17" s="4">
        <f t="shared" si="11"/>
        <v>1287</v>
      </c>
      <c r="Y17" s="4">
        <f t="shared" si="11"/>
        <v>13</v>
      </c>
      <c r="Z17" s="6">
        <f t="shared" si="12"/>
        <v>1300</v>
      </c>
      <c r="AA17" s="13">
        <f t="shared" si="13"/>
        <v>81900</v>
      </c>
    </row>
    <row r="18" spans="1:27" ht="18.75" customHeight="1" thickBot="1" x14ac:dyDescent="0.2">
      <c r="A18" s="9">
        <v>13</v>
      </c>
      <c r="B18" s="27">
        <v>358</v>
      </c>
      <c r="C18" s="27">
        <v>5</v>
      </c>
      <c r="D18" s="5">
        <f t="shared" si="0"/>
        <v>363</v>
      </c>
      <c r="E18" s="25">
        <f t="shared" si="1"/>
        <v>4719</v>
      </c>
      <c r="F18" s="27">
        <v>385</v>
      </c>
      <c r="G18" s="27">
        <v>4</v>
      </c>
      <c r="H18" s="5">
        <f t="shared" si="2"/>
        <v>389</v>
      </c>
      <c r="I18" s="25">
        <f t="shared" si="3"/>
        <v>5057</v>
      </c>
      <c r="J18" s="4">
        <f t="shared" si="4"/>
        <v>743</v>
      </c>
      <c r="K18" s="4">
        <f t="shared" si="4"/>
        <v>9</v>
      </c>
      <c r="L18" s="6">
        <f t="shared" si="5"/>
        <v>752</v>
      </c>
      <c r="M18" s="15">
        <f t="shared" si="6"/>
        <v>9776</v>
      </c>
      <c r="N18" s="14"/>
      <c r="O18" s="49">
        <v>64</v>
      </c>
      <c r="P18" s="37">
        <v>645</v>
      </c>
      <c r="Q18" s="85">
        <v>9</v>
      </c>
      <c r="R18" s="38">
        <f t="shared" si="7"/>
        <v>654</v>
      </c>
      <c r="S18" s="39">
        <f t="shared" si="8"/>
        <v>41856</v>
      </c>
      <c r="T18" s="37">
        <v>599</v>
      </c>
      <c r="U18" s="37">
        <v>2</v>
      </c>
      <c r="V18" s="38">
        <f t="shared" si="9"/>
        <v>601</v>
      </c>
      <c r="W18" s="39">
        <f t="shared" si="10"/>
        <v>38464</v>
      </c>
      <c r="X18" s="40">
        <f t="shared" si="11"/>
        <v>1244</v>
      </c>
      <c r="Y18" s="40">
        <f t="shared" si="11"/>
        <v>11</v>
      </c>
      <c r="Z18" s="41">
        <f t="shared" si="12"/>
        <v>1255</v>
      </c>
      <c r="AA18" s="13">
        <f t="shared" si="13"/>
        <v>80320</v>
      </c>
    </row>
    <row r="19" spans="1:27" ht="18.75" customHeight="1" thickBot="1" x14ac:dyDescent="0.2">
      <c r="A19" s="36">
        <v>14</v>
      </c>
      <c r="B19" s="37">
        <v>410</v>
      </c>
      <c r="C19" s="37">
        <v>5</v>
      </c>
      <c r="D19" s="38">
        <f t="shared" si="0"/>
        <v>415</v>
      </c>
      <c r="E19" s="39">
        <f t="shared" si="1"/>
        <v>5810</v>
      </c>
      <c r="F19" s="37">
        <v>359</v>
      </c>
      <c r="G19" s="37">
        <v>5</v>
      </c>
      <c r="H19" s="38">
        <f t="shared" si="2"/>
        <v>364</v>
      </c>
      <c r="I19" s="39">
        <f t="shared" si="3"/>
        <v>5096</v>
      </c>
      <c r="J19" s="40">
        <f t="shared" si="4"/>
        <v>769</v>
      </c>
      <c r="K19" s="40">
        <f t="shared" si="4"/>
        <v>10</v>
      </c>
      <c r="L19" s="41">
        <f t="shared" si="5"/>
        <v>779</v>
      </c>
      <c r="M19" s="15">
        <f t="shared" si="6"/>
        <v>10906</v>
      </c>
      <c r="N19" s="14"/>
      <c r="O19" s="48">
        <v>65</v>
      </c>
      <c r="P19" s="31">
        <v>704</v>
      </c>
      <c r="Q19" s="86">
        <v>5</v>
      </c>
      <c r="R19" s="32">
        <f t="shared" si="7"/>
        <v>709</v>
      </c>
      <c r="S19" s="33">
        <f t="shared" si="8"/>
        <v>46085</v>
      </c>
      <c r="T19" s="31">
        <v>710</v>
      </c>
      <c r="U19" s="31">
        <v>6</v>
      </c>
      <c r="V19" s="32">
        <f t="shared" si="9"/>
        <v>716</v>
      </c>
      <c r="W19" s="33">
        <f t="shared" si="10"/>
        <v>46540</v>
      </c>
      <c r="X19" s="34">
        <f t="shared" si="11"/>
        <v>1414</v>
      </c>
      <c r="Y19" s="34">
        <f t="shared" si="11"/>
        <v>11</v>
      </c>
      <c r="Z19" s="35">
        <f t="shared" si="12"/>
        <v>1425</v>
      </c>
      <c r="AA19" s="13">
        <f t="shared" si="13"/>
        <v>92625</v>
      </c>
    </row>
    <row r="20" spans="1:27" ht="18.75" customHeight="1" x14ac:dyDescent="0.15">
      <c r="A20" s="30">
        <v>15</v>
      </c>
      <c r="B20" s="31">
        <v>356</v>
      </c>
      <c r="C20" s="31">
        <v>6</v>
      </c>
      <c r="D20" s="32">
        <f t="shared" si="0"/>
        <v>362</v>
      </c>
      <c r="E20" s="33">
        <f t="shared" si="1"/>
        <v>5430</v>
      </c>
      <c r="F20" s="31">
        <v>314</v>
      </c>
      <c r="G20" s="31">
        <v>5</v>
      </c>
      <c r="H20" s="32">
        <f t="shared" si="2"/>
        <v>319</v>
      </c>
      <c r="I20" s="33">
        <f t="shared" si="3"/>
        <v>4785</v>
      </c>
      <c r="J20" s="34">
        <f t="shared" si="4"/>
        <v>670</v>
      </c>
      <c r="K20" s="34">
        <f t="shared" si="4"/>
        <v>11</v>
      </c>
      <c r="L20" s="35">
        <f t="shared" si="5"/>
        <v>681</v>
      </c>
      <c r="M20" s="15">
        <f t="shared" si="6"/>
        <v>10215</v>
      </c>
      <c r="N20" s="14"/>
      <c r="O20" s="28">
        <v>66</v>
      </c>
      <c r="P20" s="27">
        <v>709</v>
      </c>
      <c r="Q20" s="27">
        <v>3</v>
      </c>
      <c r="R20" s="5">
        <f t="shared" si="7"/>
        <v>712</v>
      </c>
      <c r="S20" s="25">
        <f t="shared" si="8"/>
        <v>46992</v>
      </c>
      <c r="T20" s="27">
        <v>743</v>
      </c>
      <c r="U20" s="27">
        <v>3</v>
      </c>
      <c r="V20" s="5">
        <f t="shared" si="9"/>
        <v>746</v>
      </c>
      <c r="W20" s="25">
        <f t="shared" si="10"/>
        <v>49236</v>
      </c>
      <c r="X20" s="4">
        <f t="shared" si="11"/>
        <v>1452</v>
      </c>
      <c r="Y20" s="4">
        <f t="shared" si="11"/>
        <v>6</v>
      </c>
      <c r="Z20" s="6">
        <f t="shared" si="12"/>
        <v>1458</v>
      </c>
      <c r="AA20" s="13">
        <f t="shared" si="13"/>
        <v>96228</v>
      </c>
    </row>
    <row r="21" spans="1:27" ht="18.75" customHeight="1" x14ac:dyDescent="0.15">
      <c r="A21" s="9">
        <v>16</v>
      </c>
      <c r="B21" s="27">
        <v>376</v>
      </c>
      <c r="C21" s="27">
        <v>4</v>
      </c>
      <c r="D21" s="5">
        <f t="shared" si="0"/>
        <v>380</v>
      </c>
      <c r="E21" s="25">
        <f t="shared" si="1"/>
        <v>6080</v>
      </c>
      <c r="F21" s="27">
        <v>407</v>
      </c>
      <c r="G21" s="27">
        <v>7</v>
      </c>
      <c r="H21" s="5">
        <f t="shared" si="2"/>
        <v>414</v>
      </c>
      <c r="I21" s="25">
        <f t="shared" si="3"/>
        <v>6624</v>
      </c>
      <c r="J21" s="4">
        <f t="shared" si="4"/>
        <v>783</v>
      </c>
      <c r="K21" s="4">
        <f t="shared" si="4"/>
        <v>11</v>
      </c>
      <c r="L21" s="6">
        <f t="shared" si="5"/>
        <v>794</v>
      </c>
      <c r="M21" s="15">
        <f t="shared" si="6"/>
        <v>12704</v>
      </c>
      <c r="N21" s="14"/>
      <c r="O21" s="28">
        <v>67</v>
      </c>
      <c r="P21" s="27">
        <v>751</v>
      </c>
      <c r="Q21" s="27">
        <v>5</v>
      </c>
      <c r="R21" s="5">
        <f t="shared" si="7"/>
        <v>756</v>
      </c>
      <c r="S21" s="25">
        <f t="shared" si="8"/>
        <v>50652</v>
      </c>
      <c r="T21" s="27">
        <v>717</v>
      </c>
      <c r="U21" s="27">
        <v>4</v>
      </c>
      <c r="V21" s="5">
        <f t="shared" si="9"/>
        <v>721</v>
      </c>
      <c r="W21" s="25">
        <f t="shared" si="10"/>
        <v>48307</v>
      </c>
      <c r="X21" s="4">
        <f t="shared" si="11"/>
        <v>1468</v>
      </c>
      <c r="Y21" s="4">
        <f t="shared" si="11"/>
        <v>9</v>
      </c>
      <c r="Z21" s="6">
        <f t="shared" si="12"/>
        <v>1477</v>
      </c>
      <c r="AA21" s="13">
        <f t="shared" si="13"/>
        <v>98959</v>
      </c>
    </row>
    <row r="22" spans="1:27" ht="18.75" customHeight="1" x14ac:dyDescent="0.15">
      <c r="A22" s="9">
        <v>17</v>
      </c>
      <c r="B22" s="27">
        <v>386</v>
      </c>
      <c r="C22" s="27">
        <v>10</v>
      </c>
      <c r="D22" s="5">
        <f t="shared" si="0"/>
        <v>396</v>
      </c>
      <c r="E22" s="25">
        <f t="shared" si="1"/>
        <v>6732</v>
      </c>
      <c r="F22" s="27">
        <v>386</v>
      </c>
      <c r="G22" s="27">
        <v>7</v>
      </c>
      <c r="H22" s="5">
        <f t="shared" si="2"/>
        <v>393</v>
      </c>
      <c r="I22" s="25">
        <f t="shared" si="3"/>
        <v>6681</v>
      </c>
      <c r="J22" s="4">
        <f t="shared" si="4"/>
        <v>772</v>
      </c>
      <c r="K22" s="4">
        <f t="shared" si="4"/>
        <v>17</v>
      </c>
      <c r="L22" s="6">
        <f t="shared" si="5"/>
        <v>789</v>
      </c>
      <c r="M22" s="15">
        <f t="shared" si="6"/>
        <v>13413</v>
      </c>
      <c r="N22" s="14"/>
      <c r="O22" s="28">
        <v>68</v>
      </c>
      <c r="P22" s="27">
        <v>777</v>
      </c>
      <c r="Q22" s="27">
        <v>1</v>
      </c>
      <c r="R22" s="5">
        <f t="shared" si="7"/>
        <v>778</v>
      </c>
      <c r="S22" s="25">
        <f t="shared" si="8"/>
        <v>52904</v>
      </c>
      <c r="T22" s="27">
        <v>831</v>
      </c>
      <c r="U22" s="27">
        <v>3</v>
      </c>
      <c r="V22" s="5">
        <f t="shared" si="9"/>
        <v>834</v>
      </c>
      <c r="W22" s="25">
        <f t="shared" si="10"/>
        <v>56712</v>
      </c>
      <c r="X22" s="4">
        <f t="shared" si="11"/>
        <v>1608</v>
      </c>
      <c r="Y22" s="4">
        <f t="shared" si="11"/>
        <v>4</v>
      </c>
      <c r="Z22" s="6">
        <f t="shared" si="12"/>
        <v>1612</v>
      </c>
      <c r="AA22" s="13">
        <f t="shared" si="13"/>
        <v>109616</v>
      </c>
    </row>
    <row r="23" spans="1:27" ht="18.75" customHeight="1" thickBot="1" x14ac:dyDescent="0.2">
      <c r="A23" s="9">
        <v>18</v>
      </c>
      <c r="B23" s="27">
        <v>407</v>
      </c>
      <c r="C23" s="27">
        <v>14</v>
      </c>
      <c r="D23" s="5">
        <f t="shared" si="0"/>
        <v>421</v>
      </c>
      <c r="E23" s="25">
        <f t="shared" si="1"/>
        <v>7578</v>
      </c>
      <c r="F23" s="27">
        <v>369</v>
      </c>
      <c r="G23" s="27">
        <v>11</v>
      </c>
      <c r="H23" s="5">
        <f t="shared" si="2"/>
        <v>380</v>
      </c>
      <c r="I23" s="25">
        <f t="shared" si="3"/>
        <v>6840</v>
      </c>
      <c r="J23" s="4">
        <f t="shared" si="4"/>
        <v>776</v>
      </c>
      <c r="K23" s="4">
        <f t="shared" si="4"/>
        <v>25</v>
      </c>
      <c r="L23" s="6">
        <f t="shared" si="5"/>
        <v>801</v>
      </c>
      <c r="M23" s="15">
        <f t="shared" si="6"/>
        <v>14418</v>
      </c>
      <c r="N23" s="14"/>
      <c r="O23" s="49">
        <v>69</v>
      </c>
      <c r="P23" s="37">
        <v>809</v>
      </c>
      <c r="Q23" s="43">
        <v>4</v>
      </c>
      <c r="R23" s="38">
        <f t="shared" si="7"/>
        <v>813</v>
      </c>
      <c r="S23" s="39">
        <f t="shared" si="8"/>
        <v>56097</v>
      </c>
      <c r="T23" s="37">
        <v>773</v>
      </c>
      <c r="U23" s="37">
        <v>1</v>
      </c>
      <c r="V23" s="38">
        <f t="shared" si="9"/>
        <v>774</v>
      </c>
      <c r="W23" s="39">
        <f t="shared" si="10"/>
        <v>53406</v>
      </c>
      <c r="X23" s="40">
        <f t="shared" si="11"/>
        <v>1582</v>
      </c>
      <c r="Y23" s="40">
        <f t="shared" si="11"/>
        <v>5</v>
      </c>
      <c r="Z23" s="41">
        <f t="shared" si="12"/>
        <v>1587</v>
      </c>
      <c r="AA23" s="13">
        <f t="shared" si="13"/>
        <v>109503</v>
      </c>
    </row>
    <row r="24" spans="1:27" ht="18.75" customHeight="1" thickBot="1" x14ac:dyDescent="0.2">
      <c r="A24" s="42">
        <v>19</v>
      </c>
      <c r="B24" s="43">
        <v>438</v>
      </c>
      <c r="C24" s="43">
        <v>20</v>
      </c>
      <c r="D24" s="44">
        <f t="shared" si="0"/>
        <v>458</v>
      </c>
      <c r="E24" s="45">
        <f t="shared" si="1"/>
        <v>8702</v>
      </c>
      <c r="F24" s="43">
        <v>430</v>
      </c>
      <c r="G24" s="43">
        <v>17</v>
      </c>
      <c r="H24" s="44">
        <f t="shared" si="2"/>
        <v>447</v>
      </c>
      <c r="I24" s="45">
        <f t="shared" si="3"/>
        <v>8493</v>
      </c>
      <c r="J24" s="46">
        <f t="shared" si="4"/>
        <v>868</v>
      </c>
      <c r="K24" s="46">
        <f t="shared" si="4"/>
        <v>37</v>
      </c>
      <c r="L24" s="47">
        <f t="shared" si="5"/>
        <v>905</v>
      </c>
      <c r="M24" s="15">
        <f t="shared" si="6"/>
        <v>17195</v>
      </c>
      <c r="N24" s="14"/>
      <c r="O24" s="48">
        <v>70</v>
      </c>
      <c r="P24" s="31">
        <v>788</v>
      </c>
      <c r="Q24" s="31">
        <v>1</v>
      </c>
      <c r="R24" s="32">
        <f t="shared" si="7"/>
        <v>789</v>
      </c>
      <c r="S24" s="33">
        <f t="shared" si="8"/>
        <v>55230</v>
      </c>
      <c r="T24" s="31">
        <v>827</v>
      </c>
      <c r="U24" s="31">
        <v>4</v>
      </c>
      <c r="V24" s="32">
        <f t="shared" si="9"/>
        <v>831</v>
      </c>
      <c r="W24" s="33">
        <f t="shared" si="10"/>
        <v>58170</v>
      </c>
      <c r="X24" s="34">
        <f t="shared" si="11"/>
        <v>1615</v>
      </c>
      <c r="Y24" s="34">
        <f t="shared" si="11"/>
        <v>5</v>
      </c>
      <c r="Z24" s="35">
        <f t="shared" si="12"/>
        <v>1620</v>
      </c>
      <c r="AA24" s="13">
        <f t="shared" si="13"/>
        <v>113400</v>
      </c>
    </row>
    <row r="25" spans="1:27" ht="18.75" customHeight="1" x14ac:dyDescent="0.15">
      <c r="A25" s="30">
        <v>20</v>
      </c>
      <c r="B25" s="31">
        <v>463</v>
      </c>
      <c r="C25" s="31">
        <v>30</v>
      </c>
      <c r="D25" s="32">
        <f t="shared" si="0"/>
        <v>493</v>
      </c>
      <c r="E25" s="33">
        <f t="shared" si="1"/>
        <v>9860</v>
      </c>
      <c r="F25" s="31">
        <v>421</v>
      </c>
      <c r="G25" s="31">
        <v>33</v>
      </c>
      <c r="H25" s="32">
        <f t="shared" si="2"/>
        <v>454</v>
      </c>
      <c r="I25" s="33">
        <f t="shared" si="3"/>
        <v>9080</v>
      </c>
      <c r="J25" s="34">
        <f t="shared" si="4"/>
        <v>884</v>
      </c>
      <c r="K25" s="34">
        <f t="shared" si="4"/>
        <v>63</v>
      </c>
      <c r="L25" s="35">
        <f t="shared" si="5"/>
        <v>947</v>
      </c>
      <c r="M25" s="15">
        <f t="shared" si="6"/>
        <v>18940</v>
      </c>
      <c r="N25" s="14"/>
      <c r="O25" s="28">
        <v>71</v>
      </c>
      <c r="P25" s="27">
        <v>769</v>
      </c>
      <c r="Q25" s="27">
        <v>2</v>
      </c>
      <c r="R25" s="5">
        <f t="shared" si="7"/>
        <v>771</v>
      </c>
      <c r="S25" s="25">
        <f t="shared" si="8"/>
        <v>54741</v>
      </c>
      <c r="T25" s="27">
        <v>750</v>
      </c>
      <c r="U25" s="27">
        <v>1</v>
      </c>
      <c r="V25" s="5">
        <f t="shared" si="9"/>
        <v>751</v>
      </c>
      <c r="W25" s="25">
        <f t="shared" si="10"/>
        <v>53321</v>
      </c>
      <c r="X25" s="4">
        <f t="shared" si="11"/>
        <v>1519</v>
      </c>
      <c r="Y25" s="4">
        <f t="shared" si="11"/>
        <v>3</v>
      </c>
      <c r="Z25" s="6">
        <f t="shared" si="12"/>
        <v>1522</v>
      </c>
      <c r="AA25" s="13">
        <f t="shared" si="13"/>
        <v>108062</v>
      </c>
    </row>
    <row r="26" spans="1:27" ht="18.75" customHeight="1" x14ac:dyDescent="0.15">
      <c r="A26" s="9">
        <v>21</v>
      </c>
      <c r="B26" s="27">
        <v>444</v>
      </c>
      <c r="C26" s="27">
        <v>42</v>
      </c>
      <c r="D26" s="5">
        <f t="shared" si="0"/>
        <v>486</v>
      </c>
      <c r="E26" s="25">
        <f t="shared" si="1"/>
        <v>10206</v>
      </c>
      <c r="F26" s="27">
        <v>443</v>
      </c>
      <c r="G26" s="27">
        <v>35</v>
      </c>
      <c r="H26" s="5">
        <f t="shared" si="2"/>
        <v>478</v>
      </c>
      <c r="I26" s="25">
        <f t="shared" si="3"/>
        <v>10038</v>
      </c>
      <c r="J26" s="4">
        <f t="shared" si="4"/>
        <v>887</v>
      </c>
      <c r="K26" s="4">
        <f t="shared" si="4"/>
        <v>77</v>
      </c>
      <c r="L26" s="6">
        <f t="shared" si="5"/>
        <v>964</v>
      </c>
      <c r="M26" s="15">
        <f t="shared" si="6"/>
        <v>20244</v>
      </c>
      <c r="N26" s="14"/>
      <c r="O26" s="28">
        <v>72</v>
      </c>
      <c r="P26" s="27">
        <v>442</v>
      </c>
      <c r="Q26" s="27">
        <v>3</v>
      </c>
      <c r="R26" s="5">
        <f t="shared" si="7"/>
        <v>445</v>
      </c>
      <c r="S26" s="25">
        <f t="shared" si="8"/>
        <v>32040</v>
      </c>
      <c r="T26" s="27">
        <v>510</v>
      </c>
      <c r="U26" s="27">
        <v>2</v>
      </c>
      <c r="V26" s="5">
        <f t="shared" si="9"/>
        <v>512</v>
      </c>
      <c r="W26" s="25">
        <f t="shared" si="10"/>
        <v>36864</v>
      </c>
      <c r="X26" s="4">
        <f t="shared" si="11"/>
        <v>952</v>
      </c>
      <c r="Y26" s="4">
        <f t="shared" si="11"/>
        <v>5</v>
      </c>
      <c r="Z26" s="6">
        <f t="shared" si="12"/>
        <v>957</v>
      </c>
      <c r="AA26" s="13">
        <f t="shared" si="13"/>
        <v>68904</v>
      </c>
    </row>
    <row r="27" spans="1:27" ht="18.75" customHeight="1" x14ac:dyDescent="0.15">
      <c r="A27" s="9">
        <v>22</v>
      </c>
      <c r="B27" s="27">
        <v>385</v>
      </c>
      <c r="C27" s="27">
        <v>52</v>
      </c>
      <c r="D27" s="5">
        <f t="shared" si="0"/>
        <v>437</v>
      </c>
      <c r="E27" s="25">
        <f t="shared" si="1"/>
        <v>9614</v>
      </c>
      <c r="F27" s="27">
        <v>395</v>
      </c>
      <c r="G27" s="27">
        <v>26</v>
      </c>
      <c r="H27" s="5">
        <f t="shared" si="2"/>
        <v>421</v>
      </c>
      <c r="I27" s="25">
        <f t="shared" si="3"/>
        <v>9262</v>
      </c>
      <c r="J27" s="4">
        <f t="shared" si="4"/>
        <v>780</v>
      </c>
      <c r="K27" s="4">
        <f t="shared" si="4"/>
        <v>78</v>
      </c>
      <c r="L27" s="6">
        <f t="shared" si="5"/>
        <v>858</v>
      </c>
      <c r="M27" s="15">
        <f t="shared" si="6"/>
        <v>18876</v>
      </c>
      <c r="N27" s="14"/>
      <c r="O27" s="28">
        <v>73</v>
      </c>
      <c r="P27" s="27">
        <v>464</v>
      </c>
      <c r="Q27" s="27">
        <v>1</v>
      </c>
      <c r="R27" s="5">
        <f t="shared" si="7"/>
        <v>465</v>
      </c>
      <c r="S27" s="25">
        <f t="shared" si="8"/>
        <v>33945</v>
      </c>
      <c r="T27" s="27">
        <v>516</v>
      </c>
      <c r="U27" s="27">
        <v>0</v>
      </c>
      <c r="V27" s="5">
        <f t="shared" si="9"/>
        <v>516</v>
      </c>
      <c r="W27" s="25">
        <f t="shared" si="10"/>
        <v>37668</v>
      </c>
      <c r="X27" s="4">
        <f t="shared" si="11"/>
        <v>980</v>
      </c>
      <c r="Y27" s="4">
        <f t="shared" si="11"/>
        <v>1</v>
      </c>
      <c r="Z27" s="6">
        <f t="shared" si="12"/>
        <v>981</v>
      </c>
      <c r="AA27" s="13">
        <f t="shared" si="13"/>
        <v>71613</v>
      </c>
    </row>
    <row r="28" spans="1:27" ht="18.75" customHeight="1" thickBot="1" x14ac:dyDescent="0.2">
      <c r="A28" s="9">
        <v>23</v>
      </c>
      <c r="B28" s="27">
        <v>476</v>
      </c>
      <c r="C28" s="27">
        <v>58</v>
      </c>
      <c r="D28" s="5">
        <f t="shared" si="0"/>
        <v>534</v>
      </c>
      <c r="E28" s="25">
        <f t="shared" si="1"/>
        <v>12282</v>
      </c>
      <c r="F28" s="27">
        <v>411</v>
      </c>
      <c r="G28" s="27">
        <v>29</v>
      </c>
      <c r="H28" s="5">
        <f t="shared" si="2"/>
        <v>440</v>
      </c>
      <c r="I28" s="25">
        <f t="shared" si="3"/>
        <v>10120</v>
      </c>
      <c r="J28" s="4">
        <f t="shared" si="4"/>
        <v>887</v>
      </c>
      <c r="K28" s="4">
        <f t="shared" si="4"/>
        <v>87</v>
      </c>
      <c r="L28" s="6">
        <f t="shared" si="5"/>
        <v>974</v>
      </c>
      <c r="M28" s="15">
        <f t="shared" si="6"/>
        <v>22402</v>
      </c>
      <c r="N28" s="14"/>
      <c r="O28" s="49">
        <v>74</v>
      </c>
      <c r="P28" s="37">
        <v>595</v>
      </c>
      <c r="Q28" s="43">
        <v>0</v>
      </c>
      <c r="R28" s="38">
        <f t="shared" si="7"/>
        <v>595</v>
      </c>
      <c r="S28" s="39">
        <f t="shared" si="8"/>
        <v>44030</v>
      </c>
      <c r="T28" s="37">
        <v>642</v>
      </c>
      <c r="U28" s="37">
        <v>2</v>
      </c>
      <c r="V28" s="38">
        <f t="shared" si="9"/>
        <v>644</v>
      </c>
      <c r="W28" s="39">
        <f t="shared" si="10"/>
        <v>47656</v>
      </c>
      <c r="X28" s="40">
        <f t="shared" si="11"/>
        <v>1237</v>
      </c>
      <c r="Y28" s="40">
        <f t="shared" si="11"/>
        <v>2</v>
      </c>
      <c r="Z28" s="41">
        <f t="shared" si="12"/>
        <v>1239</v>
      </c>
      <c r="AA28" s="13">
        <f t="shared" si="13"/>
        <v>91686</v>
      </c>
    </row>
    <row r="29" spans="1:27" ht="18.75" customHeight="1" thickBot="1" x14ac:dyDescent="0.2">
      <c r="A29" s="36">
        <v>24</v>
      </c>
      <c r="B29" s="37">
        <v>427</v>
      </c>
      <c r="C29" s="37">
        <v>61</v>
      </c>
      <c r="D29" s="38">
        <f t="shared" si="0"/>
        <v>488</v>
      </c>
      <c r="E29" s="39">
        <f t="shared" si="1"/>
        <v>11712</v>
      </c>
      <c r="F29" s="37">
        <v>379</v>
      </c>
      <c r="G29" s="37">
        <v>21</v>
      </c>
      <c r="H29" s="38">
        <f t="shared" si="2"/>
        <v>400</v>
      </c>
      <c r="I29" s="39">
        <f t="shared" si="3"/>
        <v>9600</v>
      </c>
      <c r="J29" s="40">
        <f t="shared" si="4"/>
        <v>806</v>
      </c>
      <c r="K29" s="40">
        <f t="shared" si="4"/>
        <v>82</v>
      </c>
      <c r="L29" s="41">
        <f t="shared" si="5"/>
        <v>888</v>
      </c>
      <c r="M29" s="15">
        <f t="shared" si="6"/>
        <v>21312</v>
      </c>
      <c r="N29" s="14"/>
      <c r="O29" s="48">
        <v>75</v>
      </c>
      <c r="P29" s="31">
        <v>533</v>
      </c>
      <c r="Q29" s="31">
        <v>0</v>
      </c>
      <c r="R29" s="32">
        <f t="shared" si="7"/>
        <v>533</v>
      </c>
      <c r="S29" s="33">
        <f t="shared" si="8"/>
        <v>39975</v>
      </c>
      <c r="T29" s="31">
        <v>566</v>
      </c>
      <c r="U29" s="31">
        <v>1</v>
      </c>
      <c r="V29" s="32">
        <f t="shared" si="9"/>
        <v>567</v>
      </c>
      <c r="W29" s="33">
        <f t="shared" si="10"/>
        <v>42525</v>
      </c>
      <c r="X29" s="34">
        <f t="shared" si="11"/>
        <v>1099</v>
      </c>
      <c r="Y29" s="34">
        <f t="shared" si="11"/>
        <v>1</v>
      </c>
      <c r="Z29" s="35">
        <f t="shared" si="12"/>
        <v>1100</v>
      </c>
      <c r="AA29" s="13">
        <f t="shared" si="13"/>
        <v>82500</v>
      </c>
    </row>
    <row r="30" spans="1:27" ht="18.75" customHeight="1" x14ac:dyDescent="0.15">
      <c r="A30" s="30">
        <v>25</v>
      </c>
      <c r="B30" s="31">
        <v>409</v>
      </c>
      <c r="C30" s="31">
        <v>48</v>
      </c>
      <c r="D30" s="32">
        <f t="shared" si="0"/>
        <v>457</v>
      </c>
      <c r="E30" s="33">
        <f t="shared" si="1"/>
        <v>11425</v>
      </c>
      <c r="F30" s="31">
        <v>376</v>
      </c>
      <c r="G30" s="31">
        <v>22</v>
      </c>
      <c r="H30" s="32">
        <f t="shared" si="2"/>
        <v>398</v>
      </c>
      <c r="I30" s="33">
        <f t="shared" si="3"/>
        <v>9950</v>
      </c>
      <c r="J30" s="34">
        <f t="shared" si="4"/>
        <v>785</v>
      </c>
      <c r="K30" s="34">
        <f t="shared" si="4"/>
        <v>70</v>
      </c>
      <c r="L30" s="35">
        <f t="shared" si="5"/>
        <v>855</v>
      </c>
      <c r="M30" s="15">
        <f t="shared" si="6"/>
        <v>21375</v>
      </c>
      <c r="N30" s="14"/>
      <c r="O30" s="28">
        <v>76</v>
      </c>
      <c r="P30" s="27">
        <v>539</v>
      </c>
      <c r="Q30" s="27">
        <v>3</v>
      </c>
      <c r="R30" s="5">
        <f t="shared" si="7"/>
        <v>542</v>
      </c>
      <c r="S30" s="25">
        <f t="shared" si="8"/>
        <v>41192</v>
      </c>
      <c r="T30" s="27">
        <v>594</v>
      </c>
      <c r="U30" s="27">
        <v>1</v>
      </c>
      <c r="V30" s="5">
        <f t="shared" si="9"/>
        <v>595</v>
      </c>
      <c r="W30" s="25">
        <f t="shared" si="10"/>
        <v>45220</v>
      </c>
      <c r="X30" s="4">
        <f t="shared" si="11"/>
        <v>1133</v>
      </c>
      <c r="Y30" s="4">
        <f t="shared" si="11"/>
        <v>4</v>
      </c>
      <c r="Z30" s="6">
        <f t="shared" si="12"/>
        <v>1137</v>
      </c>
      <c r="AA30" s="13">
        <f t="shared" si="13"/>
        <v>86412</v>
      </c>
    </row>
    <row r="31" spans="1:27" ht="18.75" customHeight="1" x14ac:dyDescent="0.15">
      <c r="A31" s="9">
        <v>26</v>
      </c>
      <c r="B31" s="27">
        <v>428</v>
      </c>
      <c r="C31" s="27">
        <v>62</v>
      </c>
      <c r="D31" s="5">
        <f t="shared" si="0"/>
        <v>490</v>
      </c>
      <c r="E31" s="25">
        <f t="shared" si="1"/>
        <v>12740</v>
      </c>
      <c r="F31" s="27">
        <v>384</v>
      </c>
      <c r="G31" s="27">
        <v>22</v>
      </c>
      <c r="H31" s="5">
        <f t="shared" si="2"/>
        <v>406</v>
      </c>
      <c r="I31" s="25">
        <f t="shared" si="3"/>
        <v>10556</v>
      </c>
      <c r="J31" s="4">
        <f t="shared" si="4"/>
        <v>812</v>
      </c>
      <c r="K31" s="4">
        <f t="shared" si="4"/>
        <v>84</v>
      </c>
      <c r="L31" s="6">
        <f t="shared" si="5"/>
        <v>896</v>
      </c>
      <c r="M31" s="15">
        <f t="shared" si="6"/>
        <v>23296</v>
      </c>
      <c r="N31" s="14"/>
      <c r="O31" s="28">
        <v>77</v>
      </c>
      <c r="P31" s="27">
        <v>475</v>
      </c>
      <c r="Q31" s="27">
        <v>0</v>
      </c>
      <c r="R31" s="5">
        <f t="shared" si="7"/>
        <v>475</v>
      </c>
      <c r="S31" s="25">
        <f t="shared" si="8"/>
        <v>36575</v>
      </c>
      <c r="T31" s="27">
        <v>538</v>
      </c>
      <c r="U31" s="27">
        <v>1</v>
      </c>
      <c r="V31" s="5">
        <f t="shared" si="9"/>
        <v>539</v>
      </c>
      <c r="W31" s="25">
        <f t="shared" si="10"/>
        <v>41503</v>
      </c>
      <c r="X31" s="4">
        <f t="shared" si="11"/>
        <v>1013</v>
      </c>
      <c r="Y31" s="4">
        <f t="shared" si="11"/>
        <v>1</v>
      </c>
      <c r="Z31" s="6">
        <f t="shared" si="12"/>
        <v>1014</v>
      </c>
      <c r="AA31" s="13">
        <f t="shared" si="13"/>
        <v>78078</v>
      </c>
    </row>
    <row r="32" spans="1:27" ht="18.75" customHeight="1" x14ac:dyDescent="0.15">
      <c r="A32" s="9">
        <v>27</v>
      </c>
      <c r="B32" s="27">
        <v>416</v>
      </c>
      <c r="C32" s="27">
        <v>42</v>
      </c>
      <c r="D32" s="5">
        <f t="shared" si="0"/>
        <v>458</v>
      </c>
      <c r="E32" s="25">
        <f t="shared" si="1"/>
        <v>12366</v>
      </c>
      <c r="F32" s="27">
        <v>384</v>
      </c>
      <c r="G32" s="27">
        <v>19</v>
      </c>
      <c r="H32" s="5">
        <f t="shared" si="2"/>
        <v>403</v>
      </c>
      <c r="I32" s="25">
        <f t="shared" si="3"/>
        <v>10881</v>
      </c>
      <c r="J32" s="4">
        <f t="shared" si="4"/>
        <v>800</v>
      </c>
      <c r="K32" s="4">
        <f t="shared" si="4"/>
        <v>61</v>
      </c>
      <c r="L32" s="6">
        <f t="shared" si="5"/>
        <v>861</v>
      </c>
      <c r="M32" s="15">
        <f t="shared" si="6"/>
        <v>23247</v>
      </c>
      <c r="N32" s="14"/>
      <c r="O32" s="28">
        <v>78</v>
      </c>
      <c r="P32" s="27">
        <v>466</v>
      </c>
      <c r="Q32" s="27">
        <v>0</v>
      </c>
      <c r="R32" s="5">
        <f t="shared" si="7"/>
        <v>466</v>
      </c>
      <c r="S32" s="25">
        <f t="shared" si="8"/>
        <v>36348</v>
      </c>
      <c r="T32" s="27">
        <v>459</v>
      </c>
      <c r="U32" s="27">
        <v>1</v>
      </c>
      <c r="V32" s="5">
        <f t="shared" si="9"/>
        <v>460</v>
      </c>
      <c r="W32" s="25">
        <f t="shared" si="10"/>
        <v>35880</v>
      </c>
      <c r="X32" s="4">
        <f t="shared" si="11"/>
        <v>925</v>
      </c>
      <c r="Y32" s="4">
        <f t="shared" si="11"/>
        <v>1</v>
      </c>
      <c r="Z32" s="6">
        <f t="shared" si="12"/>
        <v>926</v>
      </c>
      <c r="AA32" s="13">
        <f t="shared" si="13"/>
        <v>72228</v>
      </c>
    </row>
    <row r="33" spans="1:27" ht="18.75" customHeight="1" thickBot="1" x14ac:dyDescent="0.2">
      <c r="A33" s="9">
        <v>28</v>
      </c>
      <c r="B33" s="27">
        <v>496</v>
      </c>
      <c r="C33" s="27">
        <v>47</v>
      </c>
      <c r="D33" s="5">
        <f t="shared" si="0"/>
        <v>543</v>
      </c>
      <c r="E33" s="25">
        <f t="shared" si="1"/>
        <v>15204</v>
      </c>
      <c r="F33" s="27">
        <v>399</v>
      </c>
      <c r="G33" s="27">
        <v>17</v>
      </c>
      <c r="H33" s="5">
        <f t="shared" si="2"/>
        <v>416</v>
      </c>
      <c r="I33" s="25">
        <f t="shared" si="3"/>
        <v>11648</v>
      </c>
      <c r="J33" s="4">
        <f t="shared" si="4"/>
        <v>895</v>
      </c>
      <c r="K33" s="4">
        <f t="shared" si="4"/>
        <v>64</v>
      </c>
      <c r="L33" s="6">
        <f t="shared" si="5"/>
        <v>959</v>
      </c>
      <c r="M33" s="15">
        <f t="shared" si="6"/>
        <v>26852</v>
      </c>
      <c r="N33" s="14"/>
      <c r="O33" s="49">
        <v>79</v>
      </c>
      <c r="P33" s="37">
        <v>349</v>
      </c>
      <c r="Q33" s="37">
        <v>1</v>
      </c>
      <c r="R33" s="38">
        <f t="shared" si="7"/>
        <v>350</v>
      </c>
      <c r="S33" s="39">
        <f t="shared" si="8"/>
        <v>27650</v>
      </c>
      <c r="T33" s="37">
        <v>370</v>
      </c>
      <c r="U33" s="37">
        <v>2</v>
      </c>
      <c r="V33" s="38">
        <f t="shared" si="9"/>
        <v>372</v>
      </c>
      <c r="W33" s="39">
        <f t="shared" si="10"/>
        <v>29388</v>
      </c>
      <c r="X33" s="40">
        <f t="shared" si="11"/>
        <v>719</v>
      </c>
      <c r="Y33" s="40">
        <f t="shared" si="11"/>
        <v>3</v>
      </c>
      <c r="Z33" s="41">
        <f t="shared" si="12"/>
        <v>722</v>
      </c>
      <c r="AA33" s="13">
        <f t="shared" si="13"/>
        <v>57038</v>
      </c>
    </row>
    <row r="34" spans="1:27" ht="18.75" customHeight="1" thickBot="1" x14ac:dyDescent="0.2">
      <c r="A34" s="36">
        <v>29</v>
      </c>
      <c r="B34" s="37">
        <v>462</v>
      </c>
      <c r="C34" s="37">
        <v>32</v>
      </c>
      <c r="D34" s="38">
        <f t="shared" si="0"/>
        <v>494</v>
      </c>
      <c r="E34" s="39">
        <f t="shared" si="1"/>
        <v>14326</v>
      </c>
      <c r="F34" s="37">
        <v>378</v>
      </c>
      <c r="G34" s="37">
        <v>19</v>
      </c>
      <c r="H34" s="38">
        <f t="shared" si="2"/>
        <v>397</v>
      </c>
      <c r="I34" s="39">
        <f t="shared" si="3"/>
        <v>11513</v>
      </c>
      <c r="J34" s="40">
        <f t="shared" si="4"/>
        <v>840</v>
      </c>
      <c r="K34" s="40">
        <f t="shared" si="4"/>
        <v>51</v>
      </c>
      <c r="L34" s="41">
        <f t="shared" si="5"/>
        <v>891</v>
      </c>
      <c r="M34" s="15">
        <f t="shared" si="6"/>
        <v>25839</v>
      </c>
      <c r="N34" s="14"/>
      <c r="O34" s="48">
        <v>80</v>
      </c>
      <c r="P34" s="31">
        <v>366</v>
      </c>
      <c r="Q34" s="31">
        <v>0</v>
      </c>
      <c r="R34" s="32">
        <f t="shared" si="7"/>
        <v>366</v>
      </c>
      <c r="S34" s="33">
        <f t="shared" si="8"/>
        <v>29280</v>
      </c>
      <c r="T34" s="31">
        <v>377</v>
      </c>
      <c r="U34" s="31">
        <v>1</v>
      </c>
      <c r="V34" s="32">
        <f t="shared" si="9"/>
        <v>378</v>
      </c>
      <c r="W34" s="33">
        <f t="shared" si="10"/>
        <v>30240</v>
      </c>
      <c r="X34" s="34">
        <f t="shared" si="11"/>
        <v>743</v>
      </c>
      <c r="Y34" s="34">
        <f t="shared" si="11"/>
        <v>1</v>
      </c>
      <c r="Z34" s="35">
        <f t="shared" si="12"/>
        <v>744</v>
      </c>
      <c r="AA34" s="13">
        <f t="shared" si="13"/>
        <v>59520</v>
      </c>
    </row>
    <row r="35" spans="1:27" ht="18.75" customHeight="1" x14ac:dyDescent="0.15">
      <c r="A35" s="30">
        <v>30</v>
      </c>
      <c r="B35" s="31">
        <v>486</v>
      </c>
      <c r="C35" s="31">
        <v>34</v>
      </c>
      <c r="D35" s="32">
        <f t="shared" si="0"/>
        <v>520</v>
      </c>
      <c r="E35" s="33">
        <f t="shared" si="1"/>
        <v>15600</v>
      </c>
      <c r="F35" s="31">
        <v>429</v>
      </c>
      <c r="G35" s="31">
        <v>23</v>
      </c>
      <c r="H35" s="32">
        <f t="shared" si="2"/>
        <v>452</v>
      </c>
      <c r="I35" s="33">
        <f t="shared" si="3"/>
        <v>13560</v>
      </c>
      <c r="J35" s="34">
        <f t="shared" si="4"/>
        <v>915</v>
      </c>
      <c r="K35" s="34">
        <f t="shared" si="4"/>
        <v>57</v>
      </c>
      <c r="L35" s="35">
        <f t="shared" si="5"/>
        <v>972</v>
      </c>
      <c r="M35" s="15">
        <f t="shared" si="6"/>
        <v>29160</v>
      </c>
      <c r="N35" s="14"/>
      <c r="O35" s="28">
        <v>81</v>
      </c>
      <c r="P35" s="27">
        <v>322</v>
      </c>
      <c r="Q35" s="27">
        <v>0</v>
      </c>
      <c r="R35" s="5">
        <f t="shared" si="7"/>
        <v>322</v>
      </c>
      <c r="S35" s="25">
        <f t="shared" si="8"/>
        <v>26082</v>
      </c>
      <c r="T35" s="27">
        <v>378</v>
      </c>
      <c r="U35" s="27">
        <v>0</v>
      </c>
      <c r="V35" s="5">
        <f t="shared" si="9"/>
        <v>378</v>
      </c>
      <c r="W35" s="25">
        <f t="shared" si="10"/>
        <v>30618</v>
      </c>
      <c r="X35" s="4">
        <f t="shared" si="11"/>
        <v>700</v>
      </c>
      <c r="Y35" s="4">
        <f t="shared" si="11"/>
        <v>0</v>
      </c>
      <c r="Z35" s="6">
        <f t="shared" si="12"/>
        <v>700</v>
      </c>
      <c r="AA35" s="13">
        <f t="shared" si="13"/>
        <v>56700</v>
      </c>
    </row>
    <row r="36" spans="1:27" ht="18.75" customHeight="1" x14ac:dyDescent="0.15">
      <c r="A36" s="9">
        <v>31</v>
      </c>
      <c r="B36" s="27">
        <v>487</v>
      </c>
      <c r="C36" s="27">
        <v>32</v>
      </c>
      <c r="D36" s="5">
        <f t="shared" si="0"/>
        <v>519</v>
      </c>
      <c r="E36" s="25">
        <f t="shared" si="1"/>
        <v>16089</v>
      </c>
      <c r="F36" s="27">
        <v>477</v>
      </c>
      <c r="G36" s="27">
        <v>19</v>
      </c>
      <c r="H36" s="5">
        <f t="shared" si="2"/>
        <v>496</v>
      </c>
      <c r="I36" s="25">
        <f t="shared" si="3"/>
        <v>15376</v>
      </c>
      <c r="J36" s="4">
        <f t="shared" si="4"/>
        <v>964</v>
      </c>
      <c r="K36" s="4">
        <f t="shared" si="4"/>
        <v>51</v>
      </c>
      <c r="L36" s="6">
        <f t="shared" si="5"/>
        <v>1015</v>
      </c>
      <c r="M36" s="15">
        <f t="shared" si="6"/>
        <v>31465</v>
      </c>
      <c r="N36" s="14"/>
      <c r="O36" s="28">
        <v>82</v>
      </c>
      <c r="P36" s="27">
        <v>287</v>
      </c>
      <c r="Q36" s="27">
        <v>1</v>
      </c>
      <c r="R36" s="5">
        <f t="shared" si="7"/>
        <v>288</v>
      </c>
      <c r="S36" s="25">
        <f t="shared" si="8"/>
        <v>23616</v>
      </c>
      <c r="T36" s="27">
        <v>426</v>
      </c>
      <c r="U36" s="27">
        <v>1</v>
      </c>
      <c r="V36" s="5">
        <f t="shared" si="9"/>
        <v>427</v>
      </c>
      <c r="W36" s="25">
        <f t="shared" si="10"/>
        <v>35014</v>
      </c>
      <c r="X36" s="4">
        <f t="shared" si="11"/>
        <v>713</v>
      </c>
      <c r="Y36" s="4">
        <f t="shared" si="11"/>
        <v>2</v>
      </c>
      <c r="Z36" s="6">
        <f t="shared" si="12"/>
        <v>715</v>
      </c>
      <c r="AA36" s="13">
        <f t="shared" si="13"/>
        <v>58630</v>
      </c>
    </row>
    <row r="37" spans="1:27" ht="18.75" customHeight="1" x14ac:dyDescent="0.15">
      <c r="A37" s="9">
        <v>32</v>
      </c>
      <c r="B37" s="27">
        <v>519</v>
      </c>
      <c r="C37" s="27">
        <v>26</v>
      </c>
      <c r="D37" s="5">
        <f t="shared" si="0"/>
        <v>545</v>
      </c>
      <c r="E37" s="25">
        <f t="shared" si="1"/>
        <v>17440</v>
      </c>
      <c r="F37" s="27">
        <v>493</v>
      </c>
      <c r="G37" s="27">
        <v>13</v>
      </c>
      <c r="H37" s="5">
        <f t="shared" si="2"/>
        <v>506</v>
      </c>
      <c r="I37" s="25">
        <f t="shared" si="3"/>
        <v>16192</v>
      </c>
      <c r="J37" s="4">
        <f t="shared" ref="J37:K55" si="14">B37+F37</f>
        <v>1012</v>
      </c>
      <c r="K37" s="4">
        <f t="shared" si="14"/>
        <v>39</v>
      </c>
      <c r="L37" s="6">
        <f t="shared" si="5"/>
        <v>1051</v>
      </c>
      <c r="M37" s="15">
        <f t="shared" si="6"/>
        <v>33632</v>
      </c>
      <c r="N37" s="14"/>
      <c r="O37" s="28">
        <v>83</v>
      </c>
      <c r="P37" s="27">
        <v>290</v>
      </c>
      <c r="Q37" s="27">
        <v>0</v>
      </c>
      <c r="R37" s="5">
        <f t="shared" si="7"/>
        <v>290</v>
      </c>
      <c r="S37" s="25">
        <f t="shared" si="8"/>
        <v>24070</v>
      </c>
      <c r="T37" s="27">
        <v>346</v>
      </c>
      <c r="U37" s="27">
        <v>0</v>
      </c>
      <c r="V37" s="5">
        <f t="shared" si="9"/>
        <v>346</v>
      </c>
      <c r="W37" s="25">
        <f t="shared" si="10"/>
        <v>28718</v>
      </c>
      <c r="X37" s="4">
        <f t="shared" ref="X37:Y59" si="15">P37+T37</f>
        <v>636</v>
      </c>
      <c r="Y37" s="4">
        <f t="shared" si="15"/>
        <v>0</v>
      </c>
      <c r="Z37" s="6">
        <f t="shared" si="12"/>
        <v>636</v>
      </c>
      <c r="AA37" s="13">
        <f t="shared" si="13"/>
        <v>52788</v>
      </c>
    </row>
    <row r="38" spans="1:27" ht="18.75" customHeight="1" thickBot="1" x14ac:dyDescent="0.2">
      <c r="A38" s="9">
        <v>33</v>
      </c>
      <c r="B38" s="27">
        <v>536</v>
      </c>
      <c r="C38" s="27">
        <v>20</v>
      </c>
      <c r="D38" s="5">
        <f t="shared" si="0"/>
        <v>556</v>
      </c>
      <c r="E38" s="25">
        <f t="shared" si="1"/>
        <v>18348</v>
      </c>
      <c r="F38" s="27">
        <v>496</v>
      </c>
      <c r="G38" s="27">
        <v>10</v>
      </c>
      <c r="H38" s="5">
        <f t="shared" si="2"/>
        <v>506</v>
      </c>
      <c r="I38" s="25">
        <f t="shared" si="3"/>
        <v>16698</v>
      </c>
      <c r="J38" s="4">
        <f t="shared" si="14"/>
        <v>1032</v>
      </c>
      <c r="K38" s="4">
        <f t="shared" si="14"/>
        <v>30</v>
      </c>
      <c r="L38" s="6">
        <f t="shared" si="5"/>
        <v>1062</v>
      </c>
      <c r="M38" s="15">
        <f t="shared" si="6"/>
        <v>35046</v>
      </c>
      <c r="N38" s="14"/>
      <c r="O38" s="49">
        <v>84</v>
      </c>
      <c r="P38" s="37">
        <v>203</v>
      </c>
      <c r="Q38" s="37">
        <v>0</v>
      </c>
      <c r="R38" s="38">
        <f t="shared" si="7"/>
        <v>203</v>
      </c>
      <c r="S38" s="39">
        <f t="shared" si="8"/>
        <v>17052</v>
      </c>
      <c r="T38" s="37">
        <v>327</v>
      </c>
      <c r="U38" s="37">
        <v>1</v>
      </c>
      <c r="V38" s="38">
        <f t="shared" si="9"/>
        <v>328</v>
      </c>
      <c r="W38" s="39">
        <f t="shared" si="10"/>
        <v>27552</v>
      </c>
      <c r="X38" s="40">
        <f t="shared" si="15"/>
        <v>530</v>
      </c>
      <c r="Y38" s="40">
        <f t="shared" si="15"/>
        <v>1</v>
      </c>
      <c r="Z38" s="41">
        <f t="shared" si="12"/>
        <v>531</v>
      </c>
      <c r="AA38" s="13">
        <f t="shared" si="13"/>
        <v>44604</v>
      </c>
    </row>
    <row r="39" spans="1:27" ht="18.75" customHeight="1" thickBot="1" x14ac:dyDescent="0.2">
      <c r="A39" s="36">
        <v>34</v>
      </c>
      <c r="B39" s="37">
        <v>508</v>
      </c>
      <c r="C39" s="37">
        <v>16</v>
      </c>
      <c r="D39" s="38">
        <f t="shared" si="0"/>
        <v>524</v>
      </c>
      <c r="E39" s="39">
        <f t="shared" si="1"/>
        <v>17816</v>
      </c>
      <c r="F39" s="37">
        <v>482</v>
      </c>
      <c r="G39" s="37">
        <v>8</v>
      </c>
      <c r="H39" s="38">
        <f t="shared" si="2"/>
        <v>490</v>
      </c>
      <c r="I39" s="39">
        <f t="shared" si="3"/>
        <v>16660</v>
      </c>
      <c r="J39" s="40">
        <f t="shared" si="14"/>
        <v>990</v>
      </c>
      <c r="K39" s="40">
        <f t="shared" si="14"/>
        <v>24</v>
      </c>
      <c r="L39" s="41">
        <f t="shared" si="5"/>
        <v>1014</v>
      </c>
      <c r="M39" s="15">
        <f t="shared" si="6"/>
        <v>34476</v>
      </c>
      <c r="N39" s="14"/>
      <c r="O39" s="48">
        <v>85</v>
      </c>
      <c r="P39" s="31">
        <v>197</v>
      </c>
      <c r="Q39" s="31">
        <v>0</v>
      </c>
      <c r="R39" s="32">
        <f t="shared" si="7"/>
        <v>197</v>
      </c>
      <c r="S39" s="33">
        <f t="shared" si="8"/>
        <v>16745</v>
      </c>
      <c r="T39" s="31">
        <v>308</v>
      </c>
      <c r="U39" s="31">
        <v>0</v>
      </c>
      <c r="V39" s="32">
        <f t="shared" si="9"/>
        <v>308</v>
      </c>
      <c r="W39" s="33">
        <f t="shared" si="10"/>
        <v>26180</v>
      </c>
      <c r="X39" s="34">
        <f t="shared" si="15"/>
        <v>505</v>
      </c>
      <c r="Y39" s="34">
        <f t="shared" si="15"/>
        <v>0</v>
      </c>
      <c r="Z39" s="35">
        <f t="shared" si="12"/>
        <v>505</v>
      </c>
      <c r="AA39" s="13">
        <f t="shared" si="13"/>
        <v>42925</v>
      </c>
    </row>
    <row r="40" spans="1:27" ht="18.75" customHeight="1" x14ac:dyDescent="0.15">
      <c r="A40" s="30">
        <v>35</v>
      </c>
      <c r="B40" s="31">
        <v>522</v>
      </c>
      <c r="C40" s="31">
        <v>27</v>
      </c>
      <c r="D40" s="32">
        <f t="shared" si="0"/>
        <v>549</v>
      </c>
      <c r="E40" s="33">
        <f t="shared" si="1"/>
        <v>19215</v>
      </c>
      <c r="F40" s="31">
        <v>540</v>
      </c>
      <c r="G40" s="31">
        <v>24</v>
      </c>
      <c r="H40" s="32">
        <f t="shared" si="2"/>
        <v>564</v>
      </c>
      <c r="I40" s="33">
        <f t="shared" si="3"/>
        <v>19740</v>
      </c>
      <c r="J40" s="34">
        <f t="shared" si="14"/>
        <v>1062</v>
      </c>
      <c r="K40" s="34">
        <f t="shared" si="14"/>
        <v>51</v>
      </c>
      <c r="L40" s="35">
        <f t="shared" si="5"/>
        <v>1113</v>
      </c>
      <c r="M40" s="15">
        <f t="shared" si="6"/>
        <v>38955</v>
      </c>
      <c r="N40" s="14"/>
      <c r="O40" s="28">
        <v>86</v>
      </c>
      <c r="P40" s="27">
        <v>162</v>
      </c>
      <c r="Q40" s="27">
        <v>0</v>
      </c>
      <c r="R40" s="5">
        <f t="shared" si="7"/>
        <v>162</v>
      </c>
      <c r="S40" s="25">
        <f t="shared" si="8"/>
        <v>13932</v>
      </c>
      <c r="T40" s="27">
        <v>293</v>
      </c>
      <c r="U40" s="27">
        <v>1</v>
      </c>
      <c r="V40" s="5">
        <f t="shared" si="9"/>
        <v>294</v>
      </c>
      <c r="W40" s="25">
        <f t="shared" si="10"/>
        <v>25284</v>
      </c>
      <c r="X40" s="4">
        <f t="shared" si="15"/>
        <v>455</v>
      </c>
      <c r="Y40" s="4">
        <f t="shared" si="15"/>
        <v>1</v>
      </c>
      <c r="Z40" s="6">
        <f t="shared" si="12"/>
        <v>456</v>
      </c>
      <c r="AA40" s="13">
        <f t="shared" si="13"/>
        <v>39216</v>
      </c>
    </row>
    <row r="41" spans="1:27" ht="18.75" customHeight="1" x14ac:dyDescent="0.15">
      <c r="A41" s="9">
        <v>36</v>
      </c>
      <c r="B41" s="27">
        <v>532</v>
      </c>
      <c r="C41" s="27">
        <v>26</v>
      </c>
      <c r="D41" s="5">
        <f t="shared" si="0"/>
        <v>558</v>
      </c>
      <c r="E41" s="25">
        <f t="shared" si="1"/>
        <v>20088</v>
      </c>
      <c r="F41" s="27">
        <v>503</v>
      </c>
      <c r="G41" s="27">
        <v>26</v>
      </c>
      <c r="H41" s="5">
        <f t="shared" si="2"/>
        <v>529</v>
      </c>
      <c r="I41" s="25">
        <f t="shared" si="3"/>
        <v>19044</v>
      </c>
      <c r="J41" s="4">
        <f t="shared" si="14"/>
        <v>1035</v>
      </c>
      <c r="K41" s="4">
        <f t="shared" si="14"/>
        <v>52</v>
      </c>
      <c r="L41" s="6">
        <f t="shared" si="5"/>
        <v>1087</v>
      </c>
      <c r="M41" s="15">
        <f t="shared" si="6"/>
        <v>39132</v>
      </c>
      <c r="N41" s="14"/>
      <c r="O41" s="28">
        <v>87</v>
      </c>
      <c r="P41" s="27">
        <v>139</v>
      </c>
      <c r="Q41" s="27">
        <v>0</v>
      </c>
      <c r="R41" s="5">
        <f t="shared" si="7"/>
        <v>139</v>
      </c>
      <c r="S41" s="25">
        <f t="shared" si="8"/>
        <v>12093</v>
      </c>
      <c r="T41" s="27">
        <v>255</v>
      </c>
      <c r="U41" s="27">
        <v>0</v>
      </c>
      <c r="V41" s="5">
        <f t="shared" si="9"/>
        <v>255</v>
      </c>
      <c r="W41" s="25">
        <f t="shared" si="10"/>
        <v>22185</v>
      </c>
      <c r="X41" s="4">
        <f t="shared" si="15"/>
        <v>394</v>
      </c>
      <c r="Y41" s="4">
        <f t="shared" si="15"/>
        <v>0</v>
      </c>
      <c r="Z41" s="6">
        <f t="shared" si="12"/>
        <v>394</v>
      </c>
      <c r="AA41" s="13">
        <f t="shared" si="13"/>
        <v>34278</v>
      </c>
    </row>
    <row r="42" spans="1:27" ht="18.75" customHeight="1" x14ac:dyDescent="0.15">
      <c r="A42" s="9">
        <v>37</v>
      </c>
      <c r="B42" s="27">
        <v>546</v>
      </c>
      <c r="C42" s="27">
        <v>14</v>
      </c>
      <c r="D42" s="5">
        <f t="shared" si="0"/>
        <v>560</v>
      </c>
      <c r="E42" s="25">
        <f t="shared" si="1"/>
        <v>20720</v>
      </c>
      <c r="F42" s="27">
        <v>475</v>
      </c>
      <c r="G42" s="27">
        <v>15</v>
      </c>
      <c r="H42" s="5">
        <f t="shared" si="2"/>
        <v>490</v>
      </c>
      <c r="I42" s="25">
        <f t="shared" si="3"/>
        <v>18130</v>
      </c>
      <c r="J42" s="4">
        <f t="shared" si="14"/>
        <v>1021</v>
      </c>
      <c r="K42" s="4">
        <f t="shared" si="14"/>
        <v>29</v>
      </c>
      <c r="L42" s="6">
        <f t="shared" si="5"/>
        <v>1050</v>
      </c>
      <c r="M42" s="15">
        <f t="shared" si="6"/>
        <v>38850</v>
      </c>
      <c r="N42" s="14"/>
      <c r="O42" s="28">
        <v>88</v>
      </c>
      <c r="P42" s="27">
        <v>116</v>
      </c>
      <c r="Q42" s="27">
        <v>0</v>
      </c>
      <c r="R42" s="5">
        <f t="shared" si="7"/>
        <v>116</v>
      </c>
      <c r="S42" s="25">
        <f t="shared" si="8"/>
        <v>10208</v>
      </c>
      <c r="T42" s="27">
        <v>214</v>
      </c>
      <c r="U42" s="27">
        <v>0</v>
      </c>
      <c r="V42" s="5">
        <f t="shared" si="9"/>
        <v>214</v>
      </c>
      <c r="W42" s="25">
        <f t="shared" si="10"/>
        <v>18832</v>
      </c>
      <c r="X42" s="4">
        <f t="shared" si="15"/>
        <v>330</v>
      </c>
      <c r="Y42" s="4">
        <f t="shared" si="15"/>
        <v>0</v>
      </c>
      <c r="Z42" s="6">
        <f t="shared" si="12"/>
        <v>330</v>
      </c>
      <c r="AA42" s="13">
        <f t="shared" si="13"/>
        <v>29040</v>
      </c>
    </row>
    <row r="43" spans="1:27" ht="18.75" customHeight="1" thickBot="1" x14ac:dyDescent="0.2">
      <c r="A43" s="9">
        <v>38</v>
      </c>
      <c r="B43" s="27">
        <v>563</v>
      </c>
      <c r="C43" s="27">
        <v>22</v>
      </c>
      <c r="D43" s="5">
        <f t="shared" si="0"/>
        <v>585</v>
      </c>
      <c r="E43" s="25">
        <f t="shared" si="1"/>
        <v>22230</v>
      </c>
      <c r="F43" s="27">
        <v>501</v>
      </c>
      <c r="G43" s="27">
        <v>18</v>
      </c>
      <c r="H43" s="5">
        <f t="shared" si="2"/>
        <v>519</v>
      </c>
      <c r="I43" s="25">
        <f t="shared" si="3"/>
        <v>19722</v>
      </c>
      <c r="J43" s="4">
        <f t="shared" si="14"/>
        <v>1064</v>
      </c>
      <c r="K43" s="4">
        <f t="shared" si="14"/>
        <v>40</v>
      </c>
      <c r="L43" s="6">
        <f t="shared" si="5"/>
        <v>1104</v>
      </c>
      <c r="M43" s="15">
        <f t="shared" si="6"/>
        <v>41952</v>
      </c>
      <c r="N43" s="14"/>
      <c r="O43" s="49">
        <v>89</v>
      </c>
      <c r="P43" s="37">
        <v>75</v>
      </c>
      <c r="Q43" s="37">
        <v>0</v>
      </c>
      <c r="R43" s="38">
        <f t="shared" si="7"/>
        <v>75</v>
      </c>
      <c r="S43" s="39">
        <f t="shared" si="8"/>
        <v>6675</v>
      </c>
      <c r="T43" s="37">
        <v>190</v>
      </c>
      <c r="U43" s="37">
        <v>0</v>
      </c>
      <c r="V43" s="38">
        <f t="shared" si="9"/>
        <v>190</v>
      </c>
      <c r="W43" s="39">
        <f t="shared" si="10"/>
        <v>16910</v>
      </c>
      <c r="X43" s="40">
        <f t="shared" si="15"/>
        <v>265</v>
      </c>
      <c r="Y43" s="40">
        <f t="shared" si="15"/>
        <v>0</v>
      </c>
      <c r="Z43" s="41">
        <f t="shared" si="12"/>
        <v>265</v>
      </c>
      <c r="AA43" s="13">
        <f t="shared" si="13"/>
        <v>23585</v>
      </c>
    </row>
    <row r="44" spans="1:27" ht="18.75" customHeight="1" thickBot="1" x14ac:dyDescent="0.2">
      <c r="A44" s="36">
        <v>39</v>
      </c>
      <c r="B44" s="37">
        <v>585</v>
      </c>
      <c r="C44" s="37">
        <v>22</v>
      </c>
      <c r="D44" s="38">
        <f t="shared" si="0"/>
        <v>607</v>
      </c>
      <c r="E44" s="39">
        <f t="shared" si="1"/>
        <v>23673</v>
      </c>
      <c r="F44" s="37">
        <v>535</v>
      </c>
      <c r="G44" s="37">
        <v>20</v>
      </c>
      <c r="H44" s="38">
        <f t="shared" si="2"/>
        <v>555</v>
      </c>
      <c r="I44" s="39">
        <f t="shared" si="3"/>
        <v>21645</v>
      </c>
      <c r="J44" s="40">
        <f t="shared" si="14"/>
        <v>1120</v>
      </c>
      <c r="K44" s="40">
        <f t="shared" si="14"/>
        <v>42</v>
      </c>
      <c r="L44" s="41">
        <f t="shared" si="5"/>
        <v>1162</v>
      </c>
      <c r="M44" s="15">
        <f t="shared" si="6"/>
        <v>45318</v>
      </c>
      <c r="N44" s="14"/>
      <c r="O44" s="48">
        <v>90</v>
      </c>
      <c r="P44" s="31">
        <v>81</v>
      </c>
      <c r="Q44" s="31">
        <v>0</v>
      </c>
      <c r="R44" s="32">
        <f t="shared" si="7"/>
        <v>81</v>
      </c>
      <c r="S44" s="33">
        <f t="shared" si="8"/>
        <v>7290</v>
      </c>
      <c r="T44" s="31">
        <v>145</v>
      </c>
      <c r="U44" s="31">
        <v>0</v>
      </c>
      <c r="V44" s="32">
        <f t="shared" si="9"/>
        <v>145</v>
      </c>
      <c r="W44" s="33">
        <f t="shared" si="10"/>
        <v>13050</v>
      </c>
      <c r="X44" s="34">
        <f t="shared" si="15"/>
        <v>226</v>
      </c>
      <c r="Y44" s="34">
        <f t="shared" si="15"/>
        <v>0</v>
      </c>
      <c r="Z44" s="35">
        <f t="shared" si="12"/>
        <v>226</v>
      </c>
      <c r="AA44" s="13">
        <f t="shared" si="13"/>
        <v>20340</v>
      </c>
    </row>
    <row r="45" spans="1:27" ht="18.75" customHeight="1" x14ac:dyDescent="0.15">
      <c r="A45" s="30">
        <v>40</v>
      </c>
      <c r="B45" s="31">
        <v>616</v>
      </c>
      <c r="C45" s="31">
        <v>25</v>
      </c>
      <c r="D45" s="32">
        <f t="shared" si="0"/>
        <v>641</v>
      </c>
      <c r="E45" s="33">
        <f t="shared" si="1"/>
        <v>25640</v>
      </c>
      <c r="F45" s="31">
        <v>559</v>
      </c>
      <c r="G45" s="31">
        <v>19</v>
      </c>
      <c r="H45" s="32">
        <f t="shared" si="2"/>
        <v>578</v>
      </c>
      <c r="I45" s="33">
        <f t="shared" si="3"/>
        <v>23120</v>
      </c>
      <c r="J45" s="34">
        <f t="shared" si="14"/>
        <v>1175</v>
      </c>
      <c r="K45" s="34">
        <f t="shared" si="14"/>
        <v>44</v>
      </c>
      <c r="L45" s="35">
        <f t="shared" si="5"/>
        <v>1219</v>
      </c>
      <c r="M45" s="15">
        <f t="shared" si="6"/>
        <v>48760</v>
      </c>
      <c r="N45" s="14"/>
      <c r="O45" s="28">
        <v>91</v>
      </c>
      <c r="P45" s="27">
        <v>55</v>
      </c>
      <c r="Q45" s="27">
        <v>0</v>
      </c>
      <c r="R45" s="5">
        <f t="shared" si="7"/>
        <v>55</v>
      </c>
      <c r="S45" s="25">
        <f t="shared" si="8"/>
        <v>5005</v>
      </c>
      <c r="T45" s="27">
        <v>155</v>
      </c>
      <c r="U45" s="27">
        <v>1</v>
      </c>
      <c r="V45" s="5">
        <f t="shared" si="9"/>
        <v>156</v>
      </c>
      <c r="W45" s="25">
        <f t="shared" si="10"/>
        <v>14196</v>
      </c>
      <c r="X45" s="4">
        <f t="shared" si="15"/>
        <v>210</v>
      </c>
      <c r="Y45" s="4">
        <f t="shared" si="15"/>
        <v>1</v>
      </c>
      <c r="Z45" s="6">
        <f t="shared" si="12"/>
        <v>211</v>
      </c>
      <c r="AA45" s="13">
        <f t="shared" si="13"/>
        <v>19201</v>
      </c>
    </row>
    <row r="46" spans="1:27" ht="18.75" customHeight="1" x14ac:dyDescent="0.15">
      <c r="A46" s="9">
        <v>41</v>
      </c>
      <c r="B46" s="27">
        <v>640</v>
      </c>
      <c r="C46" s="27">
        <v>14</v>
      </c>
      <c r="D46" s="5">
        <f t="shared" si="0"/>
        <v>654</v>
      </c>
      <c r="E46" s="25">
        <f t="shared" si="1"/>
        <v>26814</v>
      </c>
      <c r="F46" s="27">
        <v>529</v>
      </c>
      <c r="G46" s="27">
        <v>16</v>
      </c>
      <c r="H46" s="5">
        <f t="shared" si="2"/>
        <v>545</v>
      </c>
      <c r="I46" s="25">
        <f t="shared" si="3"/>
        <v>22345</v>
      </c>
      <c r="J46" s="4">
        <f t="shared" si="14"/>
        <v>1169</v>
      </c>
      <c r="K46" s="4">
        <f t="shared" si="14"/>
        <v>30</v>
      </c>
      <c r="L46" s="6">
        <f t="shared" si="5"/>
        <v>1199</v>
      </c>
      <c r="M46" s="15">
        <f t="shared" si="6"/>
        <v>49159</v>
      </c>
      <c r="N46" s="14"/>
      <c r="O46" s="28">
        <v>92</v>
      </c>
      <c r="P46" s="27">
        <v>44</v>
      </c>
      <c r="Q46" s="27">
        <v>0</v>
      </c>
      <c r="R46" s="5">
        <f t="shared" si="7"/>
        <v>44</v>
      </c>
      <c r="S46" s="25">
        <f t="shared" si="8"/>
        <v>4048</v>
      </c>
      <c r="T46" s="27">
        <v>120</v>
      </c>
      <c r="U46" s="27">
        <v>0</v>
      </c>
      <c r="V46" s="5">
        <f t="shared" si="9"/>
        <v>120</v>
      </c>
      <c r="W46" s="25">
        <f t="shared" si="10"/>
        <v>11040</v>
      </c>
      <c r="X46" s="4">
        <f t="shared" si="15"/>
        <v>164</v>
      </c>
      <c r="Y46" s="4">
        <f t="shared" si="15"/>
        <v>0</v>
      </c>
      <c r="Z46" s="6">
        <f t="shared" si="12"/>
        <v>164</v>
      </c>
      <c r="AA46" s="13">
        <f t="shared" si="13"/>
        <v>15088</v>
      </c>
    </row>
    <row r="47" spans="1:27" ht="18.75" customHeight="1" x14ac:dyDescent="0.15">
      <c r="A47" s="9">
        <v>42</v>
      </c>
      <c r="B47" s="27">
        <v>607</v>
      </c>
      <c r="C47" s="27">
        <v>15</v>
      </c>
      <c r="D47" s="5">
        <f t="shared" si="0"/>
        <v>622</v>
      </c>
      <c r="E47" s="25">
        <f t="shared" si="1"/>
        <v>26124</v>
      </c>
      <c r="F47" s="27">
        <v>588</v>
      </c>
      <c r="G47" s="27">
        <v>22</v>
      </c>
      <c r="H47" s="5">
        <f t="shared" si="2"/>
        <v>610</v>
      </c>
      <c r="I47" s="25">
        <f t="shared" si="3"/>
        <v>25620</v>
      </c>
      <c r="J47" s="4">
        <f t="shared" si="14"/>
        <v>1195</v>
      </c>
      <c r="K47" s="4">
        <f t="shared" si="14"/>
        <v>37</v>
      </c>
      <c r="L47" s="6">
        <f t="shared" si="5"/>
        <v>1232</v>
      </c>
      <c r="M47" s="15">
        <f t="shared" si="6"/>
        <v>51744</v>
      </c>
      <c r="N47" s="14"/>
      <c r="O47" s="28">
        <v>93</v>
      </c>
      <c r="P47" s="27">
        <v>37</v>
      </c>
      <c r="Q47" s="27">
        <v>0</v>
      </c>
      <c r="R47" s="5">
        <f t="shared" si="7"/>
        <v>37</v>
      </c>
      <c r="S47" s="25">
        <f t="shared" si="8"/>
        <v>3441</v>
      </c>
      <c r="T47" s="27">
        <v>95</v>
      </c>
      <c r="U47" s="27">
        <v>0</v>
      </c>
      <c r="V47" s="5">
        <f t="shared" si="9"/>
        <v>95</v>
      </c>
      <c r="W47" s="25">
        <f t="shared" si="10"/>
        <v>8835</v>
      </c>
      <c r="X47" s="4">
        <f t="shared" si="15"/>
        <v>132</v>
      </c>
      <c r="Y47" s="4">
        <f t="shared" si="15"/>
        <v>0</v>
      </c>
      <c r="Z47" s="6">
        <f t="shared" si="12"/>
        <v>132</v>
      </c>
      <c r="AA47" s="13">
        <f t="shared" si="13"/>
        <v>12276</v>
      </c>
    </row>
    <row r="48" spans="1:27" ht="18.75" customHeight="1" thickBot="1" x14ac:dyDescent="0.2">
      <c r="A48" s="9">
        <v>43</v>
      </c>
      <c r="B48" s="27">
        <v>688</v>
      </c>
      <c r="C48" s="27">
        <v>15</v>
      </c>
      <c r="D48" s="5">
        <f t="shared" si="0"/>
        <v>703</v>
      </c>
      <c r="E48" s="25">
        <f t="shared" si="1"/>
        <v>30229</v>
      </c>
      <c r="F48" s="27">
        <v>626</v>
      </c>
      <c r="G48" s="27">
        <v>14</v>
      </c>
      <c r="H48" s="5">
        <f t="shared" si="2"/>
        <v>640</v>
      </c>
      <c r="I48" s="25">
        <f t="shared" si="3"/>
        <v>27520</v>
      </c>
      <c r="J48" s="4">
        <f t="shared" si="14"/>
        <v>1314</v>
      </c>
      <c r="K48" s="4">
        <f t="shared" si="14"/>
        <v>29</v>
      </c>
      <c r="L48" s="6">
        <f t="shared" si="5"/>
        <v>1343</v>
      </c>
      <c r="M48" s="15">
        <f t="shared" si="6"/>
        <v>57749</v>
      </c>
      <c r="N48" s="14"/>
      <c r="O48" s="49">
        <v>94</v>
      </c>
      <c r="P48" s="37">
        <v>22</v>
      </c>
      <c r="Q48" s="37">
        <v>0</v>
      </c>
      <c r="R48" s="38">
        <f t="shared" si="7"/>
        <v>22</v>
      </c>
      <c r="S48" s="39">
        <f t="shared" si="8"/>
        <v>2068</v>
      </c>
      <c r="T48" s="37">
        <v>63</v>
      </c>
      <c r="U48" s="37">
        <v>0</v>
      </c>
      <c r="V48" s="38">
        <f t="shared" si="9"/>
        <v>63</v>
      </c>
      <c r="W48" s="39">
        <f t="shared" si="10"/>
        <v>5922</v>
      </c>
      <c r="X48" s="40">
        <f t="shared" si="15"/>
        <v>85</v>
      </c>
      <c r="Y48" s="40">
        <f t="shared" si="15"/>
        <v>0</v>
      </c>
      <c r="Z48" s="41">
        <f t="shared" si="12"/>
        <v>85</v>
      </c>
      <c r="AA48" s="13">
        <f t="shared" si="13"/>
        <v>7990</v>
      </c>
    </row>
    <row r="49" spans="1:27" ht="18.75" customHeight="1" thickBot="1" x14ac:dyDescent="0.2">
      <c r="A49" s="36">
        <v>44</v>
      </c>
      <c r="B49" s="37">
        <v>726</v>
      </c>
      <c r="C49" s="37">
        <v>14</v>
      </c>
      <c r="D49" s="38">
        <f t="shared" si="0"/>
        <v>740</v>
      </c>
      <c r="E49" s="39">
        <f t="shared" si="1"/>
        <v>32560</v>
      </c>
      <c r="F49" s="37">
        <v>629</v>
      </c>
      <c r="G49" s="37">
        <v>17</v>
      </c>
      <c r="H49" s="38">
        <f t="shared" si="2"/>
        <v>646</v>
      </c>
      <c r="I49" s="39">
        <f t="shared" si="3"/>
        <v>28424</v>
      </c>
      <c r="J49" s="40">
        <f t="shared" si="14"/>
        <v>1355</v>
      </c>
      <c r="K49" s="40">
        <f t="shared" si="14"/>
        <v>31</v>
      </c>
      <c r="L49" s="41">
        <f t="shared" si="5"/>
        <v>1386</v>
      </c>
      <c r="M49" s="15">
        <f t="shared" si="6"/>
        <v>60984</v>
      </c>
      <c r="N49" s="14"/>
      <c r="O49" s="48">
        <v>95</v>
      </c>
      <c r="P49" s="31">
        <v>15</v>
      </c>
      <c r="Q49" s="31">
        <v>0</v>
      </c>
      <c r="R49" s="32">
        <f t="shared" si="7"/>
        <v>15</v>
      </c>
      <c r="S49" s="33">
        <f t="shared" si="8"/>
        <v>1425</v>
      </c>
      <c r="T49" s="31">
        <v>57</v>
      </c>
      <c r="U49" s="31">
        <v>0</v>
      </c>
      <c r="V49" s="32">
        <f t="shared" si="9"/>
        <v>57</v>
      </c>
      <c r="W49" s="33">
        <f t="shared" si="10"/>
        <v>5415</v>
      </c>
      <c r="X49" s="34">
        <f t="shared" si="15"/>
        <v>72</v>
      </c>
      <c r="Y49" s="34">
        <f t="shared" si="15"/>
        <v>0</v>
      </c>
      <c r="Z49" s="35">
        <f t="shared" si="12"/>
        <v>72</v>
      </c>
      <c r="AA49" s="13">
        <f t="shared" si="13"/>
        <v>6840</v>
      </c>
    </row>
    <row r="50" spans="1:27" ht="18.75" customHeight="1" x14ac:dyDescent="0.15">
      <c r="A50" s="30">
        <v>45</v>
      </c>
      <c r="B50" s="31">
        <v>770</v>
      </c>
      <c r="C50" s="31">
        <v>14</v>
      </c>
      <c r="D50" s="32">
        <f t="shared" si="0"/>
        <v>784</v>
      </c>
      <c r="E50" s="33">
        <f t="shared" si="1"/>
        <v>35280</v>
      </c>
      <c r="F50" s="31">
        <v>629</v>
      </c>
      <c r="G50" s="31">
        <v>12</v>
      </c>
      <c r="H50" s="32">
        <f t="shared" si="2"/>
        <v>641</v>
      </c>
      <c r="I50" s="33">
        <f t="shared" si="3"/>
        <v>28845</v>
      </c>
      <c r="J50" s="34">
        <f t="shared" si="14"/>
        <v>1399</v>
      </c>
      <c r="K50" s="34">
        <f t="shared" si="14"/>
        <v>26</v>
      </c>
      <c r="L50" s="35">
        <f t="shared" si="5"/>
        <v>1425</v>
      </c>
      <c r="M50" s="15">
        <f t="shared" si="6"/>
        <v>64125</v>
      </c>
      <c r="N50" s="14"/>
      <c r="O50" s="28">
        <v>96</v>
      </c>
      <c r="P50" s="27">
        <v>8</v>
      </c>
      <c r="Q50" s="27">
        <v>0</v>
      </c>
      <c r="R50" s="5">
        <f t="shared" si="7"/>
        <v>8</v>
      </c>
      <c r="S50" s="25">
        <f t="shared" si="8"/>
        <v>768</v>
      </c>
      <c r="T50" s="27">
        <v>44</v>
      </c>
      <c r="U50" s="27">
        <v>0</v>
      </c>
      <c r="V50" s="5">
        <f t="shared" si="9"/>
        <v>44</v>
      </c>
      <c r="W50" s="25">
        <f t="shared" si="10"/>
        <v>4224</v>
      </c>
      <c r="X50" s="4">
        <f t="shared" si="15"/>
        <v>52</v>
      </c>
      <c r="Y50" s="4">
        <f t="shared" si="15"/>
        <v>0</v>
      </c>
      <c r="Z50" s="6">
        <f t="shared" si="12"/>
        <v>52</v>
      </c>
      <c r="AA50" s="13">
        <f t="shared" si="13"/>
        <v>4992</v>
      </c>
    </row>
    <row r="51" spans="1:27" ht="18.75" customHeight="1" x14ac:dyDescent="0.15">
      <c r="A51" s="9">
        <v>46</v>
      </c>
      <c r="B51" s="27">
        <v>715</v>
      </c>
      <c r="C51" s="27">
        <v>10</v>
      </c>
      <c r="D51" s="5">
        <f t="shared" si="0"/>
        <v>725</v>
      </c>
      <c r="E51" s="25">
        <f t="shared" si="1"/>
        <v>33350</v>
      </c>
      <c r="F51" s="27">
        <v>627</v>
      </c>
      <c r="G51" s="27">
        <v>19</v>
      </c>
      <c r="H51" s="5">
        <f t="shared" si="2"/>
        <v>646</v>
      </c>
      <c r="I51" s="25">
        <f t="shared" si="3"/>
        <v>29716</v>
      </c>
      <c r="J51" s="4">
        <f t="shared" si="14"/>
        <v>1342</v>
      </c>
      <c r="K51" s="4">
        <f t="shared" si="14"/>
        <v>29</v>
      </c>
      <c r="L51" s="6">
        <f t="shared" si="5"/>
        <v>1371</v>
      </c>
      <c r="M51" s="15">
        <f t="shared" si="6"/>
        <v>63066</v>
      </c>
      <c r="N51" s="14"/>
      <c r="O51" s="28">
        <v>97</v>
      </c>
      <c r="P51" s="27">
        <v>8</v>
      </c>
      <c r="Q51" s="27">
        <v>0</v>
      </c>
      <c r="R51" s="5">
        <f t="shared" si="7"/>
        <v>8</v>
      </c>
      <c r="S51" s="25">
        <f t="shared" si="8"/>
        <v>776</v>
      </c>
      <c r="T51" s="27">
        <v>29</v>
      </c>
      <c r="U51" s="27">
        <v>0</v>
      </c>
      <c r="V51" s="5">
        <f t="shared" si="9"/>
        <v>29</v>
      </c>
      <c r="W51" s="25">
        <f t="shared" si="10"/>
        <v>2813</v>
      </c>
      <c r="X51" s="4">
        <f t="shared" si="15"/>
        <v>37</v>
      </c>
      <c r="Y51" s="4">
        <f t="shared" si="15"/>
        <v>0</v>
      </c>
      <c r="Z51" s="6">
        <f t="shared" si="12"/>
        <v>37</v>
      </c>
      <c r="AA51" s="13">
        <f t="shared" si="13"/>
        <v>3589</v>
      </c>
    </row>
    <row r="52" spans="1:27" ht="18.75" customHeight="1" x14ac:dyDescent="0.15">
      <c r="A52" s="9">
        <v>47</v>
      </c>
      <c r="B52" s="27">
        <v>687</v>
      </c>
      <c r="C52" s="27">
        <v>14</v>
      </c>
      <c r="D52" s="5">
        <f t="shared" si="0"/>
        <v>701</v>
      </c>
      <c r="E52" s="25">
        <f t="shared" si="1"/>
        <v>32947</v>
      </c>
      <c r="F52" s="27">
        <v>604</v>
      </c>
      <c r="G52" s="27">
        <v>22</v>
      </c>
      <c r="H52" s="5">
        <f t="shared" si="2"/>
        <v>626</v>
      </c>
      <c r="I52" s="25">
        <f t="shared" si="3"/>
        <v>29422</v>
      </c>
      <c r="J52" s="4">
        <f t="shared" si="14"/>
        <v>1291</v>
      </c>
      <c r="K52" s="4">
        <f t="shared" si="14"/>
        <v>36</v>
      </c>
      <c r="L52" s="6">
        <f t="shared" si="5"/>
        <v>1327</v>
      </c>
      <c r="M52" s="15">
        <f t="shared" si="6"/>
        <v>62369</v>
      </c>
      <c r="N52" s="14"/>
      <c r="O52" s="28">
        <v>98</v>
      </c>
      <c r="P52" s="27">
        <v>4</v>
      </c>
      <c r="Q52" s="27">
        <v>0</v>
      </c>
      <c r="R52" s="5">
        <f t="shared" si="7"/>
        <v>4</v>
      </c>
      <c r="S52" s="25">
        <f t="shared" si="8"/>
        <v>392</v>
      </c>
      <c r="T52" s="27">
        <v>31</v>
      </c>
      <c r="U52" s="27">
        <v>1</v>
      </c>
      <c r="V52" s="5">
        <f t="shared" si="9"/>
        <v>32</v>
      </c>
      <c r="W52" s="25">
        <f t="shared" si="10"/>
        <v>3136</v>
      </c>
      <c r="X52" s="4">
        <f t="shared" si="15"/>
        <v>35</v>
      </c>
      <c r="Y52" s="4">
        <f t="shared" si="15"/>
        <v>1</v>
      </c>
      <c r="Z52" s="6">
        <f t="shared" si="12"/>
        <v>36</v>
      </c>
      <c r="AA52" s="13">
        <f t="shared" si="13"/>
        <v>3528</v>
      </c>
    </row>
    <row r="53" spans="1:27" ht="18.75" customHeight="1" thickBot="1" x14ac:dyDescent="0.2">
      <c r="A53" s="9">
        <v>48</v>
      </c>
      <c r="B53" s="27">
        <v>687</v>
      </c>
      <c r="C53" s="27">
        <v>20</v>
      </c>
      <c r="D53" s="5">
        <f t="shared" si="0"/>
        <v>707</v>
      </c>
      <c r="E53" s="25">
        <f t="shared" si="1"/>
        <v>33936</v>
      </c>
      <c r="F53" s="27">
        <v>625</v>
      </c>
      <c r="G53" s="27">
        <v>21</v>
      </c>
      <c r="H53" s="5">
        <f t="shared" si="2"/>
        <v>646</v>
      </c>
      <c r="I53" s="25">
        <f t="shared" si="3"/>
        <v>31008</v>
      </c>
      <c r="J53" s="4">
        <f t="shared" si="14"/>
        <v>1312</v>
      </c>
      <c r="K53" s="4">
        <f t="shared" si="14"/>
        <v>41</v>
      </c>
      <c r="L53" s="6">
        <f t="shared" si="5"/>
        <v>1353</v>
      </c>
      <c r="M53" s="15">
        <f t="shared" si="6"/>
        <v>64944</v>
      </c>
      <c r="N53" s="14"/>
      <c r="O53" s="49">
        <v>99</v>
      </c>
      <c r="P53" s="37">
        <v>1</v>
      </c>
      <c r="Q53" s="37">
        <v>0</v>
      </c>
      <c r="R53" s="38">
        <f t="shared" si="7"/>
        <v>1</v>
      </c>
      <c r="S53" s="39">
        <f t="shared" si="8"/>
        <v>99</v>
      </c>
      <c r="T53" s="37">
        <v>7</v>
      </c>
      <c r="U53" s="37">
        <v>0</v>
      </c>
      <c r="V53" s="38">
        <f t="shared" si="9"/>
        <v>7</v>
      </c>
      <c r="W53" s="39">
        <f t="shared" si="10"/>
        <v>693</v>
      </c>
      <c r="X53" s="40">
        <f t="shared" si="15"/>
        <v>8</v>
      </c>
      <c r="Y53" s="40">
        <f t="shared" si="15"/>
        <v>0</v>
      </c>
      <c r="Z53" s="41">
        <f t="shared" si="12"/>
        <v>8</v>
      </c>
      <c r="AA53" s="13">
        <f t="shared" si="13"/>
        <v>792</v>
      </c>
    </row>
    <row r="54" spans="1:27" ht="18.75" customHeight="1" thickBot="1" x14ac:dyDescent="0.2">
      <c r="A54" s="36">
        <v>49</v>
      </c>
      <c r="B54" s="37">
        <v>682</v>
      </c>
      <c r="C54" s="37">
        <v>12</v>
      </c>
      <c r="D54" s="38">
        <f t="shared" si="0"/>
        <v>694</v>
      </c>
      <c r="E54" s="39">
        <f t="shared" si="1"/>
        <v>34006</v>
      </c>
      <c r="F54" s="37">
        <v>622</v>
      </c>
      <c r="G54" s="37">
        <v>23</v>
      </c>
      <c r="H54" s="38">
        <f t="shared" si="2"/>
        <v>645</v>
      </c>
      <c r="I54" s="39">
        <f t="shared" si="3"/>
        <v>31605</v>
      </c>
      <c r="J54" s="40">
        <f t="shared" si="14"/>
        <v>1304</v>
      </c>
      <c r="K54" s="40">
        <f t="shared" si="14"/>
        <v>35</v>
      </c>
      <c r="L54" s="41">
        <f t="shared" si="5"/>
        <v>1339</v>
      </c>
      <c r="M54" s="15">
        <f t="shared" si="6"/>
        <v>65611</v>
      </c>
      <c r="N54" s="14"/>
      <c r="O54" s="48">
        <v>100</v>
      </c>
      <c r="P54" s="31">
        <v>1</v>
      </c>
      <c r="Q54" s="31">
        <v>0</v>
      </c>
      <c r="R54" s="32">
        <f t="shared" si="7"/>
        <v>1</v>
      </c>
      <c r="S54" s="33">
        <f>100*R54</f>
        <v>100</v>
      </c>
      <c r="T54" s="31">
        <v>10</v>
      </c>
      <c r="U54" s="31">
        <v>0</v>
      </c>
      <c r="V54" s="32">
        <f t="shared" si="9"/>
        <v>10</v>
      </c>
      <c r="W54" s="33">
        <f>100*V54</f>
        <v>1000</v>
      </c>
      <c r="X54" s="34">
        <f t="shared" si="15"/>
        <v>11</v>
      </c>
      <c r="Y54" s="34">
        <f t="shared" si="15"/>
        <v>0</v>
      </c>
      <c r="Z54" s="35">
        <f t="shared" si="12"/>
        <v>11</v>
      </c>
      <c r="AA54" s="13">
        <f>100*Z54</f>
        <v>1100</v>
      </c>
    </row>
    <row r="55" spans="1:27" ht="18.75" customHeight="1" x14ac:dyDescent="0.15">
      <c r="A55" s="30">
        <v>50</v>
      </c>
      <c r="B55" s="31">
        <v>663</v>
      </c>
      <c r="C55" s="31">
        <v>7</v>
      </c>
      <c r="D55" s="32">
        <f t="shared" si="0"/>
        <v>670</v>
      </c>
      <c r="E55" s="33">
        <f t="shared" si="1"/>
        <v>33500</v>
      </c>
      <c r="F55" s="31">
        <v>560</v>
      </c>
      <c r="G55" s="31">
        <v>23</v>
      </c>
      <c r="H55" s="32">
        <f t="shared" si="2"/>
        <v>583</v>
      </c>
      <c r="I55" s="33">
        <f t="shared" si="3"/>
        <v>29150</v>
      </c>
      <c r="J55" s="34">
        <f t="shared" si="14"/>
        <v>1223</v>
      </c>
      <c r="K55" s="34">
        <f t="shared" si="14"/>
        <v>30</v>
      </c>
      <c r="L55" s="35">
        <f t="shared" si="5"/>
        <v>1253</v>
      </c>
      <c r="M55" s="15">
        <f t="shared" si="6"/>
        <v>62650</v>
      </c>
      <c r="N55" s="3"/>
      <c r="O55" s="48">
        <v>101</v>
      </c>
      <c r="P55" s="31">
        <v>1</v>
      </c>
      <c r="Q55" s="31">
        <v>0</v>
      </c>
      <c r="R55" s="32">
        <f t="shared" si="7"/>
        <v>1</v>
      </c>
      <c r="S55" s="33">
        <f>101*R55</f>
        <v>101</v>
      </c>
      <c r="T55" s="31">
        <v>10</v>
      </c>
      <c r="U55" s="31">
        <v>0</v>
      </c>
      <c r="V55" s="32">
        <f t="shared" si="9"/>
        <v>10</v>
      </c>
      <c r="W55" s="33">
        <f>101*V55</f>
        <v>1010</v>
      </c>
      <c r="X55" s="34">
        <f t="shared" si="15"/>
        <v>11</v>
      </c>
      <c r="Y55" s="34">
        <f t="shared" si="15"/>
        <v>0</v>
      </c>
      <c r="Z55" s="35">
        <f t="shared" si="12"/>
        <v>11</v>
      </c>
      <c r="AA55" s="16">
        <f>101*Z55</f>
        <v>1111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31">
        <v>0</v>
      </c>
      <c r="R56" s="32">
        <f t="shared" si="7"/>
        <v>0</v>
      </c>
      <c r="S56" s="33">
        <f t="shared" ref="S56:S59" si="16">O56*R56</f>
        <v>0</v>
      </c>
      <c r="T56" s="31">
        <v>3</v>
      </c>
      <c r="U56" s="31">
        <v>0</v>
      </c>
      <c r="V56" s="32">
        <f t="shared" si="9"/>
        <v>3</v>
      </c>
      <c r="W56" s="33">
        <f>102*V56</f>
        <v>306</v>
      </c>
      <c r="X56" s="34">
        <f t="shared" si="15"/>
        <v>3</v>
      </c>
      <c r="Y56" s="34">
        <f t="shared" si="15"/>
        <v>0</v>
      </c>
      <c r="Z56" s="35">
        <f t="shared" si="12"/>
        <v>3</v>
      </c>
      <c r="AA56" s="16">
        <f>102*Z56</f>
        <v>306</v>
      </c>
    </row>
    <row r="57" spans="1:27" ht="18.75" customHeight="1" x14ac:dyDescent="0.15">
      <c r="A57" s="1"/>
      <c r="B57" s="127" t="s">
        <v>1</v>
      </c>
      <c r="C57" s="128"/>
      <c r="D57" s="129"/>
      <c r="E57" s="18"/>
      <c r="F57" s="127" t="s">
        <v>2</v>
      </c>
      <c r="G57" s="128"/>
      <c r="H57" s="129"/>
      <c r="I57" s="18"/>
      <c r="J57" s="127" t="s">
        <v>7</v>
      </c>
      <c r="K57" s="128"/>
      <c r="L57" s="129"/>
      <c r="M57" s="1"/>
      <c r="N57" s="3"/>
      <c r="O57" s="48">
        <v>103</v>
      </c>
      <c r="P57" s="31">
        <v>0</v>
      </c>
      <c r="Q57" s="31">
        <v>0</v>
      </c>
      <c r="R57" s="32">
        <f t="shared" si="7"/>
        <v>0</v>
      </c>
      <c r="S57" s="33">
        <f t="shared" si="16"/>
        <v>0</v>
      </c>
      <c r="T57" s="31">
        <v>2</v>
      </c>
      <c r="U57" s="31">
        <v>0</v>
      </c>
      <c r="V57" s="32">
        <f t="shared" si="9"/>
        <v>2</v>
      </c>
      <c r="W57" s="33">
        <f t="shared" ref="W57:W58" si="17">S57*V57</f>
        <v>0</v>
      </c>
      <c r="X57" s="34">
        <f t="shared" si="15"/>
        <v>2</v>
      </c>
      <c r="Y57" s="34">
        <f t="shared" si="15"/>
        <v>0</v>
      </c>
      <c r="Z57" s="35">
        <f t="shared" si="12"/>
        <v>2</v>
      </c>
      <c r="AA57">
        <f>103*Z57</f>
        <v>206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31">
        <v>0</v>
      </c>
      <c r="R58" s="32">
        <f t="shared" si="7"/>
        <v>0</v>
      </c>
      <c r="S58" s="33">
        <f t="shared" si="16"/>
        <v>0</v>
      </c>
      <c r="T58" s="31">
        <v>0</v>
      </c>
      <c r="U58" s="31">
        <v>0</v>
      </c>
      <c r="V58" s="32">
        <f t="shared" si="9"/>
        <v>0</v>
      </c>
      <c r="W58" s="33">
        <f t="shared" si="17"/>
        <v>0</v>
      </c>
      <c r="X58" s="34">
        <f t="shared" si="15"/>
        <v>0</v>
      </c>
      <c r="Y58" s="34">
        <f t="shared" si="15"/>
        <v>0</v>
      </c>
      <c r="Z58" s="35">
        <f t="shared" si="12"/>
        <v>0</v>
      </c>
      <c r="AA58">
        <f>104*Z58</f>
        <v>0</v>
      </c>
    </row>
    <row r="59" spans="1:27" ht="18.75" customHeight="1" x14ac:dyDescent="0.15">
      <c r="A59" s="29" t="s">
        <v>7</v>
      </c>
      <c r="B59" s="7">
        <f>SUM(B5:B55)+SUM(P5:P59)</f>
        <v>44146</v>
      </c>
      <c r="C59" s="7">
        <f t="shared" ref="C59:L59" si="18">SUM(C5:C55)+SUM(Q5:Q59)</f>
        <v>1201</v>
      </c>
      <c r="D59" s="7">
        <f t="shared" si="18"/>
        <v>45347</v>
      </c>
      <c r="E59" s="7">
        <f t="shared" si="18"/>
        <v>2054581</v>
      </c>
      <c r="F59" s="7">
        <f t="shared" si="18"/>
        <v>43880</v>
      </c>
      <c r="G59" s="7">
        <f t="shared" si="18"/>
        <v>966</v>
      </c>
      <c r="H59" s="7">
        <f t="shared" si="18"/>
        <v>44846</v>
      </c>
      <c r="I59" s="7">
        <f t="shared" si="18"/>
        <v>2135531</v>
      </c>
      <c r="J59" s="7">
        <f t="shared" si="18"/>
        <v>88026</v>
      </c>
      <c r="K59" s="7">
        <f t="shared" si="18"/>
        <v>2167</v>
      </c>
      <c r="L59" s="7">
        <f t="shared" si="18"/>
        <v>90193</v>
      </c>
      <c r="O59" s="61" t="s">
        <v>26</v>
      </c>
      <c r="P59" s="31">
        <v>0</v>
      </c>
      <c r="Q59" s="31">
        <v>0</v>
      </c>
      <c r="R59" s="32">
        <f t="shared" si="7"/>
        <v>0</v>
      </c>
      <c r="S59" s="33">
        <f t="shared" si="16"/>
        <v>0</v>
      </c>
      <c r="T59" s="31">
        <v>4</v>
      </c>
      <c r="U59" s="31">
        <v>0</v>
      </c>
      <c r="V59" s="32">
        <f t="shared" si="9"/>
        <v>4</v>
      </c>
      <c r="W59" s="33">
        <f>105*V59</f>
        <v>420</v>
      </c>
      <c r="X59" s="34">
        <f t="shared" si="15"/>
        <v>4</v>
      </c>
      <c r="Y59" s="34">
        <f t="shared" si="15"/>
        <v>0</v>
      </c>
      <c r="Z59" s="35">
        <f t="shared" si="12"/>
        <v>4</v>
      </c>
      <c r="AA59">
        <f>105*Z59</f>
        <v>420</v>
      </c>
    </row>
    <row r="60" spans="1:27" ht="18.75" customHeight="1" x14ac:dyDescent="0.15">
      <c r="S60">
        <f>(SUM(E5:E55)+SUM(S5:S59))/D59</f>
        <v>45.307980682294307</v>
      </c>
      <c r="W60">
        <f>(SUM(I5:I55)+SUM(W5:W59))/H59</f>
        <v>47.61920795611649</v>
      </c>
      <c r="AA60">
        <f>(SUM(M5:M55)+SUM(AA5:AA59))/L59</f>
        <v>46.45945915980176</v>
      </c>
    </row>
    <row r="61" spans="1:27" ht="18.75" customHeight="1" x14ac:dyDescent="0.15">
      <c r="A61" s="62" t="s">
        <v>13</v>
      </c>
      <c r="B61" s="53"/>
      <c r="C61" s="53"/>
      <c r="D61" s="135" t="s">
        <v>8</v>
      </c>
      <c r="E61" s="136"/>
      <c r="F61" s="136"/>
      <c r="G61" s="137"/>
      <c r="H61" s="135" t="s">
        <v>9</v>
      </c>
      <c r="I61" s="136"/>
      <c r="J61" s="136"/>
      <c r="K61" s="138"/>
      <c r="L61" s="139" t="s">
        <v>7</v>
      </c>
      <c r="M61" s="143"/>
      <c r="N61" s="143"/>
      <c r="O61" s="143"/>
      <c r="P61" s="143"/>
      <c r="Q61" s="140"/>
    </row>
    <row r="62" spans="1:27" ht="18.75" customHeight="1" x14ac:dyDescent="0.15">
      <c r="A62" s="54"/>
      <c r="B62" s="55"/>
      <c r="C62" s="55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81" t="s">
        <v>12</v>
      </c>
      <c r="L62" s="68" t="s">
        <v>10</v>
      </c>
      <c r="M62" s="68" t="s">
        <v>11</v>
      </c>
      <c r="N62" s="139" t="s">
        <v>11</v>
      </c>
      <c r="O62" s="140"/>
      <c r="P62" s="139" t="s">
        <v>12</v>
      </c>
      <c r="Q62" s="140"/>
      <c r="S62" s="23" t="s">
        <v>14</v>
      </c>
      <c r="T62" s="22"/>
      <c r="U62" s="23" t="s">
        <v>15</v>
      </c>
      <c r="V62" s="64"/>
      <c r="X62" s="63">
        <f>S60</f>
        <v>45.307980682294307</v>
      </c>
    </row>
    <row r="63" spans="1:27" ht="18.75" customHeight="1" x14ac:dyDescent="0.15">
      <c r="A63" s="56" t="s">
        <v>62</v>
      </c>
      <c r="B63" s="52"/>
      <c r="C63" s="52"/>
      <c r="D63" s="8">
        <f>SUM(B5:B10)</f>
        <v>2137</v>
      </c>
      <c r="F63" s="8">
        <f>SUM(C5:C10)</f>
        <v>50</v>
      </c>
      <c r="G63" s="11">
        <f>SUM(D5:D10)</f>
        <v>2187</v>
      </c>
      <c r="H63" s="8">
        <f>SUM(F5:F10)</f>
        <v>1950</v>
      </c>
      <c r="J63" s="8">
        <f>SUM(G5:G10)</f>
        <v>37</v>
      </c>
      <c r="K63" s="11">
        <f>SUM(H5:H10)</f>
        <v>1987</v>
      </c>
      <c r="L63" s="60">
        <f>SUM(J5:J10)</f>
        <v>4087</v>
      </c>
      <c r="M63" s="60">
        <f>SUM(K5:K10)</f>
        <v>87</v>
      </c>
      <c r="N63" s="141">
        <f>SUM(K5:K10)</f>
        <v>87</v>
      </c>
      <c r="O63" s="142"/>
      <c r="P63" s="125">
        <f>SUM(L5:L10)</f>
        <v>4174</v>
      </c>
      <c r="Q63" s="126"/>
      <c r="S63" s="23"/>
      <c r="T63" s="22"/>
      <c r="U63" s="23" t="s">
        <v>16</v>
      </c>
      <c r="V63" s="64"/>
      <c r="X63" s="63">
        <f>W60</f>
        <v>47.61920795611649</v>
      </c>
    </row>
    <row r="64" spans="1:27" ht="18.75" customHeight="1" x14ac:dyDescent="0.15">
      <c r="A64" s="56" t="s">
        <v>18</v>
      </c>
      <c r="B64" s="52"/>
      <c r="C64" s="52"/>
      <c r="D64" s="8">
        <f>SUM(B11:B16)</f>
        <v>2209</v>
      </c>
      <c r="F64" s="8">
        <f>SUM(C11:C16)</f>
        <v>51</v>
      </c>
      <c r="G64" s="11">
        <f>SUM(D11:D16)</f>
        <v>2260</v>
      </c>
      <c r="H64" s="8">
        <f>SUM(F11:F16)</f>
        <v>2155</v>
      </c>
      <c r="J64" s="8">
        <f>SUM(G11:G16)</f>
        <v>36</v>
      </c>
      <c r="K64" s="11">
        <f>SUM(H11:H16)</f>
        <v>2191</v>
      </c>
      <c r="L64" s="60">
        <f>SUM(J11:J16)</f>
        <v>4364</v>
      </c>
      <c r="M64" s="60">
        <f>SUM(K11:K16)</f>
        <v>87</v>
      </c>
      <c r="N64" s="141">
        <f>SUM(K11:K16)</f>
        <v>87</v>
      </c>
      <c r="O64" s="142"/>
      <c r="P64" s="125">
        <f>SUM(L11:L16)</f>
        <v>4451</v>
      </c>
      <c r="Q64" s="126"/>
      <c r="S64" s="23"/>
      <c r="T64" s="22"/>
      <c r="U64" s="23" t="s">
        <v>7</v>
      </c>
      <c r="V64" s="64"/>
      <c r="X64" s="63">
        <f>AA60</f>
        <v>46.45945915980176</v>
      </c>
    </row>
    <row r="65" spans="1:17" ht="18.75" customHeight="1" x14ac:dyDescent="0.15">
      <c r="A65" s="56" t="s">
        <v>19</v>
      </c>
      <c r="B65" s="52"/>
      <c r="C65" s="52"/>
      <c r="D65" s="8">
        <f>SUM(B17:B19)</f>
        <v>1133</v>
      </c>
      <c r="F65" s="8">
        <f>SUM(C17:C19)</f>
        <v>16</v>
      </c>
      <c r="G65" s="11">
        <f>SUM(D17:D19)</f>
        <v>1149</v>
      </c>
      <c r="H65" s="8">
        <f>SUM(F17:F19)</f>
        <v>1098</v>
      </c>
      <c r="J65" s="8">
        <f>SUM(G17:G19)</f>
        <v>21</v>
      </c>
      <c r="K65" s="11">
        <f>SUM(H17:H19)</f>
        <v>1119</v>
      </c>
      <c r="L65" s="60">
        <f>SUM(J17:J19)</f>
        <v>2231</v>
      </c>
      <c r="M65" s="60">
        <f>SUM(K17:K19)</f>
        <v>37</v>
      </c>
      <c r="N65" s="141">
        <f>SUM(K17:K19)</f>
        <v>37</v>
      </c>
      <c r="O65" s="142"/>
      <c r="P65" s="125">
        <f>SUM(L17:L19)</f>
        <v>2268</v>
      </c>
      <c r="Q65" s="126"/>
    </row>
    <row r="66" spans="1:17" ht="18.75" customHeight="1" x14ac:dyDescent="0.15">
      <c r="A66" s="56" t="s">
        <v>63</v>
      </c>
      <c r="B66" s="52"/>
      <c r="C66" s="52"/>
      <c r="D66" s="8">
        <f>SUM(B5:B24)</f>
        <v>7442</v>
      </c>
      <c r="F66" s="8">
        <f>SUM(C5:C24)</f>
        <v>171</v>
      </c>
      <c r="G66" s="11">
        <f>SUM(D5:D24)</f>
        <v>7613</v>
      </c>
      <c r="H66" s="8">
        <f>SUM(F5:F24)</f>
        <v>7109</v>
      </c>
      <c r="J66" s="8">
        <f>SUM(G5:G24)</f>
        <v>141</v>
      </c>
      <c r="K66" s="11">
        <f>SUM(H5:H24)</f>
        <v>7250</v>
      </c>
      <c r="L66" s="60">
        <f>SUM(J5:J24)</f>
        <v>14551</v>
      </c>
      <c r="M66" s="60">
        <f>SUM(K5:K24)</f>
        <v>312</v>
      </c>
      <c r="N66" s="141">
        <f>SUM(K5:K24)</f>
        <v>312</v>
      </c>
      <c r="O66" s="142"/>
      <c r="P66" s="125">
        <f>SUM(L5:L24)</f>
        <v>14863</v>
      </c>
      <c r="Q66" s="126"/>
    </row>
    <row r="67" spans="1:17" ht="18.75" customHeight="1" x14ac:dyDescent="0.15">
      <c r="A67" s="56" t="s">
        <v>64</v>
      </c>
      <c r="B67" s="52"/>
      <c r="C67" s="52"/>
      <c r="D67" s="8">
        <f>SUM(B45:B55)+SUM(P5:P18)</f>
        <v>15410</v>
      </c>
      <c r="F67" s="8">
        <f>SUM(C45:C55)+SUM(Q5:Q18)</f>
        <v>287</v>
      </c>
      <c r="G67" s="11">
        <f>SUM(D45:D55)+SUM(R5:R18)</f>
        <v>15697</v>
      </c>
      <c r="H67" s="8">
        <f>SUM(F45:F55)+SUM(T5:T18)</f>
        <v>14435</v>
      </c>
      <c r="J67" s="8">
        <f>SUM(G45:G55)+SUM(U5:U18)</f>
        <v>368</v>
      </c>
      <c r="K67" s="11">
        <f>SUM(H45:H55)+SUM(V5:V18)</f>
        <v>14803</v>
      </c>
      <c r="L67" s="60">
        <f>SUM(J45:J55)+SUM(X5:X18)</f>
        <v>29845</v>
      </c>
      <c r="M67" s="60">
        <f>SUM(K45:K55)+SUM(Y5:Y18)</f>
        <v>655</v>
      </c>
      <c r="N67" s="141">
        <f>SUM(K45:K55)+SUM(Y5:Y18)</f>
        <v>655</v>
      </c>
      <c r="O67" s="142"/>
      <c r="P67" s="125">
        <f>SUM(L45:L55)+SUM(Z5:Z18)</f>
        <v>30500</v>
      </c>
      <c r="Q67" s="126"/>
    </row>
    <row r="68" spans="1:17" ht="18.75" customHeight="1" x14ac:dyDescent="0.15">
      <c r="A68" s="56" t="s">
        <v>65</v>
      </c>
      <c r="B68" s="52"/>
      <c r="C68" s="52"/>
      <c r="D68" s="8">
        <f>SUM(P19:P28)</f>
        <v>6808</v>
      </c>
      <c r="F68" s="8">
        <f>SUM(Q19:Q28)</f>
        <v>25</v>
      </c>
      <c r="G68" s="11">
        <f>SUM(R19:R28)</f>
        <v>6833</v>
      </c>
      <c r="H68" s="8">
        <f>SUM(T19:T28)</f>
        <v>7019</v>
      </c>
      <c r="J68" s="8">
        <f>SUM(U19:U28)</f>
        <v>26</v>
      </c>
      <c r="K68" s="11">
        <f>SUM(V19:V28)</f>
        <v>7045</v>
      </c>
      <c r="L68" s="60">
        <f>SUM(X19:X28)</f>
        <v>13827</v>
      </c>
      <c r="M68" s="60">
        <f>SUM(Y19:Y28)</f>
        <v>51</v>
      </c>
      <c r="N68" s="141">
        <f>SUM(Y19:Y28)</f>
        <v>51</v>
      </c>
      <c r="O68" s="142"/>
      <c r="P68" s="125">
        <f>SUM(Z19:Z28)</f>
        <v>13878</v>
      </c>
      <c r="Q68" s="126"/>
    </row>
    <row r="69" spans="1:17" ht="18.75" customHeight="1" x14ac:dyDescent="0.15">
      <c r="A69" s="56" t="s">
        <v>23</v>
      </c>
      <c r="B69" s="52"/>
      <c r="C69" s="52"/>
      <c r="D69" s="8">
        <f>SUM(P19:P59)</f>
        <v>11604</v>
      </c>
      <c r="F69" s="8">
        <f>SUM(Q19:Q59)</f>
        <v>30</v>
      </c>
      <c r="G69" s="11">
        <f>SUM(R19:R59)</f>
        <v>11634</v>
      </c>
      <c r="H69" s="8">
        <f>SUM(T19:T59)</f>
        <v>13435</v>
      </c>
      <c r="J69" s="8">
        <f>SUM(U19:U59)</f>
        <v>38</v>
      </c>
      <c r="K69" s="11">
        <f>SUM(V19:V59)</f>
        <v>13473</v>
      </c>
      <c r="L69" s="60">
        <f>SUM(X19:X59)</f>
        <v>25039</v>
      </c>
      <c r="M69" s="60">
        <f>SUM(Y19:Y54)</f>
        <v>68</v>
      </c>
      <c r="N69" s="141">
        <f>SUM(Y19:Y54)</f>
        <v>68</v>
      </c>
      <c r="O69" s="142"/>
      <c r="P69" s="125">
        <f>SUM(Z19:Z59)</f>
        <v>25107</v>
      </c>
      <c r="Q69" s="126"/>
    </row>
    <row r="70" spans="1:17" ht="18.75" customHeight="1" x14ac:dyDescent="0.15">
      <c r="A70" s="57" t="s">
        <v>66</v>
      </c>
      <c r="B70" s="58"/>
      <c r="C70" s="58"/>
      <c r="D70" s="8">
        <f>SUM(P29:P59)</f>
        <v>4796</v>
      </c>
      <c r="F70" s="8">
        <f>SUM(Q29:Q59)</f>
        <v>5</v>
      </c>
      <c r="G70" s="11">
        <f>SUM(R29:R59)</f>
        <v>4801</v>
      </c>
      <c r="H70" s="8">
        <f>SUM(T29:T59)</f>
        <v>6416</v>
      </c>
      <c r="J70" s="8">
        <f>SUM(U29:U59)</f>
        <v>12</v>
      </c>
      <c r="K70" s="11">
        <f>SUM(V29:V59)</f>
        <v>6428</v>
      </c>
      <c r="L70" s="60">
        <f>SUM(X29:X59)</f>
        <v>11212</v>
      </c>
      <c r="M70" s="60">
        <f>SUM(Y29:Y54)</f>
        <v>17</v>
      </c>
      <c r="N70" s="141">
        <f>SUM(Y29:Y54)</f>
        <v>17</v>
      </c>
      <c r="O70" s="142"/>
      <c r="P70" s="125">
        <f>SUM(Z29:Z59)</f>
        <v>11229</v>
      </c>
      <c r="Q70" s="126"/>
    </row>
    <row r="71" spans="1:17" x14ac:dyDescent="0.15">
      <c r="H71" s="2"/>
      <c r="I71" s="2"/>
      <c r="J71" s="2"/>
      <c r="K71" s="59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colorId="22" zoomScale="87" zoomScaleNormal="87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'[2]4月'!X1</f>
        <v>平成30</v>
      </c>
      <c r="Y1" s="51" t="s">
        <v>67</v>
      </c>
    </row>
    <row r="3" spans="1:27" ht="18.75" customHeight="1" x14ac:dyDescent="0.15">
      <c r="A3" s="132" t="s">
        <v>0</v>
      </c>
      <c r="B3" s="127" t="s">
        <v>1</v>
      </c>
      <c r="C3" s="128"/>
      <c r="D3" s="134"/>
      <c r="E3" s="24"/>
      <c r="F3" s="127" t="s">
        <v>2</v>
      </c>
      <c r="G3" s="128"/>
      <c r="H3" s="134"/>
      <c r="I3" s="24"/>
      <c r="J3" s="127" t="s">
        <v>7</v>
      </c>
      <c r="K3" s="128"/>
      <c r="L3" s="134"/>
      <c r="M3" s="17"/>
      <c r="N3" s="14"/>
      <c r="O3" s="130" t="s">
        <v>0</v>
      </c>
      <c r="P3" s="127" t="s">
        <v>1</v>
      </c>
      <c r="Q3" s="128"/>
      <c r="R3" s="129"/>
      <c r="S3" s="24"/>
      <c r="T3" s="127" t="s">
        <v>2</v>
      </c>
      <c r="U3" s="128"/>
      <c r="V3" s="129"/>
      <c r="W3" s="24"/>
      <c r="X3" s="127" t="s">
        <v>7</v>
      </c>
      <c r="Y3" s="128"/>
      <c r="Z3" s="129"/>
    </row>
    <row r="4" spans="1:27" ht="18.75" customHeight="1" x14ac:dyDescent="0.15">
      <c r="A4" s="133"/>
      <c r="B4" s="83" t="s">
        <v>3</v>
      </c>
      <c r="C4" s="83" t="s">
        <v>4</v>
      </c>
      <c r="D4" s="10" t="s">
        <v>5</v>
      </c>
      <c r="E4" s="24"/>
      <c r="F4" s="83" t="s">
        <v>3</v>
      </c>
      <c r="G4" s="83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31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325</v>
      </c>
      <c r="C5" s="27">
        <v>7</v>
      </c>
      <c r="D5" s="5">
        <f t="shared" ref="D5:D55" si="0">B5+C5</f>
        <v>332</v>
      </c>
      <c r="E5" s="25">
        <f t="shared" ref="E5:E55" si="1">A5*D5</f>
        <v>0</v>
      </c>
      <c r="F5" s="27">
        <v>284</v>
      </c>
      <c r="G5" s="27">
        <v>4</v>
      </c>
      <c r="H5" s="5">
        <f t="shared" ref="H5:H55" si="2">F5+G5</f>
        <v>288</v>
      </c>
      <c r="I5" s="25">
        <f t="shared" ref="I5:I55" si="3">A5*H5</f>
        <v>0</v>
      </c>
      <c r="J5" s="4">
        <f t="shared" ref="J5:K36" si="4">B5+F5</f>
        <v>609</v>
      </c>
      <c r="K5" s="4">
        <f t="shared" si="4"/>
        <v>11</v>
      </c>
      <c r="L5" s="6">
        <f t="shared" ref="L5:L55" si="5">J5+K5</f>
        <v>620</v>
      </c>
      <c r="M5" s="15">
        <f t="shared" ref="M5:M55" si="6">A5*L5</f>
        <v>0</v>
      </c>
      <c r="N5" s="14"/>
      <c r="O5" s="28">
        <v>51</v>
      </c>
      <c r="P5" s="27">
        <v>614</v>
      </c>
      <c r="Q5" s="27">
        <v>11</v>
      </c>
      <c r="R5" s="5">
        <f t="shared" ref="R5:R59" si="7">P5+Q5</f>
        <v>625</v>
      </c>
      <c r="S5" s="25">
        <f t="shared" ref="S5:S53" si="8">O5*R5</f>
        <v>31875</v>
      </c>
      <c r="T5" s="27">
        <v>548</v>
      </c>
      <c r="U5" s="27">
        <v>21</v>
      </c>
      <c r="V5" s="5">
        <f t="shared" ref="V5:V59" si="9">T5+U5</f>
        <v>569</v>
      </c>
      <c r="W5" s="25">
        <f t="shared" ref="W5:W53" si="10">O5*V5</f>
        <v>29019</v>
      </c>
      <c r="X5" s="4">
        <f t="shared" ref="X5:Y36" si="11">P5+T5</f>
        <v>1162</v>
      </c>
      <c r="Y5" s="4">
        <f t="shared" si="11"/>
        <v>32</v>
      </c>
      <c r="Z5" s="6">
        <f t="shared" ref="Z5:Z59" si="12">X5+Y5</f>
        <v>1194</v>
      </c>
      <c r="AA5" s="13">
        <f t="shared" ref="AA5:AA53" si="13">O5*Z5</f>
        <v>60894</v>
      </c>
    </row>
    <row r="6" spans="1:27" ht="18.75" customHeight="1" x14ac:dyDescent="0.15">
      <c r="A6" s="9">
        <v>1</v>
      </c>
      <c r="B6" s="27">
        <v>331</v>
      </c>
      <c r="C6" s="27">
        <v>12</v>
      </c>
      <c r="D6" s="5">
        <f t="shared" si="0"/>
        <v>343</v>
      </c>
      <c r="E6" s="25">
        <f t="shared" si="1"/>
        <v>343</v>
      </c>
      <c r="F6" s="27">
        <v>306</v>
      </c>
      <c r="G6" s="27">
        <v>10</v>
      </c>
      <c r="H6" s="5">
        <f t="shared" si="2"/>
        <v>316</v>
      </c>
      <c r="I6" s="25">
        <f t="shared" si="3"/>
        <v>316</v>
      </c>
      <c r="J6" s="4">
        <f t="shared" si="4"/>
        <v>637</v>
      </c>
      <c r="K6" s="4">
        <f t="shared" si="4"/>
        <v>22</v>
      </c>
      <c r="L6" s="6">
        <f t="shared" si="5"/>
        <v>659</v>
      </c>
      <c r="M6" s="15">
        <f t="shared" si="6"/>
        <v>659</v>
      </c>
      <c r="N6" s="14"/>
      <c r="O6" s="28">
        <v>52</v>
      </c>
      <c r="P6" s="27">
        <v>450</v>
      </c>
      <c r="Q6" s="27">
        <v>13</v>
      </c>
      <c r="R6" s="5">
        <f t="shared" si="7"/>
        <v>463</v>
      </c>
      <c r="S6" s="25">
        <f t="shared" si="8"/>
        <v>24076</v>
      </c>
      <c r="T6" s="27">
        <v>461</v>
      </c>
      <c r="U6" s="27">
        <v>18</v>
      </c>
      <c r="V6" s="5">
        <f t="shared" si="9"/>
        <v>479</v>
      </c>
      <c r="W6" s="25">
        <f t="shared" si="10"/>
        <v>24908</v>
      </c>
      <c r="X6" s="4">
        <f t="shared" si="11"/>
        <v>911</v>
      </c>
      <c r="Y6" s="4">
        <f t="shared" si="11"/>
        <v>31</v>
      </c>
      <c r="Z6" s="6">
        <f t="shared" si="12"/>
        <v>942</v>
      </c>
      <c r="AA6" s="13">
        <f t="shared" si="13"/>
        <v>48984</v>
      </c>
    </row>
    <row r="7" spans="1:27" ht="18.75" customHeight="1" x14ac:dyDescent="0.15">
      <c r="A7" s="9">
        <v>2</v>
      </c>
      <c r="B7" s="27">
        <v>356</v>
      </c>
      <c r="C7" s="27">
        <v>7</v>
      </c>
      <c r="D7" s="5">
        <f t="shared" si="0"/>
        <v>363</v>
      </c>
      <c r="E7" s="25">
        <f t="shared" si="1"/>
        <v>726</v>
      </c>
      <c r="F7" s="27">
        <v>323</v>
      </c>
      <c r="G7" s="27">
        <v>2</v>
      </c>
      <c r="H7" s="5">
        <f t="shared" si="2"/>
        <v>325</v>
      </c>
      <c r="I7" s="25">
        <f t="shared" si="3"/>
        <v>650</v>
      </c>
      <c r="J7" s="4">
        <f t="shared" si="4"/>
        <v>679</v>
      </c>
      <c r="K7" s="4">
        <f t="shared" si="4"/>
        <v>9</v>
      </c>
      <c r="L7" s="6">
        <f t="shared" si="5"/>
        <v>688</v>
      </c>
      <c r="M7" s="15">
        <f t="shared" si="6"/>
        <v>1376</v>
      </c>
      <c r="N7" s="14"/>
      <c r="O7" s="28">
        <v>53</v>
      </c>
      <c r="P7" s="27">
        <v>580</v>
      </c>
      <c r="Q7" s="27">
        <v>9</v>
      </c>
      <c r="R7" s="5">
        <f t="shared" si="7"/>
        <v>589</v>
      </c>
      <c r="S7" s="25">
        <f t="shared" si="8"/>
        <v>31217</v>
      </c>
      <c r="T7" s="27">
        <v>532</v>
      </c>
      <c r="U7" s="27">
        <v>19</v>
      </c>
      <c r="V7" s="5">
        <f t="shared" si="9"/>
        <v>551</v>
      </c>
      <c r="W7" s="25">
        <f t="shared" si="10"/>
        <v>29203</v>
      </c>
      <c r="X7" s="4">
        <f t="shared" si="11"/>
        <v>1112</v>
      </c>
      <c r="Y7" s="4">
        <f t="shared" si="11"/>
        <v>28</v>
      </c>
      <c r="Z7" s="6">
        <f t="shared" si="12"/>
        <v>1140</v>
      </c>
      <c r="AA7" s="13">
        <f t="shared" si="13"/>
        <v>60420</v>
      </c>
    </row>
    <row r="8" spans="1:27" ht="18.75" customHeight="1" thickBot="1" x14ac:dyDescent="0.2">
      <c r="A8" s="9">
        <v>3</v>
      </c>
      <c r="B8" s="27">
        <v>372</v>
      </c>
      <c r="C8" s="27">
        <v>7</v>
      </c>
      <c r="D8" s="5">
        <f t="shared" si="0"/>
        <v>379</v>
      </c>
      <c r="E8" s="25">
        <f t="shared" si="1"/>
        <v>1137</v>
      </c>
      <c r="F8" s="27">
        <v>364</v>
      </c>
      <c r="G8" s="27">
        <v>8</v>
      </c>
      <c r="H8" s="5">
        <f t="shared" si="2"/>
        <v>372</v>
      </c>
      <c r="I8" s="25">
        <f t="shared" si="3"/>
        <v>1116</v>
      </c>
      <c r="J8" s="4">
        <f t="shared" si="4"/>
        <v>736</v>
      </c>
      <c r="K8" s="4">
        <f t="shared" si="4"/>
        <v>15</v>
      </c>
      <c r="L8" s="6">
        <f t="shared" si="5"/>
        <v>751</v>
      </c>
      <c r="M8" s="15">
        <f t="shared" si="6"/>
        <v>2253</v>
      </c>
      <c r="N8" s="14"/>
      <c r="O8" s="49">
        <v>54</v>
      </c>
      <c r="P8" s="37">
        <v>510</v>
      </c>
      <c r="Q8" s="37">
        <v>6</v>
      </c>
      <c r="R8" s="38">
        <f t="shared" si="7"/>
        <v>516</v>
      </c>
      <c r="S8" s="39">
        <f t="shared" si="8"/>
        <v>27864</v>
      </c>
      <c r="T8" s="37">
        <v>517</v>
      </c>
      <c r="U8" s="37">
        <v>12</v>
      </c>
      <c r="V8" s="38">
        <f t="shared" si="9"/>
        <v>529</v>
      </c>
      <c r="W8" s="39">
        <f t="shared" si="10"/>
        <v>28566</v>
      </c>
      <c r="X8" s="40">
        <f t="shared" si="11"/>
        <v>1027</v>
      </c>
      <c r="Y8" s="40">
        <f t="shared" si="11"/>
        <v>18</v>
      </c>
      <c r="Z8" s="41">
        <f t="shared" si="12"/>
        <v>1045</v>
      </c>
      <c r="AA8" s="13">
        <f t="shared" si="13"/>
        <v>56430</v>
      </c>
    </row>
    <row r="9" spans="1:27" ht="18.75" customHeight="1" thickBot="1" x14ac:dyDescent="0.2">
      <c r="A9" s="36">
        <v>4</v>
      </c>
      <c r="B9" s="37">
        <v>336</v>
      </c>
      <c r="C9" s="37">
        <v>10</v>
      </c>
      <c r="D9" s="38">
        <f t="shared" si="0"/>
        <v>346</v>
      </c>
      <c r="E9" s="39">
        <f t="shared" si="1"/>
        <v>1384</v>
      </c>
      <c r="F9" s="37">
        <v>344</v>
      </c>
      <c r="G9" s="37">
        <v>7</v>
      </c>
      <c r="H9" s="38">
        <f t="shared" si="2"/>
        <v>351</v>
      </c>
      <c r="I9" s="39">
        <f t="shared" si="3"/>
        <v>1404</v>
      </c>
      <c r="J9" s="40">
        <f t="shared" si="4"/>
        <v>680</v>
      </c>
      <c r="K9" s="40">
        <f t="shared" si="4"/>
        <v>17</v>
      </c>
      <c r="L9" s="41">
        <f t="shared" si="5"/>
        <v>697</v>
      </c>
      <c r="M9" s="15">
        <f t="shared" si="6"/>
        <v>2788</v>
      </c>
      <c r="N9" s="14"/>
      <c r="O9" s="48">
        <v>55</v>
      </c>
      <c r="P9" s="31">
        <v>528</v>
      </c>
      <c r="Q9" s="31">
        <v>12</v>
      </c>
      <c r="R9" s="32">
        <f t="shared" si="7"/>
        <v>540</v>
      </c>
      <c r="S9" s="33">
        <f t="shared" si="8"/>
        <v>29700</v>
      </c>
      <c r="T9" s="31">
        <v>539</v>
      </c>
      <c r="U9" s="31">
        <v>19</v>
      </c>
      <c r="V9" s="32">
        <f t="shared" si="9"/>
        <v>558</v>
      </c>
      <c r="W9" s="33">
        <f t="shared" si="10"/>
        <v>30690</v>
      </c>
      <c r="X9" s="34">
        <f t="shared" si="11"/>
        <v>1067</v>
      </c>
      <c r="Y9" s="34">
        <f t="shared" si="11"/>
        <v>31</v>
      </c>
      <c r="Z9" s="35">
        <f t="shared" si="12"/>
        <v>1098</v>
      </c>
      <c r="AA9" s="13">
        <f t="shared" si="13"/>
        <v>60390</v>
      </c>
    </row>
    <row r="10" spans="1:27" ht="18.75" customHeight="1" x14ac:dyDescent="0.15">
      <c r="A10" s="30">
        <v>5</v>
      </c>
      <c r="B10" s="31">
        <v>394</v>
      </c>
      <c r="C10" s="31">
        <v>6</v>
      </c>
      <c r="D10" s="32">
        <f t="shared" si="0"/>
        <v>400</v>
      </c>
      <c r="E10" s="33">
        <f t="shared" si="1"/>
        <v>2000</v>
      </c>
      <c r="F10" s="31">
        <v>328</v>
      </c>
      <c r="G10" s="31">
        <v>5</v>
      </c>
      <c r="H10" s="32">
        <f t="shared" si="2"/>
        <v>333</v>
      </c>
      <c r="I10" s="33">
        <f t="shared" si="3"/>
        <v>1665</v>
      </c>
      <c r="J10" s="34">
        <f t="shared" si="4"/>
        <v>722</v>
      </c>
      <c r="K10" s="34">
        <f t="shared" si="4"/>
        <v>11</v>
      </c>
      <c r="L10" s="35">
        <f t="shared" si="5"/>
        <v>733</v>
      </c>
      <c r="M10" s="15">
        <f t="shared" si="6"/>
        <v>3665</v>
      </c>
      <c r="N10" s="14"/>
      <c r="O10" s="28">
        <v>56</v>
      </c>
      <c r="P10" s="27">
        <v>543</v>
      </c>
      <c r="Q10" s="27">
        <v>11</v>
      </c>
      <c r="R10" s="5">
        <f t="shared" si="7"/>
        <v>554</v>
      </c>
      <c r="S10" s="25">
        <f t="shared" si="8"/>
        <v>31024</v>
      </c>
      <c r="T10" s="27">
        <v>536</v>
      </c>
      <c r="U10" s="27">
        <v>11</v>
      </c>
      <c r="V10" s="5">
        <f t="shared" si="9"/>
        <v>547</v>
      </c>
      <c r="W10" s="25">
        <f t="shared" si="10"/>
        <v>30632</v>
      </c>
      <c r="X10" s="4">
        <f t="shared" si="11"/>
        <v>1079</v>
      </c>
      <c r="Y10" s="4">
        <f t="shared" si="11"/>
        <v>22</v>
      </c>
      <c r="Z10" s="6">
        <f t="shared" si="12"/>
        <v>1101</v>
      </c>
      <c r="AA10" s="13">
        <f t="shared" si="13"/>
        <v>61656</v>
      </c>
    </row>
    <row r="11" spans="1:27" ht="18.75" customHeight="1" x14ac:dyDescent="0.15">
      <c r="A11" s="9">
        <v>6</v>
      </c>
      <c r="B11" s="27">
        <v>349</v>
      </c>
      <c r="C11" s="27">
        <v>6</v>
      </c>
      <c r="D11" s="5">
        <f t="shared" si="0"/>
        <v>355</v>
      </c>
      <c r="E11" s="25">
        <f t="shared" si="1"/>
        <v>2130</v>
      </c>
      <c r="F11" s="27">
        <v>363</v>
      </c>
      <c r="G11" s="27">
        <v>5</v>
      </c>
      <c r="H11" s="5">
        <f t="shared" si="2"/>
        <v>368</v>
      </c>
      <c r="I11" s="25">
        <f t="shared" si="3"/>
        <v>2208</v>
      </c>
      <c r="J11" s="4">
        <f t="shared" si="4"/>
        <v>712</v>
      </c>
      <c r="K11" s="4">
        <f t="shared" si="4"/>
        <v>11</v>
      </c>
      <c r="L11" s="6">
        <f t="shared" si="5"/>
        <v>723</v>
      </c>
      <c r="M11" s="15">
        <f t="shared" si="6"/>
        <v>4338</v>
      </c>
      <c r="N11" s="14"/>
      <c r="O11" s="28">
        <v>57</v>
      </c>
      <c r="P11" s="27">
        <v>526</v>
      </c>
      <c r="Q11" s="27">
        <v>11</v>
      </c>
      <c r="R11" s="5">
        <f t="shared" si="7"/>
        <v>537</v>
      </c>
      <c r="S11" s="25">
        <f t="shared" si="8"/>
        <v>30609</v>
      </c>
      <c r="T11" s="27">
        <v>518</v>
      </c>
      <c r="U11" s="27">
        <v>5</v>
      </c>
      <c r="V11" s="5">
        <f t="shared" si="9"/>
        <v>523</v>
      </c>
      <c r="W11" s="25">
        <f t="shared" si="10"/>
        <v>29811</v>
      </c>
      <c r="X11" s="4">
        <f t="shared" si="11"/>
        <v>1044</v>
      </c>
      <c r="Y11" s="4">
        <f t="shared" si="11"/>
        <v>16</v>
      </c>
      <c r="Z11" s="6">
        <f t="shared" si="12"/>
        <v>1060</v>
      </c>
      <c r="AA11" s="13">
        <f t="shared" si="13"/>
        <v>60420</v>
      </c>
    </row>
    <row r="12" spans="1:27" ht="18.75" customHeight="1" x14ac:dyDescent="0.15">
      <c r="A12" s="9">
        <v>7</v>
      </c>
      <c r="B12" s="27">
        <v>390</v>
      </c>
      <c r="C12" s="27">
        <v>7</v>
      </c>
      <c r="D12" s="5">
        <f t="shared" si="0"/>
        <v>397</v>
      </c>
      <c r="E12" s="25">
        <f t="shared" si="1"/>
        <v>2779</v>
      </c>
      <c r="F12" s="27">
        <v>332</v>
      </c>
      <c r="G12" s="27">
        <v>9</v>
      </c>
      <c r="H12" s="5">
        <f t="shared" si="2"/>
        <v>341</v>
      </c>
      <c r="I12" s="25">
        <f t="shared" si="3"/>
        <v>2387</v>
      </c>
      <c r="J12" s="4">
        <f t="shared" si="4"/>
        <v>722</v>
      </c>
      <c r="K12" s="4">
        <f t="shared" si="4"/>
        <v>16</v>
      </c>
      <c r="L12" s="6">
        <f t="shared" si="5"/>
        <v>738</v>
      </c>
      <c r="M12" s="15">
        <f t="shared" si="6"/>
        <v>5166</v>
      </c>
      <c r="N12" s="14"/>
      <c r="O12" s="28">
        <v>58</v>
      </c>
      <c r="P12" s="27">
        <v>536</v>
      </c>
      <c r="Q12" s="27">
        <v>11</v>
      </c>
      <c r="R12" s="5">
        <f t="shared" si="7"/>
        <v>547</v>
      </c>
      <c r="S12" s="25">
        <f t="shared" si="8"/>
        <v>31726</v>
      </c>
      <c r="T12" s="27">
        <v>583</v>
      </c>
      <c r="U12" s="27">
        <v>10</v>
      </c>
      <c r="V12" s="5">
        <f t="shared" si="9"/>
        <v>593</v>
      </c>
      <c r="W12" s="25">
        <f t="shared" si="10"/>
        <v>34394</v>
      </c>
      <c r="X12" s="4">
        <f t="shared" si="11"/>
        <v>1119</v>
      </c>
      <c r="Y12" s="4">
        <f t="shared" si="11"/>
        <v>21</v>
      </c>
      <c r="Z12" s="6">
        <f t="shared" si="12"/>
        <v>1140</v>
      </c>
      <c r="AA12" s="13">
        <f t="shared" si="13"/>
        <v>66120</v>
      </c>
    </row>
    <row r="13" spans="1:27" ht="18.75" customHeight="1" thickBot="1" x14ac:dyDescent="0.2">
      <c r="A13" s="9">
        <v>8</v>
      </c>
      <c r="B13" s="27">
        <v>378</v>
      </c>
      <c r="C13" s="27">
        <v>10</v>
      </c>
      <c r="D13" s="5">
        <f t="shared" si="0"/>
        <v>388</v>
      </c>
      <c r="E13" s="25">
        <f t="shared" si="1"/>
        <v>3104</v>
      </c>
      <c r="F13" s="27">
        <v>375</v>
      </c>
      <c r="G13" s="27">
        <v>4</v>
      </c>
      <c r="H13" s="5">
        <f t="shared" si="2"/>
        <v>379</v>
      </c>
      <c r="I13" s="25">
        <f t="shared" si="3"/>
        <v>3032</v>
      </c>
      <c r="J13" s="4">
        <f t="shared" si="4"/>
        <v>753</v>
      </c>
      <c r="K13" s="4">
        <f t="shared" si="4"/>
        <v>14</v>
      </c>
      <c r="L13" s="6">
        <f t="shared" si="5"/>
        <v>767</v>
      </c>
      <c r="M13" s="15">
        <f t="shared" si="6"/>
        <v>6136</v>
      </c>
      <c r="N13" s="14"/>
      <c r="O13" s="49">
        <v>59</v>
      </c>
      <c r="P13" s="37">
        <v>602</v>
      </c>
      <c r="Q13" s="37">
        <v>8</v>
      </c>
      <c r="R13" s="38">
        <f t="shared" si="7"/>
        <v>610</v>
      </c>
      <c r="S13" s="39">
        <f t="shared" si="8"/>
        <v>35990</v>
      </c>
      <c r="T13" s="37">
        <v>614</v>
      </c>
      <c r="U13" s="37">
        <v>12</v>
      </c>
      <c r="V13" s="38">
        <f t="shared" si="9"/>
        <v>626</v>
      </c>
      <c r="W13" s="39">
        <f t="shared" si="10"/>
        <v>36934</v>
      </c>
      <c r="X13" s="40">
        <f t="shared" si="11"/>
        <v>1216</v>
      </c>
      <c r="Y13" s="40">
        <f t="shared" si="11"/>
        <v>20</v>
      </c>
      <c r="Z13" s="41">
        <f t="shared" si="12"/>
        <v>1236</v>
      </c>
      <c r="AA13" s="13">
        <f t="shared" si="13"/>
        <v>72924</v>
      </c>
    </row>
    <row r="14" spans="1:27" ht="18.75" customHeight="1" thickBot="1" x14ac:dyDescent="0.2">
      <c r="A14" s="36">
        <v>9</v>
      </c>
      <c r="B14" s="37">
        <v>366</v>
      </c>
      <c r="C14" s="37">
        <v>6</v>
      </c>
      <c r="D14" s="38">
        <f t="shared" si="0"/>
        <v>372</v>
      </c>
      <c r="E14" s="39">
        <f t="shared" si="1"/>
        <v>3348</v>
      </c>
      <c r="F14" s="37">
        <v>351</v>
      </c>
      <c r="G14" s="37">
        <v>6</v>
      </c>
      <c r="H14" s="38">
        <f t="shared" si="2"/>
        <v>357</v>
      </c>
      <c r="I14" s="39">
        <f t="shared" si="3"/>
        <v>3213</v>
      </c>
      <c r="J14" s="40">
        <f t="shared" si="4"/>
        <v>717</v>
      </c>
      <c r="K14" s="40">
        <f t="shared" si="4"/>
        <v>12</v>
      </c>
      <c r="L14" s="41">
        <f t="shared" si="5"/>
        <v>729</v>
      </c>
      <c r="M14" s="15">
        <f t="shared" si="6"/>
        <v>6561</v>
      </c>
      <c r="N14" s="14"/>
      <c r="O14" s="48">
        <v>60</v>
      </c>
      <c r="P14" s="31">
        <v>596</v>
      </c>
      <c r="Q14" s="31">
        <v>11</v>
      </c>
      <c r="R14" s="32">
        <f t="shared" si="7"/>
        <v>607</v>
      </c>
      <c r="S14" s="33">
        <f t="shared" si="8"/>
        <v>36420</v>
      </c>
      <c r="T14" s="31">
        <v>538</v>
      </c>
      <c r="U14" s="31">
        <v>6</v>
      </c>
      <c r="V14" s="32">
        <f t="shared" si="9"/>
        <v>544</v>
      </c>
      <c r="W14" s="33">
        <f t="shared" si="10"/>
        <v>32640</v>
      </c>
      <c r="X14" s="34">
        <f t="shared" si="11"/>
        <v>1134</v>
      </c>
      <c r="Y14" s="34">
        <f t="shared" si="11"/>
        <v>17</v>
      </c>
      <c r="Z14" s="35">
        <f t="shared" si="12"/>
        <v>1151</v>
      </c>
      <c r="AA14" s="13">
        <f t="shared" si="13"/>
        <v>69060</v>
      </c>
    </row>
    <row r="15" spans="1:27" ht="18.75" customHeight="1" x14ac:dyDescent="0.15">
      <c r="A15" s="30">
        <v>10</v>
      </c>
      <c r="B15" s="31">
        <v>374</v>
      </c>
      <c r="C15" s="31">
        <v>10</v>
      </c>
      <c r="D15" s="32">
        <f>B15+C15</f>
        <v>384</v>
      </c>
      <c r="E15" s="33">
        <f t="shared" si="1"/>
        <v>3840</v>
      </c>
      <c r="F15" s="31">
        <v>362</v>
      </c>
      <c r="G15" s="31">
        <v>7</v>
      </c>
      <c r="H15" s="32">
        <f t="shared" si="2"/>
        <v>369</v>
      </c>
      <c r="I15" s="33">
        <f t="shared" si="3"/>
        <v>3690</v>
      </c>
      <c r="J15" s="34">
        <f t="shared" si="4"/>
        <v>736</v>
      </c>
      <c r="K15" s="34">
        <f t="shared" si="4"/>
        <v>17</v>
      </c>
      <c r="L15" s="35">
        <f t="shared" si="5"/>
        <v>753</v>
      </c>
      <c r="M15" s="15">
        <f t="shared" si="6"/>
        <v>7530</v>
      </c>
      <c r="N15" s="14"/>
      <c r="O15" s="28">
        <v>61</v>
      </c>
      <c r="P15" s="27">
        <v>539</v>
      </c>
      <c r="Q15" s="27">
        <v>7</v>
      </c>
      <c r="R15" s="5">
        <f t="shared" si="7"/>
        <v>546</v>
      </c>
      <c r="S15" s="25">
        <f t="shared" si="8"/>
        <v>33306</v>
      </c>
      <c r="T15" s="27">
        <v>598</v>
      </c>
      <c r="U15" s="27">
        <v>11</v>
      </c>
      <c r="V15" s="5">
        <f t="shared" si="9"/>
        <v>609</v>
      </c>
      <c r="W15" s="25">
        <f t="shared" si="10"/>
        <v>37149</v>
      </c>
      <c r="X15" s="4">
        <f t="shared" si="11"/>
        <v>1137</v>
      </c>
      <c r="Y15" s="4">
        <f t="shared" si="11"/>
        <v>18</v>
      </c>
      <c r="Z15" s="6">
        <f t="shared" si="12"/>
        <v>1155</v>
      </c>
      <c r="AA15" s="13">
        <f t="shared" si="13"/>
        <v>70455</v>
      </c>
    </row>
    <row r="16" spans="1:27" ht="18.75" customHeight="1" x14ac:dyDescent="0.15">
      <c r="A16" s="9">
        <v>11</v>
      </c>
      <c r="B16" s="27">
        <v>346</v>
      </c>
      <c r="C16" s="27">
        <v>11</v>
      </c>
      <c r="D16" s="5">
        <f t="shared" si="0"/>
        <v>357</v>
      </c>
      <c r="E16" s="25">
        <f t="shared" si="1"/>
        <v>3927</v>
      </c>
      <c r="F16" s="27">
        <v>366</v>
      </c>
      <c r="G16" s="27">
        <v>3</v>
      </c>
      <c r="H16" s="5">
        <f t="shared" si="2"/>
        <v>369</v>
      </c>
      <c r="I16" s="25">
        <f t="shared" si="3"/>
        <v>4059</v>
      </c>
      <c r="J16" s="4">
        <f t="shared" si="4"/>
        <v>712</v>
      </c>
      <c r="K16" s="4">
        <f t="shared" si="4"/>
        <v>14</v>
      </c>
      <c r="L16" s="6">
        <f t="shared" si="5"/>
        <v>726</v>
      </c>
      <c r="M16" s="15">
        <f t="shared" si="6"/>
        <v>7986</v>
      </c>
      <c r="N16" s="14"/>
      <c r="O16" s="28">
        <v>62</v>
      </c>
      <c r="P16" s="27">
        <v>602</v>
      </c>
      <c r="Q16" s="27">
        <v>4</v>
      </c>
      <c r="R16" s="5">
        <f t="shared" si="7"/>
        <v>606</v>
      </c>
      <c r="S16" s="25">
        <f t="shared" si="8"/>
        <v>37572</v>
      </c>
      <c r="T16" s="27">
        <v>612</v>
      </c>
      <c r="U16" s="27">
        <v>6</v>
      </c>
      <c r="V16" s="5">
        <f t="shared" si="9"/>
        <v>618</v>
      </c>
      <c r="W16" s="25">
        <f t="shared" si="10"/>
        <v>38316</v>
      </c>
      <c r="X16" s="4">
        <f t="shared" si="11"/>
        <v>1214</v>
      </c>
      <c r="Y16" s="4">
        <f t="shared" si="11"/>
        <v>10</v>
      </c>
      <c r="Z16" s="6">
        <f t="shared" si="12"/>
        <v>1224</v>
      </c>
      <c r="AA16" s="13">
        <f t="shared" si="13"/>
        <v>75888</v>
      </c>
    </row>
    <row r="17" spans="1:27" ht="18.75" customHeight="1" x14ac:dyDescent="0.15">
      <c r="A17" s="9">
        <v>12</v>
      </c>
      <c r="B17" s="27">
        <v>372</v>
      </c>
      <c r="C17" s="27">
        <v>6</v>
      </c>
      <c r="D17" s="5">
        <f t="shared" si="0"/>
        <v>378</v>
      </c>
      <c r="E17" s="25">
        <f t="shared" si="1"/>
        <v>4536</v>
      </c>
      <c r="F17" s="27">
        <v>350</v>
      </c>
      <c r="G17" s="27">
        <v>12</v>
      </c>
      <c r="H17" s="5">
        <f t="shared" si="2"/>
        <v>362</v>
      </c>
      <c r="I17" s="25">
        <f t="shared" si="3"/>
        <v>4344</v>
      </c>
      <c r="J17" s="4">
        <f t="shared" si="4"/>
        <v>722</v>
      </c>
      <c r="K17" s="4">
        <f t="shared" si="4"/>
        <v>18</v>
      </c>
      <c r="L17" s="6">
        <f t="shared" si="5"/>
        <v>740</v>
      </c>
      <c r="M17" s="15">
        <f t="shared" si="6"/>
        <v>8880</v>
      </c>
      <c r="N17" s="14"/>
      <c r="O17" s="28">
        <v>63</v>
      </c>
      <c r="P17" s="27">
        <v>662</v>
      </c>
      <c r="Q17" s="27">
        <v>4</v>
      </c>
      <c r="R17" s="5">
        <f t="shared" si="7"/>
        <v>666</v>
      </c>
      <c r="S17" s="25">
        <f t="shared" si="8"/>
        <v>41958</v>
      </c>
      <c r="T17" s="27">
        <v>635</v>
      </c>
      <c r="U17" s="27">
        <v>9</v>
      </c>
      <c r="V17" s="5">
        <f t="shared" si="9"/>
        <v>644</v>
      </c>
      <c r="W17" s="25">
        <f t="shared" si="10"/>
        <v>40572</v>
      </c>
      <c r="X17" s="4">
        <f t="shared" si="11"/>
        <v>1297</v>
      </c>
      <c r="Y17" s="4">
        <f t="shared" si="11"/>
        <v>13</v>
      </c>
      <c r="Z17" s="6">
        <f t="shared" si="12"/>
        <v>1310</v>
      </c>
      <c r="AA17" s="13">
        <f t="shared" si="13"/>
        <v>82530</v>
      </c>
    </row>
    <row r="18" spans="1:27" ht="18.75" customHeight="1" thickBot="1" x14ac:dyDescent="0.2">
      <c r="A18" s="9">
        <v>13</v>
      </c>
      <c r="B18" s="27">
        <v>364</v>
      </c>
      <c r="C18" s="27">
        <v>6</v>
      </c>
      <c r="D18" s="5">
        <f t="shared" si="0"/>
        <v>370</v>
      </c>
      <c r="E18" s="25">
        <f t="shared" si="1"/>
        <v>4810</v>
      </c>
      <c r="F18" s="27">
        <v>373</v>
      </c>
      <c r="G18" s="27">
        <v>4</v>
      </c>
      <c r="H18" s="5">
        <f t="shared" si="2"/>
        <v>377</v>
      </c>
      <c r="I18" s="25">
        <f t="shared" si="3"/>
        <v>4901</v>
      </c>
      <c r="J18" s="4">
        <f t="shared" si="4"/>
        <v>737</v>
      </c>
      <c r="K18" s="4">
        <f t="shared" si="4"/>
        <v>10</v>
      </c>
      <c r="L18" s="6">
        <f t="shared" si="5"/>
        <v>747</v>
      </c>
      <c r="M18" s="15">
        <f t="shared" si="6"/>
        <v>9711</v>
      </c>
      <c r="N18" s="14"/>
      <c r="O18" s="49">
        <v>64</v>
      </c>
      <c r="P18" s="37">
        <v>650</v>
      </c>
      <c r="Q18" s="37">
        <v>8</v>
      </c>
      <c r="R18" s="38">
        <f t="shared" si="7"/>
        <v>658</v>
      </c>
      <c r="S18" s="39">
        <f t="shared" si="8"/>
        <v>42112</v>
      </c>
      <c r="T18" s="37">
        <v>596</v>
      </c>
      <c r="U18" s="37">
        <v>3</v>
      </c>
      <c r="V18" s="38">
        <f t="shared" si="9"/>
        <v>599</v>
      </c>
      <c r="W18" s="39">
        <f t="shared" si="10"/>
        <v>38336</v>
      </c>
      <c r="X18" s="40">
        <f t="shared" si="11"/>
        <v>1246</v>
      </c>
      <c r="Y18" s="40">
        <f t="shared" si="11"/>
        <v>11</v>
      </c>
      <c r="Z18" s="41">
        <f t="shared" si="12"/>
        <v>1257</v>
      </c>
      <c r="AA18" s="13">
        <f t="shared" si="13"/>
        <v>80448</v>
      </c>
    </row>
    <row r="19" spans="1:27" ht="18.75" customHeight="1" thickBot="1" x14ac:dyDescent="0.2">
      <c r="A19" s="36">
        <v>14</v>
      </c>
      <c r="B19" s="37">
        <v>393</v>
      </c>
      <c r="C19" s="37">
        <v>5</v>
      </c>
      <c r="D19" s="38">
        <f t="shared" si="0"/>
        <v>398</v>
      </c>
      <c r="E19" s="39">
        <f t="shared" si="1"/>
        <v>5572</v>
      </c>
      <c r="F19" s="37">
        <v>385</v>
      </c>
      <c r="G19" s="37">
        <v>4</v>
      </c>
      <c r="H19" s="38">
        <f t="shared" si="2"/>
        <v>389</v>
      </c>
      <c r="I19" s="39">
        <f t="shared" si="3"/>
        <v>5446</v>
      </c>
      <c r="J19" s="40">
        <f t="shared" si="4"/>
        <v>778</v>
      </c>
      <c r="K19" s="40">
        <f t="shared" si="4"/>
        <v>9</v>
      </c>
      <c r="L19" s="41">
        <f t="shared" si="5"/>
        <v>787</v>
      </c>
      <c r="M19" s="15">
        <f t="shared" si="6"/>
        <v>11018</v>
      </c>
      <c r="N19" s="14"/>
      <c r="O19" s="48">
        <v>65</v>
      </c>
      <c r="P19" s="31">
        <v>702</v>
      </c>
      <c r="Q19" s="31">
        <v>5</v>
      </c>
      <c r="R19" s="32">
        <f t="shared" si="7"/>
        <v>707</v>
      </c>
      <c r="S19" s="33">
        <f t="shared" si="8"/>
        <v>45955</v>
      </c>
      <c r="T19" s="31">
        <v>692</v>
      </c>
      <c r="U19" s="31">
        <v>5</v>
      </c>
      <c r="V19" s="32">
        <f t="shared" si="9"/>
        <v>697</v>
      </c>
      <c r="W19" s="33">
        <f t="shared" si="10"/>
        <v>45305</v>
      </c>
      <c r="X19" s="34">
        <f t="shared" si="11"/>
        <v>1394</v>
      </c>
      <c r="Y19" s="34">
        <f t="shared" si="11"/>
        <v>10</v>
      </c>
      <c r="Z19" s="35">
        <f t="shared" si="12"/>
        <v>1404</v>
      </c>
      <c r="AA19" s="13">
        <f t="shared" si="13"/>
        <v>91260</v>
      </c>
    </row>
    <row r="20" spans="1:27" ht="18.75" customHeight="1" x14ac:dyDescent="0.15">
      <c r="A20" s="30">
        <v>15</v>
      </c>
      <c r="B20" s="31">
        <v>367</v>
      </c>
      <c r="C20" s="31">
        <v>5</v>
      </c>
      <c r="D20" s="32">
        <f t="shared" si="0"/>
        <v>372</v>
      </c>
      <c r="E20" s="33">
        <f t="shared" si="1"/>
        <v>5580</v>
      </c>
      <c r="F20" s="31">
        <v>299</v>
      </c>
      <c r="G20" s="31">
        <v>6</v>
      </c>
      <c r="H20" s="32">
        <f t="shared" si="2"/>
        <v>305</v>
      </c>
      <c r="I20" s="33">
        <f t="shared" si="3"/>
        <v>4575</v>
      </c>
      <c r="J20" s="34">
        <f t="shared" si="4"/>
        <v>666</v>
      </c>
      <c r="K20" s="34">
        <f t="shared" si="4"/>
        <v>11</v>
      </c>
      <c r="L20" s="35">
        <f t="shared" si="5"/>
        <v>677</v>
      </c>
      <c r="M20" s="15">
        <f t="shared" si="6"/>
        <v>10155</v>
      </c>
      <c r="N20" s="14"/>
      <c r="O20" s="28">
        <v>66</v>
      </c>
      <c r="P20" s="27">
        <v>707</v>
      </c>
      <c r="Q20" s="27">
        <v>4</v>
      </c>
      <c r="R20" s="5">
        <f t="shared" si="7"/>
        <v>711</v>
      </c>
      <c r="S20" s="25">
        <f t="shared" si="8"/>
        <v>46926</v>
      </c>
      <c r="T20" s="27">
        <v>753</v>
      </c>
      <c r="U20" s="27">
        <v>3</v>
      </c>
      <c r="V20" s="5">
        <f t="shared" si="9"/>
        <v>756</v>
      </c>
      <c r="W20" s="25">
        <f t="shared" si="10"/>
        <v>49896</v>
      </c>
      <c r="X20" s="4">
        <f t="shared" si="11"/>
        <v>1460</v>
      </c>
      <c r="Y20" s="4">
        <f t="shared" si="11"/>
        <v>7</v>
      </c>
      <c r="Z20" s="6">
        <f t="shared" si="12"/>
        <v>1467</v>
      </c>
      <c r="AA20" s="13">
        <f t="shared" si="13"/>
        <v>96822</v>
      </c>
    </row>
    <row r="21" spans="1:27" ht="18.75" customHeight="1" x14ac:dyDescent="0.15">
      <c r="A21" s="9">
        <v>16</v>
      </c>
      <c r="B21" s="27">
        <v>373</v>
      </c>
      <c r="C21" s="27">
        <v>4</v>
      </c>
      <c r="D21" s="5">
        <f t="shared" si="0"/>
        <v>377</v>
      </c>
      <c r="E21" s="25">
        <f t="shared" si="1"/>
        <v>6032</v>
      </c>
      <c r="F21" s="27">
        <v>421</v>
      </c>
      <c r="G21" s="27">
        <v>7</v>
      </c>
      <c r="H21" s="5">
        <f t="shared" si="2"/>
        <v>428</v>
      </c>
      <c r="I21" s="25">
        <f t="shared" si="3"/>
        <v>6848</v>
      </c>
      <c r="J21" s="4">
        <f t="shared" si="4"/>
        <v>794</v>
      </c>
      <c r="K21" s="4">
        <f t="shared" si="4"/>
        <v>11</v>
      </c>
      <c r="L21" s="6">
        <f t="shared" si="5"/>
        <v>805</v>
      </c>
      <c r="M21" s="15">
        <f t="shared" si="6"/>
        <v>12880</v>
      </c>
      <c r="N21" s="14"/>
      <c r="O21" s="28">
        <v>67</v>
      </c>
      <c r="P21" s="27">
        <v>748</v>
      </c>
      <c r="Q21" s="27">
        <v>4</v>
      </c>
      <c r="R21" s="5">
        <f t="shared" si="7"/>
        <v>752</v>
      </c>
      <c r="S21" s="25">
        <f t="shared" si="8"/>
        <v>50384</v>
      </c>
      <c r="T21" s="27">
        <v>714</v>
      </c>
      <c r="U21" s="27">
        <v>5</v>
      </c>
      <c r="V21" s="5">
        <f t="shared" si="9"/>
        <v>719</v>
      </c>
      <c r="W21" s="25">
        <f t="shared" si="10"/>
        <v>48173</v>
      </c>
      <c r="X21" s="4">
        <f t="shared" si="11"/>
        <v>1462</v>
      </c>
      <c r="Y21" s="4">
        <f t="shared" si="11"/>
        <v>9</v>
      </c>
      <c r="Z21" s="6">
        <f t="shared" si="12"/>
        <v>1471</v>
      </c>
      <c r="AA21" s="13">
        <f t="shared" si="13"/>
        <v>98557</v>
      </c>
    </row>
    <row r="22" spans="1:27" ht="18.75" customHeight="1" x14ac:dyDescent="0.15">
      <c r="A22" s="9">
        <v>17</v>
      </c>
      <c r="B22" s="27">
        <v>388</v>
      </c>
      <c r="C22" s="27">
        <v>11</v>
      </c>
      <c r="D22" s="5">
        <f t="shared" si="0"/>
        <v>399</v>
      </c>
      <c r="E22" s="25">
        <f t="shared" si="1"/>
        <v>6783</v>
      </c>
      <c r="F22" s="27">
        <v>376</v>
      </c>
      <c r="G22" s="27">
        <v>7</v>
      </c>
      <c r="H22" s="5">
        <f t="shared" si="2"/>
        <v>383</v>
      </c>
      <c r="I22" s="25">
        <f t="shared" si="3"/>
        <v>6511</v>
      </c>
      <c r="J22" s="4">
        <f t="shared" si="4"/>
        <v>764</v>
      </c>
      <c r="K22" s="4">
        <f t="shared" si="4"/>
        <v>18</v>
      </c>
      <c r="L22" s="6">
        <f t="shared" si="5"/>
        <v>782</v>
      </c>
      <c r="M22" s="15">
        <f t="shared" si="6"/>
        <v>13294</v>
      </c>
      <c r="N22" s="14"/>
      <c r="O22" s="28">
        <v>68</v>
      </c>
      <c r="P22" s="27">
        <v>762</v>
      </c>
      <c r="Q22" s="27">
        <v>1</v>
      </c>
      <c r="R22" s="5">
        <f t="shared" si="7"/>
        <v>763</v>
      </c>
      <c r="S22" s="25">
        <f t="shared" si="8"/>
        <v>51884</v>
      </c>
      <c r="T22" s="27">
        <v>820</v>
      </c>
      <c r="U22" s="27">
        <v>2</v>
      </c>
      <c r="V22" s="5">
        <f t="shared" si="9"/>
        <v>822</v>
      </c>
      <c r="W22" s="25">
        <f t="shared" si="10"/>
        <v>55896</v>
      </c>
      <c r="X22" s="4">
        <f t="shared" si="11"/>
        <v>1582</v>
      </c>
      <c r="Y22" s="4">
        <f t="shared" si="11"/>
        <v>3</v>
      </c>
      <c r="Z22" s="6">
        <f t="shared" si="12"/>
        <v>1585</v>
      </c>
      <c r="AA22" s="13">
        <f t="shared" si="13"/>
        <v>107780</v>
      </c>
    </row>
    <row r="23" spans="1:27" ht="18.75" customHeight="1" thickBot="1" x14ac:dyDescent="0.2">
      <c r="A23" s="9">
        <v>18</v>
      </c>
      <c r="B23" s="27">
        <v>407</v>
      </c>
      <c r="C23" s="27">
        <v>12</v>
      </c>
      <c r="D23" s="5">
        <f t="shared" si="0"/>
        <v>419</v>
      </c>
      <c r="E23" s="25">
        <f t="shared" si="1"/>
        <v>7542</v>
      </c>
      <c r="F23" s="27">
        <v>373</v>
      </c>
      <c r="G23" s="27">
        <v>10</v>
      </c>
      <c r="H23" s="5">
        <f t="shared" si="2"/>
        <v>383</v>
      </c>
      <c r="I23" s="25">
        <f t="shared" si="3"/>
        <v>6894</v>
      </c>
      <c r="J23" s="4">
        <f t="shared" si="4"/>
        <v>780</v>
      </c>
      <c r="K23" s="4">
        <f t="shared" si="4"/>
        <v>22</v>
      </c>
      <c r="L23" s="6">
        <f t="shared" si="5"/>
        <v>802</v>
      </c>
      <c r="M23" s="15">
        <f t="shared" si="6"/>
        <v>14436</v>
      </c>
      <c r="N23" s="14"/>
      <c r="O23" s="49">
        <v>69</v>
      </c>
      <c r="P23" s="37">
        <v>825</v>
      </c>
      <c r="Q23" s="37">
        <v>4</v>
      </c>
      <c r="R23" s="38">
        <f t="shared" si="7"/>
        <v>829</v>
      </c>
      <c r="S23" s="39">
        <f t="shared" si="8"/>
        <v>57201</v>
      </c>
      <c r="T23" s="37">
        <v>771</v>
      </c>
      <c r="U23" s="37">
        <v>2</v>
      </c>
      <c r="V23" s="38">
        <f t="shared" si="9"/>
        <v>773</v>
      </c>
      <c r="W23" s="39">
        <f t="shared" si="10"/>
        <v>53337</v>
      </c>
      <c r="X23" s="40">
        <f t="shared" si="11"/>
        <v>1596</v>
      </c>
      <c r="Y23" s="40">
        <f t="shared" si="11"/>
        <v>6</v>
      </c>
      <c r="Z23" s="41">
        <f t="shared" si="12"/>
        <v>1602</v>
      </c>
      <c r="AA23" s="13">
        <f t="shared" si="13"/>
        <v>110538</v>
      </c>
    </row>
    <row r="24" spans="1:27" ht="18.75" customHeight="1" thickBot="1" x14ac:dyDescent="0.2">
      <c r="A24" s="42">
        <v>19</v>
      </c>
      <c r="B24" s="43">
        <v>430</v>
      </c>
      <c r="C24" s="43">
        <v>16</v>
      </c>
      <c r="D24" s="44">
        <f t="shared" si="0"/>
        <v>446</v>
      </c>
      <c r="E24" s="45">
        <f t="shared" si="1"/>
        <v>8474</v>
      </c>
      <c r="F24" s="43">
        <v>413</v>
      </c>
      <c r="G24" s="43">
        <v>21</v>
      </c>
      <c r="H24" s="44">
        <f t="shared" si="2"/>
        <v>434</v>
      </c>
      <c r="I24" s="45">
        <f t="shared" si="3"/>
        <v>8246</v>
      </c>
      <c r="J24" s="46">
        <f t="shared" si="4"/>
        <v>843</v>
      </c>
      <c r="K24" s="46">
        <f t="shared" si="4"/>
        <v>37</v>
      </c>
      <c r="L24" s="47">
        <f t="shared" si="5"/>
        <v>880</v>
      </c>
      <c r="M24" s="15">
        <f t="shared" si="6"/>
        <v>16720</v>
      </c>
      <c r="N24" s="14"/>
      <c r="O24" s="48">
        <v>70</v>
      </c>
      <c r="P24" s="31">
        <v>791</v>
      </c>
      <c r="Q24" s="31">
        <v>1</v>
      </c>
      <c r="R24" s="32">
        <f t="shared" si="7"/>
        <v>792</v>
      </c>
      <c r="S24" s="33">
        <f t="shared" si="8"/>
        <v>55440</v>
      </c>
      <c r="T24" s="31">
        <v>830</v>
      </c>
      <c r="U24" s="31">
        <v>4</v>
      </c>
      <c r="V24" s="32">
        <f t="shared" si="9"/>
        <v>834</v>
      </c>
      <c r="W24" s="33">
        <f t="shared" si="10"/>
        <v>58380</v>
      </c>
      <c r="X24" s="34">
        <f t="shared" si="11"/>
        <v>1621</v>
      </c>
      <c r="Y24" s="34">
        <f t="shared" si="11"/>
        <v>5</v>
      </c>
      <c r="Z24" s="35">
        <f t="shared" si="12"/>
        <v>1626</v>
      </c>
      <c r="AA24" s="13">
        <f t="shared" si="13"/>
        <v>113820</v>
      </c>
    </row>
    <row r="25" spans="1:27" ht="18.75" customHeight="1" x14ac:dyDescent="0.15">
      <c r="A25" s="30">
        <v>20</v>
      </c>
      <c r="B25" s="31">
        <v>469</v>
      </c>
      <c r="C25" s="31">
        <v>31</v>
      </c>
      <c r="D25" s="32">
        <f t="shared" si="0"/>
        <v>500</v>
      </c>
      <c r="E25" s="33">
        <f t="shared" si="1"/>
        <v>10000</v>
      </c>
      <c r="F25" s="31">
        <v>439</v>
      </c>
      <c r="G25" s="31">
        <v>31</v>
      </c>
      <c r="H25" s="32">
        <f t="shared" si="2"/>
        <v>470</v>
      </c>
      <c r="I25" s="33">
        <f t="shared" si="3"/>
        <v>9400</v>
      </c>
      <c r="J25" s="34">
        <f t="shared" si="4"/>
        <v>908</v>
      </c>
      <c r="K25" s="34">
        <f t="shared" si="4"/>
        <v>62</v>
      </c>
      <c r="L25" s="35">
        <f t="shared" si="5"/>
        <v>970</v>
      </c>
      <c r="M25" s="15">
        <f t="shared" si="6"/>
        <v>19400</v>
      </c>
      <c r="N25" s="14"/>
      <c r="O25" s="28">
        <v>71</v>
      </c>
      <c r="P25" s="27">
        <v>768</v>
      </c>
      <c r="Q25" s="27">
        <v>2</v>
      </c>
      <c r="R25" s="5">
        <f t="shared" si="7"/>
        <v>770</v>
      </c>
      <c r="S25" s="25">
        <f t="shared" si="8"/>
        <v>54670</v>
      </c>
      <c r="T25" s="27">
        <v>763</v>
      </c>
      <c r="U25" s="27">
        <v>1</v>
      </c>
      <c r="V25" s="5">
        <f t="shared" si="9"/>
        <v>764</v>
      </c>
      <c r="W25" s="25">
        <f t="shared" si="10"/>
        <v>54244</v>
      </c>
      <c r="X25" s="4">
        <f t="shared" si="11"/>
        <v>1531</v>
      </c>
      <c r="Y25" s="4">
        <f t="shared" si="11"/>
        <v>3</v>
      </c>
      <c r="Z25" s="6">
        <f t="shared" si="12"/>
        <v>1534</v>
      </c>
      <c r="AA25" s="13">
        <f t="shared" si="13"/>
        <v>108914</v>
      </c>
    </row>
    <row r="26" spans="1:27" ht="18.75" customHeight="1" x14ac:dyDescent="0.15">
      <c r="A26" s="9">
        <v>21</v>
      </c>
      <c r="B26" s="27">
        <v>452</v>
      </c>
      <c r="C26" s="27">
        <v>44</v>
      </c>
      <c r="D26" s="5">
        <f t="shared" si="0"/>
        <v>496</v>
      </c>
      <c r="E26" s="25">
        <f t="shared" si="1"/>
        <v>10416</v>
      </c>
      <c r="F26" s="27">
        <v>443</v>
      </c>
      <c r="G26" s="27">
        <v>43</v>
      </c>
      <c r="H26" s="5">
        <f t="shared" si="2"/>
        <v>486</v>
      </c>
      <c r="I26" s="25">
        <f t="shared" si="3"/>
        <v>10206</v>
      </c>
      <c r="J26" s="4">
        <f t="shared" si="4"/>
        <v>895</v>
      </c>
      <c r="K26" s="4">
        <f t="shared" si="4"/>
        <v>87</v>
      </c>
      <c r="L26" s="6">
        <f t="shared" si="5"/>
        <v>982</v>
      </c>
      <c r="M26" s="15">
        <f t="shared" si="6"/>
        <v>20622</v>
      </c>
      <c r="N26" s="14"/>
      <c r="O26" s="28">
        <v>72</v>
      </c>
      <c r="P26" s="27">
        <v>470</v>
      </c>
      <c r="Q26" s="27">
        <v>2</v>
      </c>
      <c r="R26" s="5">
        <f t="shared" si="7"/>
        <v>472</v>
      </c>
      <c r="S26" s="25">
        <f t="shared" si="8"/>
        <v>33984</v>
      </c>
      <c r="T26" s="27">
        <v>524</v>
      </c>
      <c r="U26" s="27">
        <v>2</v>
      </c>
      <c r="V26" s="5">
        <f t="shared" si="9"/>
        <v>526</v>
      </c>
      <c r="W26" s="25">
        <f t="shared" si="10"/>
        <v>37872</v>
      </c>
      <c r="X26" s="4">
        <f t="shared" si="11"/>
        <v>994</v>
      </c>
      <c r="Y26" s="4">
        <f t="shared" si="11"/>
        <v>4</v>
      </c>
      <c r="Z26" s="6">
        <f t="shared" si="12"/>
        <v>998</v>
      </c>
      <c r="AA26" s="13">
        <f t="shared" si="13"/>
        <v>71856</v>
      </c>
    </row>
    <row r="27" spans="1:27" ht="18.75" customHeight="1" x14ac:dyDescent="0.15">
      <c r="A27" s="9">
        <v>22</v>
      </c>
      <c r="B27" s="27">
        <v>383</v>
      </c>
      <c r="C27" s="27">
        <v>50</v>
      </c>
      <c r="D27" s="5">
        <f t="shared" si="0"/>
        <v>433</v>
      </c>
      <c r="E27" s="25">
        <f t="shared" si="1"/>
        <v>9526</v>
      </c>
      <c r="F27" s="27">
        <v>384</v>
      </c>
      <c r="G27" s="27">
        <v>27</v>
      </c>
      <c r="H27" s="5">
        <f t="shared" si="2"/>
        <v>411</v>
      </c>
      <c r="I27" s="25">
        <f t="shared" si="3"/>
        <v>9042</v>
      </c>
      <c r="J27" s="4">
        <f t="shared" si="4"/>
        <v>767</v>
      </c>
      <c r="K27" s="4">
        <f t="shared" si="4"/>
        <v>77</v>
      </c>
      <c r="L27" s="6">
        <f t="shared" si="5"/>
        <v>844</v>
      </c>
      <c r="M27" s="15">
        <f t="shared" si="6"/>
        <v>18568</v>
      </c>
      <c r="N27" s="14"/>
      <c r="O27" s="28">
        <v>73</v>
      </c>
      <c r="P27" s="27">
        <v>461</v>
      </c>
      <c r="Q27" s="27">
        <v>2</v>
      </c>
      <c r="R27" s="5">
        <f t="shared" si="7"/>
        <v>463</v>
      </c>
      <c r="S27" s="25">
        <f t="shared" si="8"/>
        <v>33799</v>
      </c>
      <c r="T27" s="27">
        <v>518</v>
      </c>
      <c r="U27" s="27">
        <v>0</v>
      </c>
      <c r="V27" s="5">
        <f t="shared" si="9"/>
        <v>518</v>
      </c>
      <c r="W27" s="25">
        <f t="shared" si="10"/>
        <v>37814</v>
      </c>
      <c r="X27" s="4">
        <f t="shared" si="11"/>
        <v>979</v>
      </c>
      <c r="Y27" s="4">
        <f t="shared" si="11"/>
        <v>2</v>
      </c>
      <c r="Z27" s="6">
        <f t="shared" si="12"/>
        <v>981</v>
      </c>
      <c r="AA27" s="13">
        <f t="shared" si="13"/>
        <v>71613</v>
      </c>
    </row>
    <row r="28" spans="1:27" ht="18.75" customHeight="1" thickBot="1" x14ac:dyDescent="0.2">
      <c r="A28" s="9">
        <v>23</v>
      </c>
      <c r="B28" s="27">
        <v>457</v>
      </c>
      <c r="C28" s="27">
        <v>58</v>
      </c>
      <c r="D28" s="5">
        <f t="shared" si="0"/>
        <v>515</v>
      </c>
      <c r="E28" s="25">
        <f t="shared" si="1"/>
        <v>11845</v>
      </c>
      <c r="F28" s="27">
        <v>411</v>
      </c>
      <c r="G28" s="27">
        <v>26</v>
      </c>
      <c r="H28" s="5">
        <f t="shared" si="2"/>
        <v>437</v>
      </c>
      <c r="I28" s="25">
        <f t="shared" si="3"/>
        <v>10051</v>
      </c>
      <c r="J28" s="4">
        <f t="shared" si="4"/>
        <v>868</v>
      </c>
      <c r="K28" s="4">
        <f t="shared" si="4"/>
        <v>84</v>
      </c>
      <c r="L28" s="6">
        <f t="shared" si="5"/>
        <v>952</v>
      </c>
      <c r="M28" s="15">
        <f t="shared" si="6"/>
        <v>21896</v>
      </c>
      <c r="N28" s="14"/>
      <c r="O28" s="49">
        <v>74</v>
      </c>
      <c r="P28" s="37">
        <v>578</v>
      </c>
      <c r="Q28" s="37">
        <v>0</v>
      </c>
      <c r="R28" s="38">
        <f t="shared" si="7"/>
        <v>578</v>
      </c>
      <c r="S28" s="39">
        <f t="shared" si="8"/>
        <v>42772</v>
      </c>
      <c r="T28" s="37">
        <v>618</v>
      </c>
      <c r="U28" s="37">
        <v>2</v>
      </c>
      <c r="V28" s="38">
        <f t="shared" si="9"/>
        <v>620</v>
      </c>
      <c r="W28" s="39">
        <f t="shared" si="10"/>
        <v>45880</v>
      </c>
      <c r="X28" s="40">
        <f t="shared" si="11"/>
        <v>1196</v>
      </c>
      <c r="Y28" s="40">
        <f t="shared" si="11"/>
        <v>2</v>
      </c>
      <c r="Z28" s="41">
        <f t="shared" si="12"/>
        <v>1198</v>
      </c>
      <c r="AA28" s="13">
        <f t="shared" si="13"/>
        <v>88652</v>
      </c>
    </row>
    <row r="29" spans="1:27" ht="18.75" customHeight="1" thickBot="1" x14ac:dyDescent="0.2">
      <c r="A29" s="36">
        <v>24</v>
      </c>
      <c r="B29" s="37">
        <v>456</v>
      </c>
      <c r="C29" s="37">
        <v>63</v>
      </c>
      <c r="D29" s="38">
        <f t="shared" si="0"/>
        <v>519</v>
      </c>
      <c r="E29" s="39">
        <f t="shared" si="1"/>
        <v>12456</v>
      </c>
      <c r="F29" s="37">
        <v>380</v>
      </c>
      <c r="G29" s="37">
        <v>26</v>
      </c>
      <c r="H29" s="38">
        <f t="shared" si="2"/>
        <v>406</v>
      </c>
      <c r="I29" s="39">
        <f t="shared" si="3"/>
        <v>9744</v>
      </c>
      <c r="J29" s="40">
        <f t="shared" si="4"/>
        <v>836</v>
      </c>
      <c r="K29" s="40">
        <f t="shared" si="4"/>
        <v>89</v>
      </c>
      <c r="L29" s="41">
        <f t="shared" si="5"/>
        <v>925</v>
      </c>
      <c r="M29" s="15">
        <f t="shared" si="6"/>
        <v>22200</v>
      </c>
      <c r="N29" s="14"/>
      <c r="O29" s="48">
        <v>75</v>
      </c>
      <c r="P29" s="31">
        <v>532</v>
      </c>
      <c r="Q29" s="31">
        <v>0</v>
      </c>
      <c r="R29" s="32">
        <f t="shared" si="7"/>
        <v>532</v>
      </c>
      <c r="S29" s="33">
        <f t="shared" si="8"/>
        <v>39900</v>
      </c>
      <c r="T29" s="31">
        <v>582</v>
      </c>
      <c r="U29" s="31">
        <v>1</v>
      </c>
      <c r="V29" s="32">
        <f t="shared" si="9"/>
        <v>583</v>
      </c>
      <c r="W29" s="33">
        <f t="shared" si="10"/>
        <v>43725</v>
      </c>
      <c r="X29" s="34">
        <f t="shared" si="11"/>
        <v>1114</v>
      </c>
      <c r="Y29" s="34">
        <f t="shared" si="11"/>
        <v>1</v>
      </c>
      <c r="Z29" s="35">
        <f t="shared" si="12"/>
        <v>1115</v>
      </c>
      <c r="AA29" s="13">
        <f t="shared" si="13"/>
        <v>83625</v>
      </c>
    </row>
    <row r="30" spans="1:27" ht="18.75" customHeight="1" x14ac:dyDescent="0.15">
      <c r="A30" s="30">
        <v>25</v>
      </c>
      <c r="B30" s="31">
        <v>406</v>
      </c>
      <c r="C30" s="31">
        <v>48</v>
      </c>
      <c r="D30" s="32">
        <f t="shared" si="0"/>
        <v>454</v>
      </c>
      <c r="E30" s="33">
        <f t="shared" si="1"/>
        <v>11350</v>
      </c>
      <c r="F30" s="31">
        <v>379</v>
      </c>
      <c r="G30" s="31">
        <v>23</v>
      </c>
      <c r="H30" s="32">
        <f t="shared" si="2"/>
        <v>402</v>
      </c>
      <c r="I30" s="33">
        <f t="shared" si="3"/>
        <v>10050</v>
      </c>
      <c r="J30" s="34">
        <f t="shared" si="4"/>
        <v>785</v>
      </c>
      <c r="K30" s="34">
        <f t="shared" si="4"/>
        <v>71</v>
      </c>
      <c r="L30" s="35">
        <f t="shared" si="5"/>
        <v>856</v>
      </c>
      <c r="M30" s="15">
        <f t="shared" si="6"/>
        <v>21400</v>
      </c>
      <c r="N30" s="14"/>
      <c r="O30" s="28">
        <v>76</v>
      </c>
      <c r="P30" s="27">
        <v>543</v>
      </c>
      <c r="Q30" s="27">
        <v>3</v>
      </c>
      <c r="R30" s="5">
        <f t="shared" si="7"/>
        <v>546</v>
      </c>
      <c r="S30" s="25">
        <f t="shared" si="8"/>
        <v>41496</v>
      </c>
      <c r="T30" s="27">
        <v>593</v>
      </c>
      <c r="U30" s="27">
        <v>1</v>
      </c>
      <c r="V30" s="5">
        <f t="shared" si="9"/>
        <v>594</v>
      </c>
      <c r="W30" s="25">
        <f t="shared" si="10"/>
        <v>45144</v>
      </c>
      <c r="X30" s="4">
        <f t="shared" si="11"/>
        <v>1136</v>
      </c>
      <c r="Y30" s="4">
        <f t="shared" si="11"/>
        <v>4</v>
      </c>
      <c r="Z30" s="6">
        <f t="shared" si="12"/>
        <v>1140</v>
      </c>
      <c r="AA30" s="13">
        <f t="shared" si="13"/>
        <v>86640</v>
      </c>
    </row>
    <row r="31" spans="1:27" ht="18.75" customHeight="1" x14ac:dyDescent="0.15">
      <c r="A31" s="9">
        <v>26</v>
      </c>
      <c r="B31" s="27">
        <v>425</v>
      </c>
      <c r="C31" s="27">
        <v>63</v>
      </c>
      <c r="D31" s="5">
        <f t="shared" si="0"/>
        <v>488</v>
      </c>
      <c r="E31" s="25">
        <f t="shared" si="1"/>
        <v>12688</v>
      </c>
      <c r="F31" s="27">
        <v>381</v>
      </c>
      <c r="G31" s="27">
        <v>18</v>
      </c>
      <c r="H31" s="5">
        <f t="shared" si="2"/>
        <v>399</v>
      </c>
      <c r="I31" s="25">
        <f t="shared" si="3"/>
        <v>10374</v>
      </c>
      <c r="J31" s="4">
        <f t="shared" si="4"/>
        <v>806</v>
      </c>
      <c r="K31" s="4">
        <f t="shared" si="4"/>
        <v>81</v>
      </c>
      <c r="L31" s="6">
        <f t="shared" si="5"/>
        <v>887</v>
      </c>
      <c r="M31" s="15">
        <f t="shared" si="6"/>
        <v>23062</v>
      </c>
      <c r="N31" s="14"/>
      <c r="O31" s="28">
        <v>77</v>
      </c>
      <c r="P31" s="27">
        <v>492</v>
      </c>
      <c r="Q31" s="27">
        <v>0</v>
      </c>
      <c r="R31" s="5">
        <f t="shared" si="7"/>
        <v>492</v>
      </c>
      <c r="S31" s="25">
        <f t="shared" si="8"/>
        <v>37884</v>
      </c>
      <c r="T31" s="27">
        <v>538</v>
      </c>
      <c r="U31" s="27">
        <v>1</v>
      </c>
      <c r="V31" s="5">
        <f t="shared" si="9"/>
        <v>539</v>
      </c>
      <c r="W31" s="25">
        <f t="shared" si="10"/>
        <v>41503</v>
      </c>
      <c r="X31" s="4">
        <f t="shared" si="11"/>
        <v>1030</v>
      </c>
      <c r="Y31" s="4">
        <f t="shared" si="11"/>
        <v>1</v>
      </c>
      <c r="Z31" s="6">
        <f t="shared" si="12"/>
        <v>1031</v>
      </c>
      <c r="AA31" s="13">
        <f t="shared" si="13"/>
        <v>79387</v>
      </c>
    </row>
    <row r="32" spans="1:27" ht="18.75" customHeight="1" x14ac:dyDescent="0.15">
      <c r="A32" s="9">
        <v>27</v>
      </c>
      <c r="B32" s="27">
        <v>430</v>
      </c>
      <c r="C32" s="27">
        <v>46</v>
      </c>
      <c r="D32" s="5">
        <f t="shared" si="0"/>
        <v>476</v>
      </c>
      <c r="E32" s="25">
        <f t="shared" si="1"/>
        <v>12852</v>
      </c>
      <c r="F32" s="27">
        <v>391</v>
      </c>
      <c r="G32" s="27">
        <v>22</v>
      </c>
      <c r="H32" s="5">
        <f t="shared" si="2"/>
        <v>413</v>
      </c>
      <c r="I32" s="25">
        <f t="shared" si="3"/>
        <v>11151</v>
      </c>
      <c r="J32" s="4">
        <f t="shared" si="4"/>
        <v>821</v>
      </c>
      <c r="K32" s="4">
        <f t="shared" si="4"/>
        <v>68</v>
      </c>
      <c r="L32" s="6">
        <f t="shared" si="5"/>
        <v>889</v>
      </c>
      <c r="M32" s="15">
        <f t="shared" si="6"/>
        <v>24003</v>
      </c>
      <c r="N32" s="14"/>
      <c r="O32" s="28">
        <v>78</v>
      </c>
      <c r="P32" s="27">
        <v>466</v>
      </c>
      <c r="Q32" s="27">
        <v>0</v>
      </c>
      <c r="R32" s="5">
        <f t="shared" si="7"/>
        <v>466</v>
      </c>
      <c r="S32" s="25">
        <f t="shared" si="8"/>
        <v>36348</v>
      </c>
      <c r="T32" s="27">
        <v>472</v>
      </c>
      <c r="U32" s="27">
        <v>1</v>
      </c>
      <c r="V32" s="5">
        <f t="shared" si="9"/>
        <v>473</v>
      </c>
      <c r="W32" s="25">
        <f t="shared" si="10"/>
        <v>36894</v>
      </c>
      <c r="X32" s="4">
        <f t="shared" si="11"/>
        <v>938</v>
      </c>
      <c r="Y32" s="4">
        <f t="shared" si="11"/>
        <v>1</v>
      </c>
      <c r="Z32" s="6">
        <f t="shared" si="12"/>
        <v>939</v>
      </c>
      <c r="AA32" s="13">
        <f t="shared" si="13"/>
        <v>73242</v>
      </c>
    </row>
    <row r="33" spans="1:27" ht="18.75" customHeight="1" thickBot="1" x14ac:dyDescent="0.2">
      <c r="A33" s="9">
        <v>28</v>
      </c>
      <c r="B33" s="27">
        <v>478</v>
      </c>
      <c r="C33" s="27">
        <v>46</v>
      </c>
      <c r="D33" s="5">
        <f t="shared" si="0"/>
        <v>524</v>
      </c>
      <c r="E33" s="25">
        <f t="shared" si="1"/>
        <v>14672</v>
      </c>
      <c r="F33" s="27">
        <v>396</v>
      </c>
      <c r="G33" s="27">
        <v>18</v>
      </c>
      <c r="H33" s="5">
        <f t="shared" si="2"/>
        <v>414</v>
      </c>
      <c r="I33" s="25">
        <f t="shared" si="3"/>
        <v>11592</v>
      </c>
      <c r="J33" s="4">
        <f t="shared" si="4"/>
        <v>874</v>
      </c>
      <c r="K33" s="4">
        <f t="shared" si="4"/>
        <v>64</v>
      </c>
      <c r="L33" s="6">
        <f t="shared" si="5"/>
        <v>938</v>
      </c>
      <c r="M33" s="15">
        <f t="shared" si="6"/>
        <v>26264</v>
      </c>
      <c r="N33" s="14"/>
      <c r="O33" s="49">
        <v>79</v>
      </c>
      <c r="P33" s="37">
        <v>350</v>
      </c>
      <c r="Q33" s="37">
        <v>1</v>
      </c>
      <c r="R33" s="38">
        <f t="shared" si="7"/>
        <v>351</v>
      </c>
      <c r="S33" s="39">
        <f t="shared" si="8"/>
        <v>27729</v>
      </c>
      <c r="T33" s="37">
        <v>381</v>
      </c>
      <c r="U33" s="37">
        <v>2</v>
      </c>
      <c r="V33" s="38">
        <f t="shared" si="9"/>
        <v>383</v>
      </c>
      <c r="W33" s="39">
        <f t="shared" si="10"/>
        <v>30257</v>
      </c>
      <c r="X33" s="40">
        <f t="shared" si="11"/>
        <v>731</v>
      </c>
      <c r="Y33" s="40">
        <f t="shared" si="11"/>
        <v>3</v>
      </c>
      <c r="Z33" s="41">
        <f t="shared" si="12"/>
        <v>734</v>
      </c>
      <c r="AA33" s="13">
        <f t="shared" si="13"/>
        <v>57986</v>
      </c>
    </row>
    <row r="34" spans="1:27" ht="18.75" customHeight="1" thickBot="1" x14ac:dyDescent="0.2">
      <c r="A34" s="36">
        <v>29</v>
      </c>
      <c r="B34" s="37">
        <v>455</v>
      </c>
      <c r="C34" s="37">
        <v>35</v>
      </c>
      <c r="D34" s="38">
        <f t="shared" si="0"/>
        <v>490</v>
      </c>
      <c r="E34" s="39">
        <f t="shared" si="1"/>
        <v>14210</v>
      </c>
      <c r="F34" s="37">
        <v>380</v>
      </c>
      <c r="G34" s="37">
        <v>19</v>
      </c>
      <c r="H34" s="38">
        <f t="shared" si="2"/>
        <v>399</v>
      </c>
      <c r="I34" s="39">
        <f t="shared" si="3"/>
        <v>11571</v>
      </c>
      <c r="J34" s="40">
        <f t="shared" si="4"/>
        <v>835</v>
      </c>
      <c r="K34" s="40">
        <f t="shared" si="4"/>
        <v>54</v>
      </c>
      <c r="L34" s="41">
        <f t="shared" si="5"/>
        <v>889</v>
      </c>
      <c r="M34" s="15">
        <f t="shared" si="6"/>
        <v>25781</v>
      </c>
      <c r="N34" s="14"/>
      <c r="O34" s="48">
        <v>80</v>
      </c>
      <c r="P34" s="31">
        <v>368</v>
      </c>
      <c r="Q34" s="31">
        <v>0</v>
      </c>
      <c r="R34" s="32">
        <f t="shared" si="7"/>
        <v>368</v>
      </c>
      <c r="S34" s="33">
        <f t="shared" si="8"/>
        <v>29440</v>
      </c>
      <c r="T34" s="31">
        <v>365</v>
      </c>
      <c r="U34" s="31">
        <v>0</v>
      </c>
      <c r="V34" s="32">
        <f t="shared" si="9"/>
        <v>365</v>
      </c>
      <c r="W34" s="33">
        <f t="shared" si="10"/>
        <v>29200</v>
      </c>
      <c r="X34" s="34">
        <f t="shared" si="11"/>
        <v>733</v>
      </c>
      <c r="Y34" s="34">
        <f t="shared" si="11"/>
        <v>0</v>
      </c>
      <c r="Z34" s="35">
        <f t="shared" si="12"/>
        <v>733</v>
      </c>
      <c r="AA34" s="13">
        <f t="shared" si="13"/>
        <v>58640</v>
      </c>
    </row>
    <row r="35" spans="1:27" ht="18.75" customHeight="1" x14ac:dyDescent="0.15">
      <c r="A35" s="30">
        <v>30</v>
      </c>
      <c r="B35" s="31">
        <v>500</v>
      </c>
      <c r="C35" s="31">
        <v>32</v>
      </c>
      <c r="D35" s="32">
        <f t="shared" si="0"/>
        <v>532</v>
      </c>
      <c r="E35" s="33">
        <f t="shared" si="1"/>
        <v>15960</v>
      </c>
      <c r="F35" s="31">
        <v>426</v>
      </c>
      <c r="G35" s="31">
        <v>19</v>
      </c>
      <c r="H35" s="32">
        <f t="shared" si="2"/>
        <v>445</v>
      </c>
      <c r="I35" s="33">
        <f t="shared" si="3"/>
        <v>13350</v>
      </c>
      <c r="J35" s="34">
        <f t="shared" si="4"/>
        <v>926</v>
      </c>
      <c r="K35" s="34">
        <f t="shared" si="4"/>
        <v>51</v>
      </c>
      <c r="L35" s="35">
        <f t="shared" si="5"/>
        <v>977</v>
      </c>
      <c r="M35" s="15">
        <f t="shared" si="6"/>
        <v>29310</v>
      </c>
      <c r="N35" s="14"/>
      <c r="O35" s="28">
        <v>81</v>
      </c>
      <c r="P35" s="27">
        <v>321</v>
      </c>
      <c r="Q35" s="27">
        <v>0</v>
      </c>
      <c r="R35" s="5">
        <f t="shared" si="7"/>
        <v>321</v>
      </c>
      <c r="S35" s="25">
        <f t="shared" si="8"/>
        <v>26001</v>
      </c>
      <c r="T35" s="27">
        <v>389</v>
      </c>
      <c r="U35" s="27">
        <v>1</v>
      </c>
      <c r="V35" s="5">
        <f t="shared" si="9"/>
        <v>390</v>
      </c>
      <c r="W35" s="25">
        <f t="shared" si="10"/>
        <v>31590</v>
      </c>
      <c r="X35" s="4">
        <f t="shared" si="11"/>
        <v>710</v>
      </c>
      <c r="Y35" s="4">
        <f t="shared" si="11"/>
        <v>1</v>
      </c>
      <c r="Z35" s="6">
        <f t="shared" si="12"/>
        <v>711</v>
      </c>
      <c r="AA35" s="13">
        <f t="shared" si="13"/>
        <v>57591</v>
      </c>
    </row>
    <row r="36" spans="1:27" ht="18.75" customHeight="1" x14ac:dyDescent="0.15">
      <c r="A36" s="9">
        <v>31</v>
      </c>
      <c r="B36" s="27">
        <v>483</v>
      </c>
      <c r="C36" s="27">
        <v>33</v>
      </c>
      <c r="D36" s="5">
        <f t="shared" si="0"/>
        <v>516</v>
      </c>
      <c r="E36" s="25">
        <f t="shared" si="1"/>
        <v>15996</v>
      </c>
      <c r="F36" s="27">
        <v>470</v>
      </c>
      <c r="G36" s="27">
        <v>21</v>
      </c>
      <c r="H36" s="5">
        <f t="shared" si="2"/>
        <v>491</v>
      </c>
      <c r="I36" s="25">
        <f t="shared" si="3"/>
        <v>15221</v>
      </c>
      <c r="J36" s="4">
        <f t="shared" si="4"/>
        <v>953</v>
      </c>
      <c r="K36" s="4">
        <f t="shared" si="4"/>
        <v>54</v>
      </c>
      <c r="L36" s="6">
        <f t="shared" si="5"/>
        <v>1007</v>
      </c>
      <c r="M36" s="15">
        <f t="shared" si="6"/>
        <v>31217</v>
      </c>
      <c r="N36" s="14"/>
      <c r="O36" s="28">
        <v>82</v>
      </c>
      <c r="P36" s="27">
        <v>281</v>
      </c>
      <c r="Q36" s="27">
        <v>1</v>
      </c>
      <c r="R36" s="5">
        <f t="shared" si="7"/>
        <v>282</v>
      </c>
      <c r="S36" s="25">
        <f t="shared" si="8"/>
        <v>23124</v>
      </c>
      <c r="T36" s="27">
        <v>405</v>
      </c>
      <c r="U36" s="27">
        <v>1</v>
      </c>
      <c r="V36" s="5">
        <f t="shared" si="9"/>
        <v>406</v>
      </c>
      <c r="W36" s="25">
        <f t="shared" si="10"/>
        <v>33292</v>
      </c>
      <c r="X36" s="4">
        <f t="shared" si="11"/>
        <v>686</v>
      </c>
      <c r="Y36" s="4">
        <f t="shared" si="11"/>
        <v>2</v>
      </c>
      <c r="Z36" s="6">
        <f t="shared" si="12"/>
        <v>688</v>
      </c>
      <c r="AA36" s="13">
        <f t="shared" si="13"/>
        <v>56416</v>
      </c>
    </row>
    <row r="37" spans="1:27" ht="18.75" customHeight="1" x14ac:dyDescent="0.15">
      <c r="A37" s="9">
        <v>32</v>
      </c>
      <c r="B37" s="27">
        <v>513</v>
      </c>
      <c r="C37" s="27">
        <v>25</v>
      </c>
      <c r="D37" s="5">
        <f t="shared" si="0"/>
        <v>538</v>
      </c>
      <c r="E37" s="25">
        <f t="shared" si="1"/>
        <v>17216</v>
      </c>
      <c r="F37" s="27">
        <v>486</v>
      </c>
      <c r="G37" s="27">
        <v>15</v>
      </c>
      <c r="H37" s="5">
        <f t="shared" si="2"/>
        <v>501</v>
      </c>
      <c r="I37" s="25">
        <f t="shared" si="3"/>
        <v>16032</v>
      </c>
      <c r="J37" s="4">
        <f t="shared" ref="J37:K55" si="14">B37+F37</f>
        <v>999</v>
      </c>
      <c r="K37" s="4">
        <f t="shared" si="14"/>
        <v>40</v>
      </c>
      <c r="L37" s="6">
        <f t="shared" si="5"/>
        <v>1039</v>
      </c>
      <c r="M37" s="15">
        <f t="shared" si="6"/>
        <v>33248</v>
      </c>
      <c r="N37" s="14"/>
      <c r="O37" s="28">
        <v>83</v>
      </c>
      <c r="P37" s="27">
        <v>303</v>
      </c>
      <c r="Q37" s="27">
        <v>0</v>
      </c>
      <c r="R37" s="5">
        <f t="shared" si="7"/>
        <v>303</v>
      </c>
      <c r="S37" s="25">
        <f t="shared" si="8"/>
        <v>25149</v>
      </c>
      <c r="T37" s="27">
        <v>360</v>
      </c>
      <c r="U37" s="27">
        <v>0</v>
      </c>
      <c r="V37" s="5">
        <f t="shared" si="9"/>
        <v>360</v>
      </c>
      <c r="W37" s="25">
        <f t="shared" si="10"/>
        <v>29880</v>
      </c>
      <c r="X37" s="4">
        <f t="shared" ref="X37:Y59" si="15">P37+T37</f>
        <v>663</v>
      </c>
      <c r="Y37" s="4">
        <f t="shared" si="15"/>
        <v>0</v>
      </c>
      <c r="Z37" s="6">
        <f t="shared" si="12"/>
        <v>663</v>
      </c>
      <c r="AA37" s="13">
        <f t="shared" si="13"/>
        <v>55029</v>
      </c>
    </row>
    <row r="38" spans="1:27" ht="18.75" customHeight="1" thickBot="1" x14ac:dyDescent="0.2">
      <c r="A38" s="9">
        <v>33</v>
      </c>
      <c r="B38" s="27">
        <v>529</v>
      </c>
      <c r="C38" s="27">
        <v>19</v>
      </c>
      <c r="D38" s="5">
        <f t="shared" si="0"/>
        <v>548</v>
      </c>
      <c r="E38" s="25">
        <f t="shared" si="1"/>
        <v>18084</v>
      </c>
      <c r="F38" s="27">
        <v>498</v>
      </c>
      <c r="G38" s="27">
        <v>10</v>
      </c>
      <c r="H38" s="5">
        <f t="shared" si="2"/>
        <v>508</v>
      </c>
      <c r="I38" s="25">
        <f t="shared" si="3"/>
        <v>16764</v>
      </c>
      <c r="J38" s="4">
        <f t="shared" si="14"/>
        <v>1027</v>
      </c>
      <c r="K38" s="4">
        <f t="shared" si="14"/>
        <v>29</v>
      </c>
      <c r="L38" s="6">
        <f t="shared" si="5"/>
        <v>1056</v>
      </c>
      <c r="M38" s="15">
        <f t="shared" si="6"/>
        <v>34848</v>
      </c>
      <c r="N38" s="14"/>
      <c r="O38" s="49">
        <v>84</v>
      </c>
      <c r="P38" s="37">
        <v>207</v>
      </c>
      <c r="Q38" s="37">
        <v>0</v>
      </c>
      <c r="R38" s="38">
        <f t="shared" si="7"/>
        <v>207</v>
      </c>
      <c r="S38" s="39">
        <f t="shared" si="8"/>
        <v>17388</v>
      </c>
      <c r="T38" s="37">
        <v>324</v>
      </c>
      <c r="U38" s="37">
        <v>0</v>
      </c>
      <c r="V38" s="38">
        <f t="shared" si="9"/>
        <v>324</v>
      </c>
      <c r="W38" s="39">
        <f t="shared" si="10"/>
        <v>27216</v>
      </c>
      <c r="X38" s="40">
        <f t="shared" si="15"/>
        <v>531</v>
      </c>
      <c r="Y38" s="40">
        <f t="shared" si="15"/>
        <v>0</v>
      </c>
      <c r="Z38" s="41">
        <f t="shared" si="12"/>
        <v>531</v>
      </c>
      <c r="AA38" s="13">
        <f t="shared" si="13"/>
        <v>44604</v>
      </c>
    </row>
    <row r="39" spans="1:27" ht="18.75" customHeight="1" thickBot="1" x14ac:dyDescent="0.2">
      <c r="A39" s="36">
        <v>34</v>
      </c>
      <c r="B39" s="37">
        <v>517</v>
      </c>
      <c r="C39" s="37">
        <v>17</v>
      </c>
      <c r="D39" s="38">
        <f t="shared" si="0"/>
        <v>534</v>
      </c>
      <c r="E39" s="39">
        <f t="shared" si="1"/>
        <v>18156</v>
      </c>
      <c r="F39" s="37">
        <v>474</v>
      </c>
      <c r="G39" s="37">
        <v>9</v>
      </c>
      <c r="H39" s="38">
        <f t="shared" si="2"/>
        <v>483</v>
      </c>
      <c r="I39" s="39">
        <f t="shared" si="3"/>
        <v>16422</v>
      </c>
      <c r="J39" s="40">
        <f t="shared" si="14"/>
        <v>991</v>
      </c>
      <c r="K39" s="40">
        <f t="shared" si="14"/>
        <v>26</v>
      </c>
      <c r="L39" s="41">
        <f t="shared" si="5"/>
        <v>1017</v>
      </c>
      <c r="M39" s="15">
        <f t="shared" si="6"/>
        <v>34578</v>
      </c>
      <c r="N39" s="14"/>
      <c r="O39" s="48">
        <v>85</v>
      </c>
      <c r="P39" s="31">
        <v>191</v>
      </c>
      <c r="Q39" s="31">
        <v>0</v>
      </c>
      <c r="R39" s="32">
        <f t="shared" si="7"/>
        <v>191</v>
      </c>
      <c r="S39" s="33">
        <f t="shared" si="8"/>
        <v>16235</v>
      </c>
      <c r="T39" s="31">
        <v>302</v>
      </c>
      <c r="U39" s="31">
        <v>1</v>
      </c>
      <c r="V39" s="32">
        <f t="shared" si="9"/>
        <v>303</v>
      </c>
      <c r="W39" s="33">
        <f t="shared" si="10"/>
        <v>25755</v>
      </c>
      <c r="X39" s="34">
        <f t="shared" si="15"/>
        <v>493</v>
      </c>
      <c r="Y39" s="34">
        <f t="shared" si="15"/>
        <v>1</v>
      </c>
      <c r="Z39" s="35">
        <f t="shared" si="12"/>
        <v>494</v>
      </c>
      <c r="AA39" s="13">
        <f t="shared" si="13"/>
        <v>41990</v>
      </c>
    </row>
    <row r="40" spans="1:27" ht="18.75" customHeight="1" x14ac:dyDescent="0.15">
      <c r="A40" s="30">
        <v>35</v>
      </c>
      <c r="B40" s="31">
        <v>517</v>
      </c>
      <c r="C40" s="31">
        <v>24</v>
      </c>
      <c r="D40" s="32">
        <f t="shared" si="0"/>
        <v>541</v>
      </c>
      <c r="E40" s="33">
        <f t="shared" si="1"/>
        <v>18935</v>
      </c>
      <c r="F40" s="31">
        <v>554</v>
      </c>
      <c r="G40" s="31">
        <v>22</v>
      </c>
      <c r="H40" s="32">
        <f t="shared" si="2"/>
        <v>576</v>
      </c>
      <c r="I40" s="33">
        <f t="shared" si="3"/>
        <v>20160</v>
      </c>
      <c r="J40" s="34">
        <f t="shared" si="14"/>
        <v>1071</v>
      </c>
      <c r="K40" s="34">
        <f t="shared" si="14"/>
        <v>46</v>
      </c>
      <c r="L40" s="35">
        <f t="shared" si="5"/>
        <v>1117</v>
      </c>
      <c r="M40" s="15">
        <f t="shared" si="6"/>
        <v>39095</v>
      </c>
      <c r="N40" s="14"/>
      <c r="O40" s="28">
        <v>86</v>
      </c>
      <c r="P40" s="27">
        <v>159</v>
      </c>
      <c r="Q40" s="27">
        <v>0</v>
      </c>
      <c r="R40" s="5">
        <f t="shared" si="7"/>
        <v>159</v>
      </c>
      <c r="S40" s="25">
        <f t="shared" si="8"/>
        <v>13674</v>
      </c>
      <c r="T40" s="27">
        <v>299</v>
      </c>
      <c r="U40" s="27">
        <v>1</v>
      </c>
      <c r="V40" s="5">
        <f t="shared" si="9"/>
        <v>300</v>
      </c>
      <c r="W40" s="25">
        <f t="shared" si="10"/>
        <v>25800</v>
      </c>
      <c r="X40" s="4">
        <f t="shared" si="15"/>
        <v>458</v>
      </c>
      <c r="Y40" s="4">
        <f t="shared" si="15"/>
        <v>1</v>
      </c>
      <c r="Z40" s="6">
        <f t="shared" si="12"/>
        <v>459</v>
      </c>
      <c r="AA40" s="13">
        <f t="shared" si="13"/>
        <v>39474</v>
      </c>
    </row>
    <row r="41" spans="1:27" ht="18.75" customHeight="1" x14ac:dyDescent="0.15">
      <c r="A41" s="9">
        <v>36</v>
      </c>
      <c r="B41" s="27">
        <v>534</v>
      </c>
      <c r="C41" s="27">
        <v>30</v>
      </c>
      <c r="D41" s="5">
        <f t="shared" si="0"/>
        <v>564</v>
      </c>
      <c r="E41" s="25">
        <f t="shared" si="1"/>
        <v>20304</v>
      </c>
      <c r="F41" s="27">
        <v>492</v>
      </c>
      <c r="G41" s="27">
        <v>29</v>
      </c>
      <c r="H41" s="5">
        <f t="shared" si="2"/>
        <v>521</v>
      </c>
      <c r="I41" s="25">
        <f t="shared" si="3"/>
        <v>18756</v>
      </c>
      <c r="J41" s="4">
        <f t="shared" si="14"/>
        <v>1026</v>
      </c>
      <c r="K41" s="4">
        <f t="shared" si="14"/>
        <v>59</v>
      </c>
      <c r="L41" s="6">
        <f t="shared" si="5"/>
        <v>1085</v>
      </c>
      <c r="M41" s="15">
        <f t="shared" si="6"/>
        <v>39060</v>
      </c>
      <c r="N41" s="14"/>
      <c r="O41" s="28">
        <v>87</v>
      </c>
      <c r="P41" s="27">
        <v>145</v>
      </c>
      <c r="Q41" s="27">
        <v>0</v>
      </c>
      <c r="R41" s="5">
        <f t="shared" si="7"/>
        <v>145</v>
      </c>
      <c r="S41" s="25">
        <f t="shared" si="8"/>
        <v>12615</v>
      </c>
      <c r="T41" s="27">
        <v>242</v>
      </c>
      <c r="U41" s="27">
        <v>0</v>
      </c>
      <c r="V41" s="5">
        <f t="shared" si="9"/>
        <v>242</v>
      </c>
      <c r="W41" s="25">
        <f t="shared" si="10"/>
        <v>21054</v>
      </c>
      <c r="X41" s="4">
        <f t="shared" si="15"/>
        <v>387</v>
      </c>
      <c r="Y41" s="4">
        <f t="shared" si="15"/>
        <v>0</v>
      </c>
      <c r="Z41" s="6">
        <f t="shared" si="12"/>
        <v>387</v>
      </c>
      <c r="AA41" s="13">
        <f t="shared" si="13"/>
        <v>33669</v>
      </c>
    </row>
    <row r="42" spans="1:27" ht="18.75" customHeight="1" x14ac:dyDescent="0.15">
      <c r="A42" s="9">
        <v>37</v>
      </c>
      <c r="B42" s="27">
        <v>544</v>
      </c>
      <c r="C42" s="27">
        <v>13</v>
      </c>
      <c r="D42" s="5">
        <f t="shared" si="0"/>
        <v>557</v>
      </c>
      <c r="E42" s="25">
        <f t="shared" si="1"/>
        <v>20609</v>
      </c>
      <c r="F42" s="27">
        <v>481</v>
      </c>
      <c r="G42" s="27">
        <v>14</v>
      </c>
      <c r="H42" s="5">
        <f t="shared" si="2"/>
        <v>495</v>
      </c>
      <c r="I42" s="25">
        <f t="shared" si="3"/>
        <v>18315</v>
      </c>
      <c r="J42" s="4">
        <f t="shared" si="14"/>
        <v>1025</v>
      </c>
      <c r="K42" s="4">
        <f t="shared" si="14"/>
        <v>27</v>
      </c>
      <c r="L42" s="6">
        <f t="shared" si="5"/>
        <v>1052</v>
      </c>
      <c r="M42" s="15">
        <f t="shared" si="6"/>
        <v>38924</v>
      </c>
      <c r="N42" s="14"/>
      <c r="O42" s="28">
        <v>88</v>
      </c>
      <c r="P42" s="27">
        <v>113</v>
      </c>
      <c r="Q42" s="27">
        <v>0</v>
      </c>
      <c r="R42" s="5">
        <f t="shared" si="7"/>
        <v>113</v>
      </c>
      <c r="S42" s="25">
        <f t="shared" si="8"/>
        <v>9944</v>
      </c>
      <c r="T42" s="27">
        <v>234</v>
      </c>
      <c r="U42" s="27">
        <v>0</v>
      </c>
      <c r="V42" s="5">
        <f t="shared" si="9"/>
        <v>234</v>
      </c>
      <c r="W42" s="25">
        <f t="shared" si="10"/>
        <v>20592</v>
      </c>
      <c r="X42" s="4">
        <f t="shared" si="15"/>
        <v>347</v>
      </c>
      <c r="Y42" s="4">
        <f t="shared" si="15"/>
        <v>0</v>
      </c>
      <c r="Z42" s="6">
        <f t="shared" si="12"/>
        <v>347</v>
      </c>
      <c r="AA42" s="13">
        <f t="shared" si="13"/>
        <v>30536</v>
      </c>
    </row>
    <row r="43" spans="1:27" ht="18.75" customHeight="1" thickBot="1" x14ac:dyDescent="0.2">
      <c r="A43" s="9">
        <v>38</v>
      </c>
      <c r="B43" s="27">
        <v>556</v>
      </c>
      <c r="C43" s="27">
        <v>22</v>
      </c>
      <c r="D43" s="5">
        <f t="shared" si="0"/>
        <v>578</v>
      </c>
      <c r="E43" s="25">
        <f t="shared" si="1"/>
        <v>21964</v>
      </c>
      <c r="F43" s="27">
        <v>499</v>
      </c>
      <c r="G43" s="27">
        <v>16</v>
      </c>
      <c r="H43" s="5">
        <f t="shared" si="2"/>
        <v>515</v>
      </c>
      <c r="I43" s="25">
        <f t="shared" si="3"/>
        <v>19570</v>
      </c>
      <c r="J43" s="4">
        <f t="shared" si="14"/>
        <v>1055</v>
      </c>
      <c r="K43" s="4">
        <f t="shared" si="14"/>
        <v>38</v>
      </c>
      <c r="L43" s="6">
        <f t="shared" si="5"/>
        <v>1093</v>
      </c>
      <c r="M43" s="15">
        <f t="shared" si="6"/>
        <v>41534</v>
      </c>
      <c r="N43" s="14"/>
      <c r="O43" s="49">
        <v>89</v>
      </c>
      <c r="P43" s="37">
        <v>77</v>
      </c>
      <c r="Q43" s="37">
        <v>0</v>
      </c>
      <c r="R43" s="38">
        <f t="shared" si="7"/>
        <v>77</v>
      </c>
      <c r="S43" s="39">
        <f t="shared" si="8"/>
        <v>6853</v>
      </c>
      <c r="T43" s="37">
        <v>190</v>
      </c>
      <c r="U43" s="37">
        <v>0</v>
      </c>
      <c r="V43" s="38">
        <f t="shared" si="9"/>
        <v>190</v>
      </c>
      <c r="W43" s="39">
        <f t="shared" si="10"/>
        <v>16910</v>
      </c>
      <c r="X43" s="40">
        <f t="shared" si="15"/>
        <v>267</v>
      </c>
      <c r="Y43" s="40">
        <f t="shared" si="15"/>
        <v>0</v>
      </c>
      <c r="Z43" s="41">
        <f t="shared" si="12"/>
        <v>267</v>
      </c>
      <c r="AA43" s="13">
        <f t="shared" si="13"/>
        <v>23763</v>
      </c>
    </row>
    <row r="44" spans="1:27" ht="18.75" customHeight="1" thickBot="1" x14ac:dyDescent="0.2">
      <c r="A44" s="36">
        <v>39</v>
      </c>
      <c r="B44" s="37">
        <v>586</v>
      </c>
      <c r="C44" s="37">
        <v>23</v>
      </c>
      <c r="D44" s="38">
        <f t="shared" si="0"/>
        <v>609</v>
      </c>
      <c r="E44" s="39">
        <f t="shared" si="1"/>
        <v>23751</v>
      </c>
      <c r="F44" s="37">
        <v>530</v>
      </c>
      <c r="G44" s="37">
        <v>19</v>
      </c>
      <c r="H44" s="38">
        <f t="shared" si="2"/>
        <v>549</v>
      </c>
      <c r="I44" s="39">
        <f t="shared" si="3"/>
        <v>21411</v>
      </c>
      <c r="J44" s="40">
        <f t="shared" si="14"/>
        <v>1116</v>
      </c>
      <c r="K44" s="40">
        <f t="shared" si="14"/>
        <v>42</v>
      </c>
      <c r="L44" s="41">
        <f t="shared" si="5"/>
        <v>1158</v>
      </c>
      <c r="M44" s="15">
        <f t="shared" si="6"/>
        <v>45162</v>
      </c>
      <c r="N44" s="14"/>
      <c r="O44" s="48">
        <v>90</v>
      </c>
      <c r="P44" s="31">
        <v>73</v>
      </c>
      <c r="Q44" s="31">
        <v>0</v>
      </c>
      <c r="R44" s="32">
        <f t="shared" si="7"/>
        <v>73</v>
      </c>
      <c r="S44" s="33">
        <f t="shared" si="8"/>
        <v>6570</v>
      </c>
      <c r="T44" s="31">
        <v>146</v>
      </c>
      <c r="U44" s="31">
        <v>0</v>
      </c>
      <c r="V44" s="32">
        <f t="shared" si="9"/>
        <v>146</v>
      </c>
      <c r="W44" s="33">
        <f t="shared" si="10"/>
        <v>13140</v>
      </c>
      <c r="X44" s="34">
        <f t="shared" si="15"/>
        <v>219</v>
      </c>
      <c r="Y44" s="34">
        <f t="shared" si="15"/>
        <v>0</v>
      </c>
      <c r="Z44" s="35">
        <f t="shared" si="12"/>
        <v>219</v>
      </c>
      <c r="AA44" s="13">
        <f t="shared" si="13"/>
        <v>19710</v>
      </c>
    </row>
    <row r="45" spans="1:27" ht="18.75" customHeight="1" x14ac:dyDescent="0.15">
      <c r="A45" s="30">
        <v>40</v>
      </c>
      <c r="B45" s="31">
        <v>608</v>
      </c>
      <c r="C45" s="31">
        <v>27</v>
      </c>
      <c r="D45" s="32">
        <f t="shared" si="0"/>
        <v>635</v>
      </c>
      <c r="E45" s="33">
        <f t="shared" si="1"/>
        <v>25400</v>
      </c>
      <c r="F45" s="31">
        <v>550</v>
      </c>
      <c r="G45" s="31">
        <v>18</v>
      </c>
      <c r="H45" s="32">
        <f t="shared" si="2"/>
        <v>568</v>
      </c>
      <c r="I45" s="33">
        <f t="shared" si="3"/>
        <v>22720</v>
      </c>
      <c r="J45" s="34">
        <f t="shared" si="14"/>
        <v>1158</v>
      </c>
      <c r="K45" s="34">
        <f t="shared" si="14"/>
        <v>45</v>
      </c>
      <c r="L45" s="35">
        <f t="shared" si="5"/>
        <v>1203</v>
      </c>
      <c r="M45" s="15">
        <f t="shared" si="6"/>
        <v>48120</v>
      </c>
      <c r="N45" s="14"/>
      <c r="O45" s="28">
        <v>91</v>
      </c>
      <c r="P45" s="27">
        <v>62</v>
      </c>
      <c r="Q45" s="27">
        <v>0</v>
      </c>
      <c r="R45" s="5">
        <f t="shared" si="7"/>
        <v>62</v>
      </c>
      <c r="S45" s="25">
        <f t="shared" si="8"/>
        <v>5642</v>
      </c>
      <c r="T45" s="27">
        <v>151</v>
      </c>
      <c r="U45" s="27">
        <v>1</v>
      </c>
      <c r="V45" s="5">
        <f t="shared" si="9"/>
        <v>152</v>
      </c>
      <c r="W45" s="25">
        <f t="shared" si="10"/>
        <v>13832</v>
      </c>
      <c r="X45" s="4">
        <f t="shared" si="15"/>
        <v>213</v>
      </c>
      <c r="Y45" s="4">
        <f t="shared" si="15"/>
        <v>1</v>
      </c>
      <c r="Z45" s="6">
        <f t="shared" si="12"/>
        <v>214</v>
      </c>
      <c r="AA45" s="13">
        <f t="shared" si="13"/>
        <v>19474</v>
      </c>
    </row>
    <row r="46" spans="1:27" ht="18.75" customHeight="1" x14ac:dyDescent="0.15">
      <c r="A46" s="9">
        <v>41</v>
      </c>
      <c r="B46" s="27">
        <v>637</v>
      </c>
      <c r="C46" s="27">
        <v>14</v>
      </c>
      <c r="D46" s="5">
        <f t="shared" si="0"/>
        <v>651</v>
      </c>
      <c r="E46" s="25">
        <f t="shared" si="1"/>
        <v>26691</v>
      </c>
      <c r="F46" s="27">
        <v>534</v>
      </c>
      <c r="G46" s="27">
        <v>19</v>
      </c>
      <c r="H46" s="5">
        <f t="shared" si="2"/>
        <v>553</v>
      </c>
      <c r="I46" s="25">
        <f t="shared" si="3"/>
        <v>22673</v>
      </c>
      <c r="J46" s="4">
        <f t="shared" si="14"/>
        <v>1171</v>
      </c>
      <c r="K46" s="4">
        <f t="shared" si="14"/>
        <v>33</v>
      </c>
      <c r="L46" s="6">
        <f t="shared" si="5"/>
        <v>1204</v>
      </c>
      <c r="M46" s="15">
        <f t="shared" si="6"/>
        <v>49364</v>
      </c>
      <c r="N46" s="14"/>
      <c r="O46" s="28">
        <v>92</v>
      </c>
      <c r="P46" s="27">
        <v>45</v>
      </c>
      <c r="Q46" s="27">
        <v>0</v>
      </c>
      <c r="R46" s="5">
        <f t="shared" si="7"/>
        <v>45</v>
      </c>
      <c r="S46" s="25">
        <f t="shared" si="8"/>
        <v>4140</v>
      </c>
      <c r="T46" s="27">
        <v>126</v>
      </c>
      <c r="U46" s="27">
        <v>0</v>
      </c>
      <c r="V46" s="5">
        <f t="shared" si="9"/>
        <v>126</v>
      </c>
      <c r="W46" s="25">
        <f t="shared" si="10"/>
        <v>11592</v>
      </c>
      <c r="X46" s="4">
        <f t="shared" si="15"/>
        <v>171</v>
      </c>
      <c r="Y46" s="4">
        <f t="shared" si="15"/>
        <v>0</v>
      </c>
      <c r="Z46" s="6">
        <f t="shared" si="12"/>
        <v>171</v>
      </c>
      <c r="AA46" s="13">
        <f t="shared" si="13"/>
        <v>15732</v>
      </c>
    </row>
    <row r="47" spans="1:27" ht="18.75" customHeight="1" x14ac:dyDescent="0.15">
      <c r="A47" s="9">
        <v>42</v>
      </c>
      <c r="B47" s="27">
        <v>620</v>
      </c>
      <c r="C47" s="27">
        <v>15</v>
      </c>
      <c r="D47" s="5">
        <f t="shared" si="0"/>
        <v>635</v>
      </c>
      <c r="E47" s="25">
        <f t="shared" si="1"/>
        <v>26670</v>
      </c>
      <c r="F47" s="27">
        <v>585</v>
      </c>
      <c r="G47" s="27">
        <v>23</v>
      </c>
      <c r="H47" s="5">
        <f t="shared" si="2"/>
        <v>608</v>
      </c>
      <c r="I47" s="25">
        <f t="shared" si="3"/>
        <v>25536</v>
      </c>
      <c r="J47" s="4">
        <f t="shared" si="14"/>
        <v>1205</v>
      </c>
      <c r="K47" s="4">
        <f t="shared" si="14"/>
        <v>38</v>
      </c>
      <c r="L47" s="6">
        <f t="shared" si="5"/>
        <v>1243</v>
      </c>
      <c r="M47" s="15">
        <f t="shared" si="6"/>
        <v>52206</v>
      </c>
      <c r="N47" s="14"/>
      <c r="O47" s="28">
        <v>93</v>
      </c>
      <c r="P47" s="27">
        <v>34</v>
      </c>
      <c r="Q47" s="27">
        <v>0</v>
      </c>
      <c r="R47" s="5">
        <f t="shared" si="7"/>
        <v>34</v>
      </c>
      <c r="S47" s="25">
        <f t="shared" si="8"/>
        <v>3162</v>
      </c>
      <c r="T47" s="27">
        <v>93</v>
      </c>
      <c r="U47" s="27">
        <v>0</v>
      </c>
      <c r="V47" s="5">
        <f t="shared" si="9"/>
        <v>93</v>
      </c>
      <c r="W47" s="25">
        <f t="shared" si="10"/>
        <v>8649</v>
      </c>
      <c r="X47" s="4">
        <f t="shared" si="15"/>
        <v>127</v>
      </c>
      <c r="Y47" s="4">
        <f t="shared" si="15"/>
        <v>0</v>
      </c>
      <c r="Z47" s="6">
        <f t="shared" si="12"/>
        <v>127</v>
      </c>
      <c r="AA47" s="13">
        <f t="shared" si="13"/>
        <v>11811</v>
      </c>
    </row>
    <row r="48" spans="1:27" ht="18.75" customHeight="1" thickBot="1" x14ac:dyDescent="0.2">
      <c r="A48" s="9">
        <v>43</v>
      </c>
      <c r="B48" s="27">
        <v>686</v>
      </c>
      <c r="C48" s="27">
        <v>15</v>
      </c>
      <c r="D48" s="5">
        <f t="shared" si="0"/>
        <v>701</v>
      </c>
      <c r="E48" s="25">
        <f t="shared" si="1"/>
        <v>30143</v>
      </c>
      <c r="F48" s="27">
        <v>616</v>
      </c>
      <c r="G48" s="27">
        <v>13</v>
      </c>
      <c r="H48" s="5">
        <f t="shared" si="2"/>
        <v>629</v>
      </c>
      <c r="I48" s="25">
        <f t="shared" si="3"/>
        <v>27047</v>
      </c>
      <c r="J48" s="4">
        <f t="shared" si="14"/>
        <v>1302</v>
      </c>
      <c r="K48" s="4">
        <f t="shared" si="14"/>
        <v>28</v>
      </c>
      <c r="L48" s="6">
        <f t="shared" si="5"/>
        <v>1330</v>
      </c>
      <c r="M48" s="15">
        <f t="shared" si="6"/>
        <v>57190</v>
      </c>
      <c r="N48" s="14"/>
      <c r="O48" s="49">
        <v>94</v>
      </c>
      <c r="P48" s="37">
        <v>23</v>
      </c>
      <c r="Q48" s="37">
        <v>0</v>
      </c>
      <c r="R48" s="38">
        <f t="shared" si="7"/>
        <v>23</v>
      </c>
      <c r="S48" s="39">
        <f t="shared" si="8"/>
        <v>2162</v>
      </c>
      <c r="T48" s="37">
        <v>67</v>
      </c>
      <c r="U48" s="37">
        <v>0</v>
      </c>
      <c r="V48" s="38">
        <f t="shared" si="9"/>
        <v>67</v>
      </c>
      <c r="W48" s="39">
        <f t="shared" si="10"/>
        <v>6298</v>
      </c>
      <c r="X48" s="40">
        <f t="shared" si="15"/>
        <v>90</v>
      </c>
      <c r="Y48" s="40">
        <f t="shared" si="15"/>
        <v>0</v>
      </c>
      <c r="Z48" s="41">
        <f t="shared" si="12"/>
        <v>90</v>
      </c>
      <c r="AA48" s="13">
        <f t="shared" si="13"/>
        <v>8460</v>
      </c>
    </row>
    <row r="49" spans="1:27" ht="18.75" customHeight="1" thickBot="1" x14ac:dyDescent="0.2">
      <c r="A49" s="36">
        <v>44</v>
      </c>
      <c r="B49" s="37">
        <v>716</v>
      </c>
      <c r="C49" s="37">
        <v>15</v>
      </c>
      <c r="D49" s="38">
        <f t="shared" si="0"/>
        <v>731</v>
      </c>
      <c r="E49" s="39">
        <f t="shared" si="1"/>
        <v>32164</v>
      </c>
      <c r="F49" s="37">
        <v>638</v>
      </c>
      <c r="G49" s="37">
        <v>17</v>
      </c>
      <c r="H49" s="38">
        <f t="shared" si="2"/>
        <v>655</v>
      </c>
      <c r="I49" s="39">
        <f t="shared" si="3"/>
        <v>28820</v>
      </c>
      <c r="J49" s="40">
        <f t="shared" si="14"/>
        <v>1354</v>
      </c>
      <c r="K49" s="40">
        <f t="shared" si="14"/>
        <v>32</v>
      </c>
      <c r="L49" s="41">
        <f t="shared" si="5"/>
        <v>1386</v>
      </c>
      <c r="M49" s="15">
        <f t="shared" si="6"/>
        <v>60984</v>
      </c>
      <c r="N49" s="14"/>
      <c r="O49" s="48">
        <v>95</v>
      </c>
      <c r="P49" s="31">
        <v>15</v>
      </c>
      <c r="Q49" s="31">
        <v>0</v>
      </c>
      <c r="R49" s="32">
        <f t="shared" si="7"/>
        <v>15</v>
      </c>
      <c r="S49" s="33">
        <f t="shared" si="8"/>
        <v>1425</v>
      </c>
      <c r="T49" s="31">
        <v>57</v>
      </c>
      <c r="U49" s="31">
        <v>0</v>
      </c>
      <c r="V49" s="32">
        <f t="shared" si="9"/>
        <v>57</v>
      </c>
      <c r="W49" s="33">
        <f t="shared" si="10"/>
        <v>5415</v>
      </c>
      <c r="X49" s="34">
        <f t="shared" si="15"/>
        <v>72</v>
      </c>
      <c r="Y49" s="34">
        <f t="shared" si="15"/>
        <v>0</v>
      </c>
      <c r="Z49" s="35">
        <f t="shared" si="12"/>
        <v>72</v>
      </c>
      <c r="AA49" s="13">
        <f t="shared" si="13"/>
        <v>6840</v>
      </c>
    </row>
    <row r="50" spans="1:27" ht="18.75" customHeight="1" x14ac:dyDescent="0.15">
      <c r="A50" s="30">
        <v>45</v>
      </c>
      <c r="B50" s="31">
        <v>775</v>
      </c>
      <c r="C50" s="31">
        <v>13</v>
      </c>
      <c r="D50" s="32">
        <f t="shared" si="0"/>
        <v>788</v>
      </c>
      <c r="E50" s="33">
        <f t="shared" si="1"/>
        <v>35460</v>
      </c>
      <c r="F50" s="31">
        <v>637</v>
      </c>
      <c r="G50" s="31">
        <v>13</v>
      </c>
      <c r="H50" s="32">
        <f t="shared" si="2"/>
        <v>650</v>
      </c>
      <c r="I50" s="33">
        <f t="shared" si="3"/>
        <v>29250</v>
      </c>
      <c r="J50" s="34">
        <f t="shared" si="14"/>
        <v>1412</v>
      </c>
      <c r="K50" s="34">
        <f t="shared" si="14"/>
        <v>26</v>
      </c>
      <c r="L50" s="35">
        <f t="shared" si="5"/>
        <v>1438</v>
      </c>
      <c r="M50" s="15">
        <f t="shared" si="6"/>
        <v>64710</v>
      </c>
      <c r="N50" s="14"/>
      <c r="O50" s="28">
        <v>96</v>
      </c>
      <c r="P50" s="27">
        <v>8</v>
      </c>
      <c r="Q50" s="27">
        <v>0</v>
      </c>
      <c r="R50" s="5">
        <f t="shared" si="7"/>
        <v>8</v>
      </c>
      <c r="S50" s="25">
        <f t="shared" si="8"/>
        <v>768</v>
      </c>
      <c r="T50" s="27">
        <v>45</v>
      </c>
      <c r="U50" s="27">
        <v>0</v>
      </c>
      <c r="V50" s="5">
        <f t="shared" si="9"/>
        <v>45</v>
      </c>
      <c r="W50" s="25">
        <f t="shared" si="10"/>
        <v>4320</v>
      </c>
      <c r="X50" s="4">
        <f t="shared" si="15"/>
        <v>53</v>
      </c>
      <c r="Y50" s="4">
        <f t="shared" si="15"/>
        <v>0</v>
      </c>
      <c r="Z50" s="6">
        <f t="shared" si="12"/>
        <v>53</v>
      </c>
      <c r="AA50" s="13">
        <f t="shared" si="13"/>
        <v>5088</v>
      </c>
    </row>
    <row r="51" spans="1:27" ht="18.75" customHeight="1" x14ac:dyDescent="0.15">
      <c r="A51" s="9">
        <v>46</v>
      </c>
      <c r="B51" s="27">
        <v>724</v>
      </c>
      <c r="C51" s="27">
        <v>12</v>
      </c>
      <c r="D51" s="5">
        <f t="shared" si="0"/>
        <v>736</v>
      </c>
      <c r="E51" s="25">
        <f t="shared" si="1"/>
        <v>33856</v>
      </c>
      <c r="F51" s="27">
        <v>617</v>
      </c>
      <c r="G51" s="27">
        <v>16</v>
      </c>
      <c r="H51" s="5">
        <f t="shared" si="2"/>
        <v>633</v>
      </c>
      <c r="I51" s="25">
        <f t="shared" si="3"/>
        <v>29118</v>
      </c>
      <c r="J51" s="4">
        <f t="shared" si="14"/>
        <v>1341</v>
      </c>
      <c r="K51" s="4">
        <f t="shared" si="14"/>
        <v>28</v>
      </c>
      <c r="L51" s="6">
        <f t="shared" si="5"/>
        <v>1369</v>
      </c>
      <c r="M51" s="15">
        <f t="shared" si="6"/>
        <v>62974</v>
      </c>
      <c r="N51" s="14"/>
      <c r="O51" s="28">
        <v>97</v>
      </c>
      <c r="P51" s="27">
        <v>9</v>
      </c>
      <c r="Q51" s="27">
        <v>0</v>
      </c>
      <c r="R51" s="5">
        <f t="shared" si="7"/>
        <v>9</v>
      </c>
      <c r="S51" s="25">
        <f t="shared" si="8"/>
        <v>873</v>
      </c>
      <c r="T51" s="27">
        <v>30</v>
      </c>
      <c r="U51" s="27">
        <v>0</v>
      </c>
      <c r="V51" s="5">
        <f t="shared" si="9"/>
        <v>30</v>
      </c>
      <c r="W51" s="25">
        <f t="shared" si="10"/>
        <v>2910</v>
      </c>
      <c r="X51" s="4">
        <f t="shared" si="15"/>
        <v>39</v>
      </c>
      <c r="Y51" s="4">
        <f t="shared" si="15"/>
        <v>0</v>
      </c>
      <c r="Z51" s="6">
        <f t="shared" si="12"/>
        <v>39</v>
      </c>
      <c r="AA51" s="13">
        <f t="shared" si="13"/>
        <v>3783</v>
      </c>
    </row>
    <row r="52" spans="1:27" ht="18.75" customHeight="1" x14ac:dyDescent="0.15">
      <c r="A52" s="9">
        <v>47</v>
      </c>
      <c r="B52" s="27">
        <v>699</v>
      </c>
      <c r="C52" s="27">
        <v>10</v>
      </c>
      <c r="D52" s="5">
        <f t="shared" si="0"/>
        <v>709</v>
      </c>
      <c r="E52" s="25">
        <f t="shared" si="1"/>
        <v>33323</v>
      </c>
      <c r="F52" s="27">
        <v>609</v>
      </c>
      <c r="G52" s="27">
        <v>25</v>
      </c>
      <c r="H52" s="5">
        <f t="shared" si="2"/>
        <v>634</v>
      </c>
      <c r="I52" s="25">
        <f t="shared" si="3"/>
        <v>29798</v>
      </c>
      <c r="J52" s="4">
        <f t="shared" si="14"/>
        <v>1308</v>
      </c>
      <c r="K52" s="4">
        <f t="shared" si="14"/>
        <v>35</v>
      </c>
      <c r="L52" s="6">
        <f t="shared" si="5"/>
        <v>1343</v>
      </c>
      <c r="M52" s="15">
        <f t="shared" si="6"/>
        <v>63121</v>
      </c>
      <c r="N52" s="14"/>
      <c r="O52" s="28">
        <v>98</v>
      </c>
      <c r="P52" s="27">
        <v>4</v>
      </c>
      <c r="Q52" s="27">
        <v>0</v>
      </c>
      <c r="R52" s="5">
        <f t="shared" si="7"/>
        <v>4</v>
      </c>
      <c r="S52" s="25">
        <f t="shared" si="8"/>
        <v>392</v>
      </c>
      <c r="T52" s="27">
        <v>31</v>
      </c>
      <c r="U52" s="27">
        <v>1</v>
      </c>
      <c r="V52" s="5">
        <f t="shared" si="9"/>
        <v>32</v>
      </c>
      <c r="W52" s="25">
        <f t="shared" si="10"/>
        <v>3136</v>
      </c>
      <c r="X52" s="4">
        <f t="shared" si="15"/>
        <v>35</v>
      </c>
      <c r="Y52" s="4">
        <f t="shared" si="15"/>
        <v>1</v>
      </c>
      <c r="Z52" s="6">
        <f t="shared" si="12"/>
        <v>36</v>
      </c>
      <c r="AA52" s="13">
        <f t="shared" si="13"/>
        <v>3528</v>
      </c>
    </row>
    <row r="53" spans="1:27" ht="18.75" customHeight="1" thickBot="1" x14ac:dyDescent="0.2">
      <c r="A53" s="9">
        <v>48</v>
      </c>
      <c r="B53" s="27">
        <v>678</v>
      </c>
      <c r="C53" s="27">
        <v>19</v>
      </c>
      <c r="D53" s="5">
        <f t="shared" si="0"/>
        <v>697</v>
      </c>
      <c r="E53" s="25">
        <f t="shared" si="1"/>
        <v>33456</v>
      </c>
      <c r="F53" s="27">
        <v>626</v>
      </c>
      <c r="G53" s="27">
        <v>22</v>
      </c>
      <c r="H53" s="5">
        <f t="shared" si="2"/>
        <v>648</v>
      </c>
      <c r="I53" s="25">
        <f t="shared" si="3"/>
        <v>31104</v>
      </c>
      <c r="J53" s="4">
        <f t="shared" si="14"/>
        <v>1304</v>
      </c>
      <c r="K53" s="4">
        <f t="shared" si="14"/>
        <v>41</v>
      </c>
      <c r="L53" s="6">
        <f t="shared" si="5"/>
        <v>1345</v>
      </c>
      <c r="M53" s="15">
        <f t="shared" si="6"/>
        <v>64560</v>
      </c>
      <c r="N53" s="14"/>
      <c r="O53" s="49">
        <v>99</v>
      </c>
      <c r="P53" s="37">
        <v>2</v>
      </c>
      <c r="Q53" s="85">
        <v>0</v>
      </c>
      <c r="R53" s="38">
        <f t="shared" si="7"/>
        <v>2</v>
      </c>
      <c r="S53" s="39">
        <f t="shared" si="8"/>
        <v>198</v>
      </c>
      <c r="T53" s="37">
        <v>8</v>
      </c>
      <c r="U53" s="85">
        <v>0</v>
      </c>
      <c r="V53" s="38">
        <f t="shared" si="9"/>
        <v>8</v>
      </c>
      <c r="W53" s="39">
        <f t="shared" si="10"/>
        <v>792</v>
      </c>
      <c r="X53" s="40">
        <f t="shared" si="15"/>
        <v>10</v>
      </c>
      <c r="Y53" s="40">
        <f t="shared" si="15"/>
        <v>0</v>
      </c>
      <c r="Z53" s="41">
        <f t="shared" si="12"/>
        <v>10</v>
      </c>
      <c r="AA53" s="13">
        <f t="shared" si="13"/>
        <v>990</v>
      </c>
    </row>
    <row r="54" spans="1:27" ht="18.75" customHeight="1" thickBot="1" x14ac:dyDescent="0.2">
      <c r="A54" s="36">
        <v>49</v>
      </c>
      <c r="B54" s="37">
        <v>677</v>
      </c>
      <c r="C54" s="37">
        <v>16</v>
      </c>
      <c r="D54" s="38">
        <f t="shared" si="0"/>
        <v>693</v>
      </c>
      <c r="E54" s="39">
        <f t="shared" si="1"/>
        <v>33957</v>
      </c>
      <c r="F54" s="37">
        <v>624</v>
      </c>
      <c r="G54" s="37">
        <v>21</v>
      </c>
      <c r="H54" s="38">
        <f t="shared" si="2"/>
        <v>645</v>
      </c>
      <c r="I54" s="39">
        <f t="shared" si="3"/>
        <v>31605</v>
      </c>
      <c r="J54" s="40">
        <f t="shared" si="14"/>
        <v>1301</v>
      </c>
      <c r="K54" s="40">
        <f t="shared" si="14"/>
        <v>37</v>
      </c>
      <c r="L54" s="41">
        <f t="shared" si="5"/>
        <v>1338</v>
      </c>
      <c r="M54" s="15">
        <f t="shared" si="6"/>
        <v>65562</v>
      </c>
      <c r="N54" s="14"/>
      <c r="O54" s="48">
        <v>100</v>
      </c>
      <c r="P54" s="31">
        <v>1</v>
      </c>
      <c r="Q54" s="86">
        <v>0</v>
      </c>
      <c r="R54" s="32">
        <f t="shared" si="7"/>
        <v>1</v>
      </c>
      <c r="S54" s="33">
        <f>100*R54</f>
        <v>100</v>
      </c>
      <c r="T54" s="31">
        <v>8</v>
      </c>
      <c r="U54" s="86">
        <v>0</v>
      </c>
      <c r="V54" s="32">
        <f t="shared" si="9"/>
        <v>8</v>
      </c>
      <c r="W54" s="33">
        <f>100*V54</f>
        <v>800</v>
      </c>
      <c r="X54" s="34">
        <f t="shared" si="15"/>
        <v>9</v>
      </c>
      <c r="Y54" s="34">
        <f t="shared" si="15"/>
        <v>0</v>
      </c>
      <c r="Z54" s="35">
        <f t="shared" si="12"/>
        <v>9</v>
      </c>
      <c r="AA54" s="13">
        <f>100*Z54</f>
        <v>900</v>
      </c>
    </row>
    <row r="55" spans="1:27" ht="18.75" customHeight="1" x14ac:dyDescent="0.15">
      <c r="A55" s="30">
        <v>50</v>
      </c>
      <c r="B55" s="31">
        <v>654</v>
      </c>
      <c r="C55" s="31">
        <v>6</v>
      </c>
      <c r="D55" s="32">
        <f t="shared" si="0"/>
        <v>660</v>
      </c>
      <c r="E55" s="33">
        <f t="shared" si="1"/>
        <v>33000</v>
      </c>
      <c r="F55" s="31">
        <v>578</v>
      </c>
      <c r="G55" s="31">
        <v>22</v>
      </c>
      <c r="H55" s="32">
        <f t="shared" si="2"/>
        <v>600</v>
      </c>
      <c r="I55" s="33">
        <f t="shared" si="3"/>
        <v>30000</v>
      </c>
      <c r="J55" s="34">
        <f t="shared" si="14"/>
        <v>1232</v>
      </c>
      <c r="K55" s="34">
        <f t="shared" si="14"/>
        <v>28</v>
      </c>
      <c r="L55" s="35">
        <f t="shared" si="5"/>
        <v>1260</v>
      </c>
      <c r="M55" s="15">
        <f t="shared" si="6"/>
        <v>63000</v>
      </c>
      <c r="N55" s="3"/>
      <c r="O55" s="48">
        <v>101</v>
      </c>
      <c r="P55" s="31">
        <v>1</v>
      </c>
      <c r="Q55" s="27">
        <v>0</v>
      </c>
      <c r="R55" s="32">
        <f t="shared" si="7"/>
        <v>1</v>
      </c>
      <c r="S55" s="33">
        <f>101*R55</f>
        <v>101</v>
      </c>
      <c r="T55" s="31">
        <v>11</v>
      </c>
      <c r="U55" s="27">
        <v>0</v>
      </c>
      <c r="V55" s="32">
        <f t="shared" si="9"/>
        <v>11</v>
      </c>
      <c r="W55" s="33">
        <f>101*V55</f>
        <v>1111</v>
      </c>
      <c r="X55" s="34">
        <f t="shared" si="15"/>
        <v>12</v>
      </c>
      <c r="Y55" s="34">
        <f t="shared" si="15"/>
        <v>0</v>
      </c>
      <c r="Z55" s="35">
        <f t="shared" si="12"/>
        <v>12</v>
      </c>
      <c r="AA55" s="16">
        <f>101*Z55</f>
        <v>1212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27">
        <v>0</v>
      </c>
      <c r="R56" s="32">
        <f t="shared" si="7"/>
        <v>0</v>
      </c>
      <c r="S56" s="33">
        <f t="shared" ref="S56:S58" si="16">O56*R56</f>
        <v>0</v>
      </c>
      <c r="T56" s="31">
        <v>4</v>
      </c>
      <c r="U56" s="27">
        <v>0</v>
      </c>
      <c r="V56" s="32">
        <f t="shared" si="9"/>
        <v>4</v>
      </c>
      <c r="W56" s="33">
        <f>102*V56</f>
        <v>408</v>
      </c>
      <c r="X56" s="34">
        <f t="shared" si="15"/>
        <v>4</v>
      </c>
      <c r="Y56" s="34">
        <f t="shared" si="15"/>
        <v>0</v>
      </c>
      <c r="Z56" s="35">
        <f t="shared" si="12"/>
        <v>4</v>
      </c>
      <c r="AA56" s="16">
        <f>102*Z56</f>
        <v>408</v>
      </c>
    </row>
    <row r="57" spans="1:27" ht="18.75" customHeight="1" x14ac:dyDescent="0.15">
      <c r="A57" s="1"/>
      <c r="B57" s="127" t="s">
        <v>1</v>
      </c>
      <c r="C57" s="128"/>
      <c r="D57" s="129"/>
      <c r="E57" s="18"/>
      <c r="F57" s="127" t="s">
        <v>2</v>
      </c>
      <c r="G57" s="128"/>
      <c r="H57" s="129"/>
      <c r="I57" s="18"/>
      <c r="J57" s="127" t="s">
        <v>7</v>
      </c>
      <c r="K57" s="128"/>
      <c r="L57" s="129"/>
      <c r="M57" s="1"/>
      <c r="N57" s="3"/>
      <c r="O57" s="48">
        <v>103</v>
      </c>
      <c r="P57" s="31">
        <v>0</v>
      </c>
      <c r="Q57" s="27">
        <v>0</v>
      </c>
      <c r="R57" s="32">
        <f t="shared" si="7"/>
        <v>0</v>
      </c>
      <c r="S57" s="33">
        <f t="shared" si="16"/>
        <v>0</v>
      </c>
      <c r="T57" s="31">
        <v>2</v>
      </c>
      <c r="U57" s="27">
        <v>0</v>
      </c>
      <c r="V57" s="32">
        <f t="shared" si="9"/>
        <v>2</v>
      </c>
      <c r="W57" s="33">
        <f t="shared" ref="W57:W58" si="17">S57*V57</f>
        <v>0</v>
      </c>
      <c r="X57" s="34">
        <f t="shared" si="15"/>
        <v>2</v>
      </c>
      <c r="Y57" s="34">
        <f t="shared" si="15"/>
        <v>0</v>
      </c>
      <c r="Z57" s="35">
        <f t="shared" si="12"/>
        <v>2</v>
      </c>
      <c r="AA57">
        <f>103*Z57</f>
        <v>206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27">
        <v>0</v>
      </c>
      <c r="R58" s="32">
        <f t="shared" si="7"/>
        <v>0</v>
      </c>
      <c r="S58" s="33">
        <f t="shared" si="16"/>
        <v>0</v>
      </c>
      <c r="T58" s="31">
        <v>0</v>
      </c>
      <c r="U58" s="27">
        <v>0</v>
      </c>
      <c r="V58" s="32">
        <f t="shared" si="9"/>
        <v>0</v>
      </c>
      <c r="W58" s="33">
        <f t="shared" si="17"/>
        <v>0</v>
      </c>
      <c r="X58" s="34">
        <f t="shared" si="15"/>
        <v>0</v>
      </c>
      <c r="Y58" s="34">
        <f t="shared" si="15"/>
        <v>0</v>
      </c>
      <c r="Z58" s="35">
        <f t="shared" si="12"/>
        <v>0</v>
      </c>
      <c r="AA58">
        <f>104*Z58</f>
        <v>0</v>
      </c>
    </row>
    <row r="59" spans="1:27" ht="18.75" customHeight="1" x14ac:dyDescent="0.15">
      <c r="A59" s="29" t="s">
        <v>7</v>
      </c>
      <c r="B59" s="7">
        <f>SUM(B5:B55)+SUM(P5:P59)</f>
        <v>44150</v>
      </c>
      <c r="C59" s="7">
        <f t="shared" ref="C59:L59" si="18">SUM(C5:C55)+SUM(Q5:Q59)</f>
        <v>1204</v>
      </c>
      <c r="D59" s="7">
        <f t="shared" si="18"/>
        <v>45354</v>
      </c>
      <c r="E59" s="7">
        <f t="shared" si="18"/>
        <v>2056934</v>
      </c>
      <c r="F59" s="7">
        <f t="shared" si="18"/>
        <v>43885</v>
      </c>
      <c r="G59" s="7">
        <f t="shared" si="18"/>
        <v>977</v>
      </c>
      <c r="H59" s="7">
        <f t="shared" si="18"/>
        <v>44862</v>
      </c>
      <c r="I59" s="7">
        <f t="shared" si="18"/>
        <v>2137960</v>
      </c>
      <c r="J59" s="7">
        <f t="shared" si="18"/>
        <v>88035</v>
      </c>
      <c r="K59" s="7">
        <f t="shared" si="18"/>
        <v>2181</v>
      </c>
      <c r="L59" s="7">
        <f t="shared" si="18"/>
        <v>90216</v>
      </c>
      <c r="O59" s="61" t="s">
        <v>68</v>
      </c>
      <c r="P59" s="31">
        <v>0</v>
      </c>
      <c r="Q59" s="27">
        <v>0</v>
      </c>
      <c r="R59" s="32">
        <f t="shared" si="7"/>
        <v>0</v>
      </c>
      <c r="S59" s="33">
        <f>105*R59</f>
        <v>0</v>
      </c>
      <c r="T59" s="31">
        <v>4</v>
      </c>
      <c r="U59" s="27">
        <v>0</v>
      </c>
      <c r="V59" s="32">
        <f t="shared" si="9"/>
        <v>4</v>
      </c>
      <c r="W59" s="33">
        <f>105*V59</f>
        <v>420</v>
      </c>
      <c r="X59" s="34">
        <f t="shared" si="15"/>
        <v>4</v>
      </c>
      <c r="Y59" s="34">
        <f t="shared" si="15"/>
        <v>0</v>
      </c>
      <c r="Z59" s="35">
        <f t="shared" si="12"/>
        <v>4</v>
      </c>
      <c r="AA59">
        <f>105*Z59</f>
        <v>420</v>
      </c>
    </row>
    <row r="60" spans="1:27" ht="18.75" customHeight="1" x14ac:dyDescent="0.15">
      <c r="S60">
        <f>(SUM(E5:E55)+SUM(S5:S59))/D59</f>
        <v>45.35286854522203</v>
      </c>
      <c r="W60">
        <f>(SUM(I5:I55)+SUM(W5:W59))/H59</f>
        <v>47.656368418706258</v>
      </c>
      <c r="AA60">
        <f>(SUM(M5:M55)+SUM(AA5:AA59))/L59</f>
        <v>46.500620732464306</v>
      </c>
    </row>
    <row r="61" spans="1:27" ht="18.75" customHeight="1" x14ac:dyDescent="0.15">
      <c r="A61" s="62" t="s">
        <v>13</v>
      </c>
      <c r="B61" s="53"/>
      <c r="C61" s="53"/>
      <c r="D61" s="135" t="s">
        <v>8</v>
      </c>
      <c r="E61" s="136"/>
      <c r="F61" s="136"/>
      <c r="G61" s="137"/>
      <c r="H61" s="135" t="s">
        <v>9</v>
      </c>
      <c r="I61" s="136"/>
      <c r="J61" s="136"/>
      <c r="K61" s="138"/>
      <c r="L61" s="139" t="s">
        <v>7</v>
      </c>
      <c r="M61" s="143"/>
      <c r="N61" s="143"/>
      <c r="O61" s="143"/>
      <c r="P61" s="143"/>
      <c r="Q61" s="140"/>
    </row>
    <row r="62" spans="1:27" ht="18.75" customHeight="1" x14ac:dyDescent="0.15">
      <c r="A62" s="54"/>
      <c r="B62" s="55"/>
      <c r="C62" s="55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84" t="s">
        <v>12</v>
      </c>
      <c r="L62" s="68" t="s">
        <v>10</v>
      </c>
      <c r="M62" s="68" t="s">
        <v>11</v>
      </c>
      <c r="N62" s="139" t="s">
        <v>11</v>
      </c>
      <c r="O62" s="140"/>
      <c r="P62" s="139" t="s">
        <v>12</v>
      </c>
      <c r="Q62" s="140"/>
      <c r="S62" s="23" t="s">
        <v>14</v>
      </c>
      <c r="T62" s="22"/>
      <c r="U62" s="23" t="s">
        <v>15</v>
      </c>
      <c r="V62" s="64"/>
      <c r="X62" s="63">
        <f>S60</f>
        <v>45.35286854522203</v>
      </c>
    </row>
    <row r="63" spans="1:27" ht="18.75" customHeight="1" x14ac:dyDescent="0.15">
      <c r="A63" s="56" t="s">
        <v>69</v>
      </c>
      <c r="B63" s="52"/>
      <c r="C63" s="52"/>
      <c r="D63" s="8">
        <f>SUM(B5:B10)</f>
        <v>2114</v>
      </c>
      <c r="F63" s="8">
        <f>SUM(C5:C10)</f>
        <v>49</v>
      </c>
      <c r="G63" s="11">
        <f>SUM(D5:D10)</f>
        <v>2163</v>
      </c>
      <c r="H63" s="8">
        <f>SUM(F5:F10)</f>
        <v>1949</v>
      </c>
      <c r="J63" s="8">
        <f>SUM(G5:G10)</f>
        <v>36</v>
      </c>
      <c r="K63" s="11">
        <f>SUM(H5:H10)</f>
        <v>1985</v>
      </c>
      <c r="L63" s="60">
        <f>SUM(J5:J10)</f>
        <v>4063</v>
      </c>
      <c r="M63" s="60">
        <f>SUM(K5:K10)</f>
        <v>85</v>
      </c>
      <c r="N63" s="141">
        <f>SUM(K5:K10)</f>
        <v>85</v>
      </c>
      <c r="O63" s="142"/>
      <c r="P63" s="125">
        <f>SUM(L5:L10)</f>
        <v>4148</v>
      </c>
      <c r="Q63" s="126"/>
      <c r="S63" s="23"/>
      <c r="T63" s="22"/>
      <c r="U63" s="23" t="s">
        <v>16</v>
      </c>
      <c r="V63" s="64"/>
      <c r="X63" s="63">
        <f>W60</f>
        <v>47.656368418706258</v>
      </c>
    </row>
    <row r="64" spans="1:27" ht="18.75" customHeight="1" x14ac:dyDescent="0.15">
      <c r="A64" s="56" t="s">
        <v>70</v>
      </c>
      <c r="B64" s="52"/>
      <c r="C64" s="52"/>
      <c r="D64" s="8">
        <f>SUM(B11:B16)</f>
        <v>2203</v>
      </c>
      <c r="F64" s="8">
        <f>SUM(C11:C16)</f>
        <v>50</v>
      </c>
      <c r="G64" s="11">
        <f>SUM(D11:D16)</f>
        <v>2253</v>
      </c>
      <c r="H64" s="8">
        <f>SUM(F11:F16)</f>
        <v>2149</v>
      </c>
      <c r="J64" s="8">
        <f>SUM(G11:G16)</f>
        <v>34</v>
      </c>
      <c r="K64" s="11">
        <f>SUM(H11:H16)</f>
        <v>2183</v>
      </c>
      <c r="L64" s="60">
        <f>SUM(J11:J16)</f>
        <v>4352</v>
      </c>
      <c r="M64" s="60">
        <f>SUM(K11:K16)</f>
        <v>84</v>
      </c>
      <c r="N64" s="141">
        <f>SUM(K11:K16)</f>
        <v>84</v>
      </c>
      <c r="O64" s="142"/>
      <c r="P64" s="125">
        <f>SUM(L11:L16)</f>
        <v>4436</v>
      </c>
      <c r="Q64" s="126"/>
      <c r="S64" s="23"/>
      <c r="T64" s="22"/>
      <c r="U64" s="23" t="s">
        <v>7</v>
      </c>
      <c r="V64" s="64"/>
      <c r="X64" s="63">
        <f>AA60</f>
        <v>46.500620732464306</v>
      </c>
    </row>
    <row r="65" spans="1:17" ht="18.75" customHeight="1" x14ac:dyDescent="0.15">
      <c r="A65" s="56" t="s">
        <v>71</v>
      </c>
      <c r="B65" s="52"/>
      <c r="C65" s="52"/>
      <c r="D65" s="8">
        <f>SUM(B17:B19)</f>
        <v>1129</v>
      </c>
      <c r="F65" s="8">
        <f>SUM(C17:C19)</f>
        <v>17</v>
      </c>
      <c r="G65" s="11">
        <f>SUM(D17:D19)</f>
        <v>1146</v>
      </c>
      <c r="H65" s="8">
        <f>SUM(F17:F19)</f>
        <v>1108</v>
      </c>
      <c r="J65" s="8">
        <f>SUM(G17:G19)</f>
        <v>20</v>
      </c>
      <c r="K65" s="11">
        <f>SUM(H17:H19)</f>
        <v>1128</v>
      </c>
      <c r="L65" s="60">
        <f>SUM(J17:J19)</f>
        <v>2237</v>
      </c>
      <c r="M65" s="60">
        <f>SUM(K17:K19)</f>
        <v>37</v>
      </c>
      <c r="N65" s="141">
        <f>SUM(K17:K19)</f>
        <v>37</v>
      </c>
      <c r="O65" s="142"/>
      <c r="P65" s="125">
        <f>SUM(L17:L19)</f>
        <v>2274</v>
      </c>
      <c r="Q65" s="126"/>
    </row>
    <row r="66" spans="1:17" ht="18.75" customHeight="1" x14ac:dyDescent="0.15">
      <c r="A66" s="56" t="s">
        <v>72</v>
      </c>
      <c r="B66" s="52"/>
      <c r="C66" s="52"/>
      <c r="D66" s="8">
        <f>SUM(B5:B24)</f>
        <v>7411</v>
      </c>
      <c r="F66" s="8">
        <f>SUM(C5:C24)</f>
        <v>164</v>
      </c>
      <c r="G66" s="11">
        <f>SUM(D5:D24)</f>
        <v>7575</v>
      </c>
      <c r="H66" s="8">
        <f>SUM(F5:F24)</f>
        <v>7088</v>
      </c>
      <c r="J66" s="8">
        <f>SUM(G5:G24)</f>
        <v>141</v>
      </c>
      <c r="K66" s="11">
        <f>SUM(H5:H24)</f>
        <v>7229</v>
      </c>
      <c r="L66" s="60">
        <f>SUM(J5:J24)</f>
        <v>14499</v>
      </c>
      <c r="M66" s="60">
        <f>SUM(K5:K24)</f>
        <v>305</v>
      </c>
      <c r="N66" s="141">
        <f>SUM(K5:K24)</f>
        <v>305</v>
      </c>
      <c r="O66" s="142"/>
      <c r="P66" s="125">
        <f>SUM(L5:L24)</f>
        <v>14804</v>
      </c>
      <c r="Q66" s="126"/>
    </row>
    <row r="67" spans="1:17" ht="18.75" customHeight="1" x14ac:dyDescent="0.15">
      <c r="A67" s="56" t="s">
        <v>73</v>
      </c>
      <c r="B67" s="52"/>
      <c r="C67" s="52"/>
      <c r="D67" s="8">
        <f>SUM(B45:B55)+SUM(P5:P18)</f>
        <v>15412</v>
      </c>
      <c r="F67" s="8">
        <f>SUM(C45:C55)+SUM(Q5:Q18)</f>
        <v>288</v>
      </c>
      <c r="G67" s="11">
        <f>SUM(D45:D55)+SUM(R5:R18)</f>
        <v>15700</v>
      </c>
      <c r="H67" s="8">
        <f>SUM(F45:F55)+SUM(T5:T18)</f>
        <v>14441</v>
      </c>
      <c r="J67" s="8">
        <f>SUM(G45:G55)+SUM(U5:U18)</f>
        <v>371</v>
      </c>
      <c r="K67" s="11">
        <f>SUM(H45:H55)+SUM(V5:V18)</f>
        <v>14812</v>
      </c>
      <c r="L67" s="60">
        <f>SUM(J45:J55)+SUM(X5:X18)</f>
        <v>29853</v>
      </c>
      <c r="M67" s="60">
        <f>SUM(K45:K55)+SUM(Y5:Y18)</f>
        <v>659</v>
      </c>
      <c r="N67" s="141">
        <f>SUM(K45:K55)+SUM(Y5:Y18)</f>
        <v>659</v>
      </c>
      <c r="O67" s="142"/>
      <c r="P67" s="125">
        <f>SUM(L45:L55)+SUM(Z5:Z18)</f>
        <v>30512</v>
      </c>
      <c r="Q67" s="126"/>
    </row>
    <row r="68" spans="1:17" ht="18.75" customHeight="1" x14ac:dyDescent="0.15">
      <c r="A68" s="56" t="s">
        <v>74</v>
      </c>
      <c r="B68" s="52"/>
      <c r="C68" s="52"/>
      <c r="D68" s="8">
        <f>SUM(P19:P28)</f>
        <v>6812</v>
      </c>
      <c r="F68" s="8">
        <f>SUM(Q19:Q28)</f>
        <v>25</v>
      </c>
      <c r="G68" s="11">
        <f>SUM(R19:R28)</f>
        <v>6837</v>
      </c>
      <c r="H68" s="8">
        <f>SUM(T19:T28)</f>
        <v>7003</v>
      </c>
      <c r="J68" s="8">
        <f>SUM(U19:U28)</f>
        <v>26</v>
      </c>
      <c r="K68" s="11">
        <f>SUM(V19:V28)</f>
        <v>7029</v>
      </c>
      <c r="L68" s="60">
        <f>SUM(X19:X28)</f>
        <v>13815</v>
      </c>
      <c r="M68" s="60">
        <f>SUM(Y19:Y28)</f>
        <v>51</v>
      </c>
      <c r="N68" s="141">
        <f>SUM(Y19:Y28)</f>
        <v>51</v>
      </c>
      <c r="O68" s="142"/>
      <c r="P68" s="125">
        <f>SUM(Z19:Z28)</f>
        <v>13866</v>
      </c>
      <c r="Q68" s="126"/>
    </row>
    <row r="69" spans="1:17" ht="18.75" customHeight="1" x14ac:dyDescent="0.15">
      <c r="A69" s="56" t="s">
        <v>75</v>
      </c>
      <c r="B69" s="52"/>
      <c r="C69" s="52"/>
      <c r="D69" s="8">
        <f>SUM(P19:P59)</f>
        <v>11637</v>
      </c>
      <c r="F69" s="8">
        <f>SUM(Q19:Q59)</f>
        <v>30</v>
      </c>
      <c r="G69" s="11">
        <f>SUM(R19:R59)</f>
        <v>11667</v>
      </c>
      <c r="H69" s="8">
        <f>SUM(T19:T59)</f>
        <v>13462</v>
      </c>
      <c r="J69" s="8">
        <f>SUM(U19:U59)</f>
        <v>38</v>
      </c>
      <c r="K69" s="11">
        <f>SUM(V19:V59)</f>
        <v>13500</v>
      </c>
      <c r="L69" s="60">
        <f>SUM(X19:X59)</f>
        <v>25099</v>
      </c>
      <c r="M69" s="60">
        <f>SUM(Y19:Y54)</f>
        <v>68</v>
      </c>
      <c r="N69" s="141">
        <f>SUM(Y19:Y54)</f>
        <v>68</v>
      </c>
      <c r="O69" s="142"/>
      <c r="P69" s="125">
        <f>SUM(Z19:Z59)</f>
        <v>25167</v>
      </c>
      <c r="Q69" s="126"/>
    </row>
    <row r="70" spans="1:17" ht="18.75" customHeight="1" x14ac:dyDescent="0.15">
      <c r="A70" s="57" t="s">
        <v>76</v>
      </c>
      <c r="B70" s="58"/>
      <c r="C70" s="58"/>
      <c r="D70" s="8">
        <f>SUM(P29:P59)</f>
        <v>4825</v>
      </c>
      <c r="F70" s="8">
        <f>SUM(Q29:Q59)</f>
        <v>5</v>
      </c>
      <c r="G70" s="11">
        <f>SUM(R29:R59)</f>
        <v>4830</v>
      </c>
      <c r="H70" s="8">
        <f>SUM(T29:T59)</f>
        <v>6459</v>
      </c>
      <c r="J70" s="8">
        <f>SUM(U29:U59)</f>
        <v>12</v>
      </c>
      <c r="K70" s="11">
        <f>SUM(V29:V59)</f>
        <v>6471</v>
      </c>
      <c r="L70" s="60">
        <f>SUM(X29:X59)</f>
        <v>11284</v>
      </c>
      <c r="M70" s="60">
        <f>SUM(Y29:Y54)</f>
        <v>17</v>
      </c>
      <c r="N70" s="141">
        <f>SUM(Y29:Y54)</f>
        <v>17</v>
      </c>
      <c r="O70" s="142"/>
      <c r="P70" s="125">
        <f>SUM(Z29:Z59)</f>
        <v>11301</v>
      </c>
      <c r="Q70" s="126"/>
    </row>
    <row r="71" spans="1:17" x14ac:dyDescent="0.15">
      <c r="H71" s="2"/>
      <c r="I71" s="2"/>
      <c r="J71" s="2"/>
      <c r="K71" s="59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zoomScale="75" zoomScaleNormal="75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'[2]4月'!X1</f>
        <v>平成30</v>
      </c>
      <c r="Y1" s="51" t="s">
        <v>77</v>
      </c>
    </row>
    <row r="3" spans="1:27" ht="18.75" customHeight="1" x14ac:dyDescent="0.15">
      <c r="A3" s="132" t="s">
        <v>0</v>
      </c>
      <c r="B3" s="127" t="s">
        <v>1</v>
      </c>
      <c r="C3" s="128"/>
      <c r="D3" s="134"/>
      <c r="E3" s="24"/>
      <c r="F3" s="127" t="s">
        <v>2</v>
      </c>
      <c r="G3" s="128"/>
      <c r="H3" s="134"/>
      <c r="I3" s="24"/>
      <c r="J3" s="127" t="s">
        <v>7</v>
      </c>
      <c r="K3" s="128"/>
      <c r="L3" s="134"/>
      <c r="M3" s="17"/>
      <c r="N3" s="14"/>
      <c r="O3" s="130" t="s">
        <v>0</v>
      </c>
      <c r="P3" s="127" t="s">
        <v>1</v>
      </c>
      <c r="Q3" s="128"/>
      <c r="R3" s="129"/>
      <c r="S3" s="24"/>
      <c r="T3" s="127" t="s">
        <v>2</v>
      </c>
      <c r="U3" s="128"/>
      <c r="V3" s="129"/>
      <c r="W3" s="24"/>
      <c r="X3" s="127" t="s">
        <v>7</v>
      </c>
      <c r="Y3" s="128"/>
      <c r="Z3" s="129"/>
    </row>
    <row r="4" spans="1:27" ht="18.75" customHeight="1" x14ac:dyDescent="0.15">
      <c r="A4" s="133"/>
      <c r="B4" s="87" t="s">
        <v>3</v>
      </c>
      <c r="C4" s="87" t="s">
        <v>4</v>
      </c>
      <c r="D4" s="10" t="s">
        <v>5</v>
      </c>
      <c r="E4" s="24"/>
      <c r="F4" s="87" t="s">
        <v>3</v>
      </c>
      <c r="G4" s="87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31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329</v>
      </c>
      <c r="C5" s="27">
        <v>7</v>
      </c>
      <c r="D5" s="5">
        <f t="shared" ref="D5:D55" si="0">B5+C5</f>
        <v>336</v>
      </c>
      <c r="E5" s="25">
        <f t="shared" ref="E5:E55" si="1">A5*D5</f>
        <v>0</v>
      </c>
      <c r="F5" s="27">
        <v>274</v>
      </c>
      <c r="G5" s="27">
        <v>6</v>
      </c>
      <c r="H5" s="5">
        <f t="shared" ref="H5:H55" si="2">F5+G5</f>
        <v>280</v>
      </c>
      <c r="I5" s="25">
        <f t="shared" ref="I5:I55" si="3">A5*H5</f>
        <v>0</v>
      </c>
      <c r="J5" s="4">
        <f t="shared" ref="J5:K36" si="4">B5+F5</f>
        <v>603</v>
      </c>
      <c r="K5" s="4">
        <f t="shared" si="4"/>
        <v>13</v>
      </c>
      <c r="L5" s="6">
        <f t="shared" ref="L5:L55" si="5">J5+K5</f>
        <v>616</v>
      </c>
      <c r="M5" s="15">
        <f t="shared" ref="M5:M55" si="6">A5*L5</f>
        <v>0</v>
      </c>
      <c r="N5" s="14"/>
      <c r="O5" s="28">
        <v>51</v>
      </c>
      <c r="P5" s="27">
        <v>649</v>
      </c>
      <c r="Q5" s="27">
        <v>11</v>
      </c>
      <c r="R5" s="5">
        <f t="shared" ref="R5:R59" si="7">P5+Q5</f>
        <v>660</v>
      </c>
      <c r="S5" s="25">
        <f t="shared" ref="S5:S53" si="8">O5*R5</f>
        <v>33660</v>
      </c>
      <c r="T5" s="27">
        <v>561</v>
      </c>
      <c r="U5" s="27">
        <v>22</v>
      </c>
      <c r="V5" s="5">
        <f t="shared" ref="V5:V59" si="9">T5+U5</f>
        <v>583</v>
      </c>
      <c r="W5" s="25">
        <f t="shared" ref="W5:W53" si="10">O5*V5</f>
        <v>29733</v>
      </c>
      <c r="X5" s="4">
        <f t="shared" ref="X5:Y36" si="11">P5+T5</f>
        <v>1210</v>
      </c>
      <c r="Y5" s="4">
        <f t="shared" si="11"/>
        <v>33</v>
      </c>
      <c r="Z5" s="6">
        <f t="shared" ref="Z5:Z59" si="12">X5+Y5</f>
        <v>1243</v>
      </c>
      <c r="AA5" s="13">
        <f t="shared" ref="AA5:AA53" si="13">O5*Z5</f>
        <v>63393</v>
      </c>
    </row>
    <row r="6" spans="1:27" ht="18.75" customHeight="1" x14ac:dyDescent="0.15">
      <c r="A6" s="9">
        <v>1</v>
      </c>
      <c r="B6" s="27">
        <v>337</v>
      </c>
      <c r="C6" s="27">
        <v>9</v>
      </c>
      <c r="D6" s="5">
        <f t="shared" si="0"/>
        <v>346</v>
      </c>
      <c r="E6" s="25">
        <f t="shared" si="1"/>
        <v>346</v>
      </c>
      <c r="F6" s="27">
        <v>307</v>
      </c>
      <c r="G6" s="27">
        <v>10</v>
      </c>
      <c r="H6" s="5">
        <f t="shared" si="2"/>
        <v>317</v>
      </c>
      <c r="I6" s="25">
        <f t="shared" si="3"/>
        <v>317</v>
      </c>
      <c r="J6" s="4">
        <f t="shared" si="4"/>
        <v>644</v>
      </c>
      <c r="K6" s="4">
        <f t="shared" si="4"/>
        <v>19</v>
      </c>
      <c r="L6" s="6">
        <f t="shared" si="5"/>
        <v>663</v>
      </c>
      <c r="M6" s="15">
        <f t="shared" si="6"/>
        <v>663</v>
      </c>
      <c r="N6" s="14"/>
      <c r="O6" s="28">
        <v>52</v>
      </c>
      <c r="P6" s="27">
        <v>426</v>
      </c>
      <c r="Q6" s="27">
        <v>13</v>
      </c>
      <c r="R6" s="5">
        <f t="shared" si="7"/>
        <v>439</v>
      </c>
      <c r="S6" s="25">
        <f t="shared" si="8"/>
        <v>22828</v>
      </c>
      <c r="T6" s="27">
        <v>446</v>
      </c>
      <c r="U6" s="27">
        <v>17</v>
      </c>
      <c r="V6" s="5">
        <f t="shared" si="9"/>
        <v>463</v>
      </c>
      <c r="W6" s="25">
        <f t="shared" si="10"/>
        <v>24076</v>
      </c>
      <c r="X6" s="4">
        <f t="shared" si="11"/>
        <v>872</v>
      </c>
      <c r="Y6" s="4">
        <f t="shared" si="11"/>
        <v>30</v>
      </c>
      <c r="Z6" s="6">
        <f t="shared" si="12"/>
        <v>902</v>
      </c>
      <c r="AA6" s="13">
        <f t="shared" si="13"/>
        <v>46904</v>
      </c>
    </row>
    <row r="7" spans="1:27" ht="18.75" customHeight="1" x14ac:dyDescent="0.15">
      <c r="A7" s="9">
        <v>2</v>
      </c>
      <c r="B7" s="27">
        <v>350</v>
      </c>
      <c r="C7" s="27">
        <v>9</v>
      </c>
      <c r="D7" s="5">
        <f t="shared" si="0"/>
        <v>359</v>
      </c>
      <c r="E7" s="25">
        <f t="shared" si="1"/>
        <v>718</v>
      </c>
      <c r="F7" s="27">
        <v>318</v>
      </c>
      <c r="G7" s="27">
        <v>1</v>
      </c>
      <c r="H7" s="5">
        <f t="shared" si="2"/>
        <v>319</v>
      </c>
      <c r="I7" s="25">
        <f t="shared" si="3"/>
        <v>638</v>
      </c>
      <c r="J7" s="4">
        <f t="shared" si="4"/>
        <v>668</v>
      </c>
      <c r="K7" s="4">
        <f t="shared" si="4"/>
        <v>10</v>
      </c>
      <c r="L7" s="6">
        <f t="shared" si="5"/>
        <v>678</v>
      </c>
      <c r="M7" s="15">
        <f t="shared" si="6"/>
        <v>1356</v>
      </c>
      <c r="N7" s="14"/>
      <c r="O7" s="28">
        <v>53</v>
      </c>
      <c r="P7" s="27">
        <v>597</v>
      </c>
      <c r="Q7" s="27">
        <v>8</v>
      </c>
      <c r="R7" s="5">
        <f t="shared" si="7"/>
        <v>605</v>
      </c>
      <c r="S7" s="25">
        <f t="shared" si="8"/>
        <v>32065</v>
      </c>
      <c r="T7" s="27">
        <v>523</v>
      </c>
      <c r="U7" s="27">
        <v>19</v>
      </c>
      <c r="V7" s="5">
        <f t="shared" si="9"/>
        <v>542</v>
      </c>
      <c r="W7" s="25">
        <f t="shared" si="10"/>
        <v>28726</v>
      </c>
      <c r="X7" s="4">
        <f t="shared" si="11"/>
        <v>1120</v>
      </c>
      <c r="Y7" s="4">
        <f t="shared" si="11"/>
        <v>27</v>
      </c>
      <c r="Z7" s="6">
        <f t="shared" si="12"/>
        <v>1147</v>
      </c>
      <c r="AA7" s="13">
        <f t="shared" si="13"/>
        <v>60791</v>
      </c>
    </row>
    <row r="8" spans="1:27" ht="18.75" customHeight="1" thickBot="1" x14ac:dyDescent="0.2">
      <c r="A8" s="9">
        <v>3</v>
      </c>
      <c r="B8" s="27">
        <v>372</v>
      </c>
      <c r="C8" s="27">
        <v>8</v>
      </c>
      <c r="D8" s="5">
        <f t="shared" si="0"/>
        <v>380</v>
      </c>
      <c r="E8" s="25">
        <f t="shared" si="1"/>
        <v>1140</v>
      </c>
      <c r="F8" s="27">
        <v>367</v>
      </c>
      <c r="G8" s="27">
        <v>10</v>
      </c>
      <c r="H8" s="5">
        <f t="shared" si="2"/>
        <v>377</v>
      </c>
      <c r="I8" s="25">
        <f t="shared" si="3"/>
        <v>1131</v>
      </c>
      <c r="J8" s="4">
        <f t="shared" si="4"/>
        <v>739</v>
      </c>
      <c r="K8" s="4">
        <f t="shared" si="4"/>
        <v>18</v>
      </c>
      <c r="L8" s="6">
        <f t="shared" si="5"/>
        <v>757</v>
      </c>
      <c r="M8" s="15">
        <f t="shared" si="6"/>
        <v>2271</v>
      </c>
      <c r="N8" s="14"/>
      <c r="O8" s="49">
        <v>54</v>
      </c>
      <c r="P8" s="37">
        <v>504</v>
      </c>
      <c r="Q8" s="37">
        <v>6</v>
      </c>
      <c r="R8" s="38">
        <f t="shared" si="7"/>
        <v>510</v>
      </c>
      <c r="S8" s="39">
        <f t="shared" si="8"/>
        <v>27540</v>
      </c>
      <c r="T8" s="37">
        <v>535</v>
      </c>
      <c r="U8" s="37">
        <v>12</v>
      </c>
      <c r="V8" s="38">
        <f t="shared" si="9"/>
        <v>547</v>
      </c>
      <c r="W8" s="39">
        <f t="shared" si="10"/>
        <v>29538</v>
      </c>
      <c r="X8" s="40">
        <f t="shared" si="11"/>
        <v>1039</v>
      </c>
      <c r="Y8" s="40">
        <f t="shared" si="11"/>
        <v>18</v>
      </c>
      <c r="Z8" s="41">
        <f t="shared" si="12"/>
        <v>1057</v>
      </c>
      <c r="AA8" s="13">
        <f t="shared" si="13"/>
        <v>57078</v>
      </c>
    </row>
    <row r="9" spans="1:27" ht="18.75" customHeight="1" thickBot="1" x14ac:dyDescent="0.2">
      <c r="A9" s="36">
        <v>4</v>
      </c>
      <c r="B9" s="37">
        <v>343</v>
      </c>
      <c r="C9" s="37">
        <v>10</v>
      </c>
      <c r="D9" s="38">
        <f t="shared" si="0"/>
        <v>353</v>
      </c>
      <c r="E9" s="39">
        <f t="shared" si="1"/>
        <v>1412</v>
      </c>
      <c r="F9" s="37">
        <v>341</v>
      </c>
      <c r="G9" s="37">
        <v>5</v>
      </c>
      <c r="H9" s="38">
        <f t="shared" si="2"/>
        <v>346</v>
      </c>
      <c r="I9" s="39">
        <f t="shared" si="3"/>
        <v>1384</v>
      </c>
      <c r="J9" s="40">
        <f t="shared" si="4"/>
        <v>684</v>
      </c>
      <c r="K9" s="40">
        <f t="shared" si="4"/>
        <v>15</v>
      </c>
      <c r="L9" s="41">
        <f t="shared" si="5"/>
        <v>699</v>
      </c>
      <c r="M9" s="15">
        <f t="shared" si="6"/>
        <v>2796</v>
      </c>
      <c r="N9" s="14"/>
      <c r="O9" s="48">
        <v>55</v>
      </c>
      <c r="P9" s="31">
        <v>535</v>
      </c>
      <c r="Q9" s="31">
        <v>12</v>
      </c>
      <c r="R9" s="32">
        <f t="shared" si="7"/>
        <v>547</v>
      </c>
      <c r="S9" s="33">
        <f t="shared" si="8"/>
        <v>30085</v>
      </c>
      <c r="T9" s="31">
        <v>529</v>
      </c>
      <c r="U9" s="31">
        <v>21</v>
      </c>
      <c r="V9" s="32">
        <f t="shared" si="9"/>
        <v>550</v>
      </c>
      <c r="W9" s="33">
        <f t="shared" si="10"/>
        <v>30250</v>
      </c>
      <c r="X9" s="34">
        <f t="shared" si="11"/>
        <v>1064</v>
      </c>
      <c r="Y9" s="34">
        <f t="shared" si="11"/>
        <v>33</v>
      </c>
      <c r="Z9" s="35">
        <f t="shared" si="12"/>
        <v>1097</v>
      </c>
      <c r="AA9" s="13">
        <f t="shared" si="13"/>
        <v>60335</v>
      </c>
    </row>
    <row r="10" spans="1:27" ht="18.75" customHeight="1" x14ac:dyDescent="0.15">
      <c r="A10" s="30">
        <v>5</v>
      </c>
      <c r="B10" s="31">
        <v>391</v>
      </c>
      <c r="C10" s="31">
        <v>7</v>
      </c>
      <c r="D10" s="32">
        <f t="shared" si="0"/>
        <v>398</v>
      </c>
      <c r="E10" s="33">
        <f t="shared" si="1"/>
        <v>1990</v>
      </c>
      <c r="F10" s="31">
        <v>336</v>
      </c>
      <c r="G10" s="31">
        <v>6</v>
      </c>
      <c r="H10" s="32">
        <f t="shared" si="2"/>
        <v>342</v>
      </c>
      <c r="I10" s="33">
        <f t="shared" si="3"/>
        <v>1710</v>
      </c>
      <c r="J10" s="34">
        <f t="shared" si="4"/>
        <v>727</v>
      </c>
      <c r="K10" s="34">
        <f t="shared" si="4"/>
        <v>13</v>
      </c>
      <c r="L10" s="35">
        <f t="shared" si="5"/>
        <v>740</v>
      </c>
      <c r="M10" s="15">
        <f t="shared" si="6"/>
        <v>3700</v>
      </c>
      <c r="N10" s="14"/>
      <c r="O10" s="28">
        <v>56</v>
      </c>
      <c r="P10" s="27">
        <v>542</v>
      </c>
      <c r="Q10" s="27">
        <v>10</v>
      </c>
      <c r="R10" s="5">
        <f t="shared" si="7"/>
        <v>552</v>
      </c>
      <c r="S10" s="25">
        <f t="shared" si="8"/>
        <v>30912</v>
      </c>
      <c r="T10" s="27">
        <v>548</v>
      </c>
      <c r="U10" s="27">
        <v>12</v>
      </c>
      <c r="V10" s="5">
        <f t="shared" si="9"/>
        <v>560</v>
      </c>
      <c r="W10" s="25">
        <f t="shared" si="10"/>
        <v>31360</v>
      </c>
      <c r="X10" s="4">
        <f t="shared" si="11"/>
        <v>1090</v>
      </c>
      <c r="Y10" s="4">
        <f t="shared" si="11"/>
        <v>22</v>
      </c>
      <c r="Z10" s="6">
        <f t="shared" si="12"/>
        <v>1112</v>
      </c>
      <c r="AA10" s="13">
        <f t="shared" si="13"/>
        <v>62272</v>
      </c>
    </row>
    <row r="11" spans="1:27" ht="18.75" customHeight="1" x14ac:dyDescent="0.15">
      <c r="A11" s="9">
        <v>6</v>
      </c>
      <c r="B11" s="27">
        <v>346</v>
      </c>
      <c r="C11" s="27">
        <v>6</v>
      </c>
      <c r="D11" s="5">
        <f t="shared" si="0"/>
        <v>352</v>
      </c>
      <c r="E11" s="25">
        <f t="shared" si="1"/>
        <v>2112</v>
      </c>
      <c r="F11" s="27">
        <v>356</v>
      </c>
      <c r="G11" s="27">
        <v>4</v>
      </c>
      <c r="H11" s="5">
        <f t="shared" si="2"/>
        <v>360</v>
      </c>
      <c r="I11" s="25">
        <f t="shared" si="3"/>
        <v>2160</v>
      </c>
      <c r="J11" s="4">
        <f t="shared" si="4"/>
        <v>702</v>
      </c>
      <c r="K11" s="4">
        <f t="shared" si="4"/>
        <v>10</v>
      </c>
      <c r="L11" s="6">
        <f t="shared" si="5"/>
        <v>712</v>
      </c>
      <c r="M11" s="15">
        <f t="shared" si="6"/>
        <v>4272</v>
      </c>
      <c r="N11" s="14"/>
      <c r="O11" s="28">
        <v>57</v>
      </c>
      <c r="P11" s="27">
        <v>523</v>
      </c>
      <c r="Q11" s="27">
        <v>10</v>
      </c>
      <c r="R11" s="5">
        <f t="shared" si="7"/>
        <v>533</v>
      </c>
      <c r="S11" s="25">
        <f t="shared" si="8"/>
        <v>30381</v>
      </c>
      <c r="T11" s="27">
        <v>507</v>
      </c>
      <c r="U11" s="27">
        <v>5</v>
      </c>
      <c r="V11" s="5">
        <f t="shared" si="9"/>
        <v>512</v>
      </c>
      <c r="W11" s="25">
        <f t="shared" si="10"/>
        <v>29184</v>
      </c>
      <c r="X11" s="4">
        <f t="shared" si="11"/>
        <v>1030</v>
      </c>
      <c r="Y11" s="4">
        <f t="shared" si="11"/>
        <v>15</v>
      </c>
      <c r="Z11" s="6">
        <f t="shared" si="12"/>
        <v>1045</v>
      </c>
      <c r="AA11" s="13">
        <f t="shared" si="13"/>
        <v>59565</v>
      </c>
    </row>
    <row r="12" spans="1:27" ht="18.75" customHeight="1" x14ac:dyDescent="0.15">
      <c r="A12" s="9">
        <v>7</v>
      </c>
      <c r="B12" s="27">
        <v>404</v>
      </c>
      <c r="C12" s="27">
        <v>7</v>
      </c>
      <c r="D12" s="5">
        <f t="shared" si="0"/>
        <v>411</v>
      </c>
      <c r="E12" s="25">
        <f t="shared" si="1"/>
        <v>2877</v>
      </c>
      <c r="F12" s="27">
        <v>335</v>
      </c>
      <c r="G12" s="27">
        <v>10</v>
      </c>
      <c r="H12" s="5">
        <f t="shared" si="2"/>
        <v>345</v>
      </c>
      <c r="I12" s="25">
        <f t="shared" si="3"/>
        <v>2415</v>
      </c>
      <c r="J12" s="4">
        <f t="shared" si="4"/>
        <v>739</v>
      </c>
      <c r="K12" s="4">
        <f t="shared" si="4"/>
        <v>17</v>
      </c>
      <c r="L12" s="6">
        <f t="shared" si="5"/>
        <v>756</v>
      </c>
      <c r="M12" s="15">
        <f t="shared" si="6"/>
        <v>5292</v>
      </c>
      <c r="N12" s="14"/>
      <c r="O12" s="28">
        <v>58</v>
      </c>
      <c r="P12" s="27">
        <v>531</v>
      </c>
      <c r="Q12" s="27">
        <v>8</v>
      </c>
      <c r="R12" s="5">
        <f t="shared" si="7"/>
        <v>539</v>
      </c>
      <c r="S12" s="25">
        <f t="shared" si="8"/>
        <v>31262</v>
      </c>
      <c r="T12" s="27">
        <v>577</v>
      </c>
      <c r="U12" s="27">
        <v>10</v>
      </c>
      <c r="V12" s="5">
        <f t="shared" si="9"/>
        <v>587</v>
      </c>
      <c r="W12" s="25">
        <f t="shared" si="10"/>
        <v>34046</v>
      </c>
      <c r="X12" s="4">
        <f t="shared" si="11"/>
        <v>1108</v>
      </c>
      <c r="Y12" s="4">
        <f t="shared" si="11"/>
        <v>18</v>
      </c>
      <c r="Z12" s="6">
        <f t="shared" si="12"/>
        <v>1126</v>
      </c>
      <c r="AA12" s="13">
        <f t="shared" si="13"/>
        <v>65308</v>
      </c>
    </row>
    <row r="13" spans="1:27" ht="18.75" customHeight="1" thickBot="1" x14ac:dyDescent="0.2">
      <c r="A13" s="9">
        <v>8</v>
      </c>
      <c r="B13" s="27">
        <v>374</v>
      </c>
      <c r="C13" s="27">
        <v>10</v>
      </c>
      <c r="D13" s="5">
        <f t="shared" si="0"/>
        <v>384</v>
      </c>
      <c r="E13" s="25">
        <f t="shared" si="1"/>
        <v>3072</v>
      </c>
      <c r="F13" s="27">
        <v>377</v>
      </c>
      <c r="G13" s="27">
        <v>5</v>
      </c>
      <c r="H13" s="5">
        <f t="shared" si="2"/>
        <v>382</v>
      </c>
      <c r="I13" s="25">
        <f t="shared" si="3"/>
        <v>3056</v>
      </c>
      <c r="J13" s="4">
        <f t="shared" si="4"/>
        <v>751</v>
      </c>
      <c r="K13" s="4">
        <f t="shared" si="4"/>
        <v>15</v>
      </c>
      <c r="L13" s="6">
        <f t="shared" si="5"/>
        <v>766</v>
      </c>
      <c r="M13" s="15">
        <f t="shared" si="6"/>
        <v>6128</v>
      </c>
      <c r="N13" s="14"/>
      <c r="O13" s="49">
        <v>59</v>
      </c>
      <c r="P13" s="37">
        <v>597</v>
      </c>
      <c r="Q13" s="37">
        <v>13</v>
      </c>
      <c r="R13" s="38">
        <f t="shared" si="7"/>
        <v>610</v>
      </c>
      <c r="S13" s="39">
        <f t="shared" si="8"/>
        <v>35990</v>
      </c>
      <c r="T13" s="37">
        <v>609</v>
      </c>
      <c r="U13" s="37">
        <v>11</v>
      </c>
      <c r="V13" s="38">
        <f t="shared" si="9"/>
        <v>620</v>
      </c>
      <c r="W13" s="39">
        <f t="shared" si="10"/>
        <v>36580</v>
      </c>
      <c r="X13" s="40">
        <f t="shared" si="11"/>
        <v>1206</v>
      </c>
      <c r="Y13" s="40">
        <f t="shared" si="11"/>
        <v>24</v>
      </c>
      <c r="Z13" s="41">
        <f t="shared" si="12"/>
        <v>1230</v>
      </c>
      <c r="AA13" s="13">
        <f t="shared" si="13"/>
        <v>72570</v>
      </c>
    </row>
    <row r="14" spans="1:27" ht="18.75" customHeight="1" thickBot="1" x14ac:dyDescent="0.2">
      <c r="A14" s="36">
        <v>9</v>
      </c>
      <c r="B14" s="37">
        <v>368</v>
      </c>
      <c r="C14" s="37">
        <v>7</v>
      </c>
      <c r="D14" s="38">
        <f t="shared" si="0"/>
        <v>375</v>
      </c>
      <c r="E14" s="39">
        <f t="shared" si="1"/>
        <v>3375</v>
      </c>
      <c r="F14" s="37">
        <v>349</v>
      </c>
      <c r="G14" s="37">
        <v>6</v>
      </c>
      <c r="H14" s="38">
        <f t="shared" si="2"/>
        <v>355</v>
      </c>
      <c r="I14" s="39">
        <f t="shared" si="3"/>
        <v>3195</v>
      </c>
      <c r="J14" s="40">
        <f t="shared" si="4"/>
        <v>717</v>
      </c>
      <c r="K14" s="40">
        <f t="shared" si="4"/>
        <v>13</v>
      </c>
      <c r="L14" s="41">
        <f t="shared" si="5"/>
        <v>730</v>
      </c>
      <c r="M14" s="15">
        <f t="shared" si="6"/>
        <v>6570</v>
      </c>
      <c r="N14" s="14"/>
      <c r="O14" s="48">
        <v>60</v>
      </c>
      <c r="P14" s="31">
        <v>585</v>
      </c>
      <c r="Q14" s="31">
        <v>10</v>
      </c>
      <c r="R14" s="32">
        <f t="shared" si="7"/>
        <v>595</v>
      </c>
      <c r="S14" s="33">
        <f t="shared" si="8"/>
        <v>35700</v>
      </c>
      <c r="T14" s="31">
        <v>550</v>
      </c>
      <c r="U14" s="31">
        <v>5</v>
      </c>
      <c r="V14" s="32">
        <f t="shared" si="9"/>
        <v>555</v>
      </c>
      <c r="W14" s="33">
        <f t="shared" si="10"/>
        <v>33300</v>
      </c>
      <c r="X14" s="34">
        <f t="shared" si="11"/>
        <v>1135</v>
      </c>
      <c r="Y14" s="34">
        <f t="shared" si="11"/>
        <v>15</v>
      </c>
      <c r="Z14" s="35">
        <f t="shared" si="12"/>
        <v>1150</v>
      </c>
      <c r="AA14" s="13">
        <f t="shared" si="13"/>
        <v>69000</v>
      </c>
    </row>
    <row r="15" spans="1:27" ht="18.75" customHeight="1" x14ac:dyDescent="0.15">
      <c r="A15" s="30">
        <v>10</v>
      </c>
      <c r="B15" s="31">
        <v>373</v>
      </c>
      <c r="C15" s="31">
        <v>10</v>
      </c>
      <c r="D15" s="32">
        <f t="shared" si="0"/>
        <v>383</v>
      </c>
      <c r="E15" s="33">
        <f t="shared" si="1"/>
        <v>3830</v>
      </c>
      <c r="F15" s="31">
        <v>363</v>
      </c>
      <c r="G15" s="31">
        <v>7</v>
      </c>
      <c r="H15" s="32">
        <f t="shared" si="2"/>
        <v>370</v>
      </c>
      <c r="I15" s="33">
        <f t="shared" si="3"/>
        <v>3700</v>
      </c>
      <c r="J15" s="34">
        <f t="shared" si="4"/>
        <v>736</v>
      </c>
      <c r="K15" s="34">
        <f t="shared" si="4"/>
        <v>17</v>
      </c>
      <c r="L15" s="35">
        <f t="shared" si="5"/>
        <v>753</v>
      </c>
      <c r="M15" s="15">
        <f t="shared" si="6"/>
        <v>7530</v>
      </c>
      <c r="N15" s="14"/>
      <c r="O15" s="28">
        <v>61</v>
      </c>
      <c r="P15" s="27">
        <v>564</v>
      </c>
      <c r="Q15" s="27">
        <v>8</v>
      </c>
      <c r="R15" s="5">
        <f t="shared" si="7"/>
        <v>572</v>
      </c>
      <c r="S15" s="25">
        <f t="shared" si="8"/>
        <v>34892</v>
      </c>
      <c r="T15" s="27">
        <v>596</v>
      </c>
      <c r="U15" s="27">
        <v>12</v>
      </c>
      <c r="V15" s="5">
        <f t="shared" si="9"/>
        <v>608</v>
      </c>
      <c r="W15" s="25">
        <f t="shared" si="10"/>
        <v>37088</v>
      </c>
      <c r="X15" s="4">
        <f t="shared" si="11"/>
        <v>1160</v>
      </c>
      <c r="Y15" s="4">
        <f t="shared" si="11"/>
        <v>20</v>
      </c>
      <c r="Z15" s="6">
        <f t="shared" si="12"/>
        <v>1180</v>
      </c>
      <c r="AA15" s="13">
        <f t="shared" si="13"/>
        <v>71980</v>
      </c>
    </row>
    <row r="16" spans="1:27" ht="18.75" customHeight="1" x14ac:dyDescent="0.15">
      <c r="A16" s="9">
        <v>11</v>
      </c>
      <c r="B16" s="27">
        <v>346</v>
      </c>
      <c r="C16" s="27">
        <v>11</v>
      </c>
      <c r="D16" s="5">
        <f t="shared" si="0"/>
        <v>357</v>
      </c>
      <c r="E16" s="25">
        <f t="shared" si="1"/>
        <v>3927</v>
      </c>
      <c r="F16" s="27">
        <v>355</v>
      </c>
      <c r="G16" s="27">
        <v>3</v>
      </c>
      <c r="H16" s="5">
        <f t="shared" si="2"/>
        <v>358</v>
      </c>
      <c r="I16" s="25">
        <f t="shared" si="3"/>
        <v>3938</v>
      </c>
      <c r="J16" s="4">
        <f t="shared" si="4"/>
        <v>701</v>
      </c>
      <c r="K16" s="4">
        <f t="shared" si="4"/>
        <v>14</v>
      </c>
      <c r="L16" s="6">
        <f t="shared" si="5"/>
        <v>715</v>
      </c>
      <c r="M16" s="15">
        <f t="shared" si="6"/>
        <v>7865</v>
      </c>
      <c r="N16" s="14"/>
      <c r="O16" s="28">
        <v>62</v>
      </c>
      <c r="P16" s="27">
        <v>580</v>
      </c>
      <c r="Q16" s="27">
        <v>4</v>
      </c>
      <c r="R16" s="5">
        <f t="shared" si="7"/>
        <v>584</v>
      </c>
      <c r="S16" s="25">
        <f t="shared" si="8"/>
        <v>36208</v>
      </c>
      <c r="T16" s="27">
        <v>605</v>
      </c>
      <c r="U16" s="27">
        <v>4</v>
      </c>
      <c r="V16" s="5">
        <f t="shared" si="9"/>
        <v>609</v>
      </c>
      <c r="W16" s="25">
        <f t="shared" si="10"/>
        <v>37758</v>
      </c>
      <c r="X16" s="4">
        <f t="shared" si="11"/>
        <v>1185</v>
      </c>
      <c r="Y16" s="4">
        <f t="shared" si="11"/>
        <v>8</v>
      </c>
      <c r="Z16" s="6">
        <f t="shared" si="12"/>
        <v>1193</v>
      </c>
      <c r="AA16" s="13">
        <f t="shared" si="13"/>
        <v>73966</v>
      </c>
    </row>
    <row r="17" spans="1:27" ht="18.75" customHeight="1" x14ac:dyDescent="0.15">
      <c r="A17" s="9">
        <v>12</v>
      </c>
      <c r="B17" s="27">
        <v>356</v>
      </c>
      <c r="C17" s="27">
        <v>6</v>
      </c>
      <c r="D17" s="5">
        <f t="shared" si="0"/>
        <v>362</v>
      </c>
      <c r="E17" s="25">
        <f t="shared" si="1"/>
        <v>4344</v>
      </c>
      <c r="F17" s="27">
        <v>372</v>
      </c>
      <c r="G17" s="27">
        <v>11</v>
      </c>
      <c r="H17" s="5">
        <f t="shared" si="2"/>
        <v>383</v>
      </c>
      <c r="I17" s="25">
        <f t="shared" si="3"/>
        <v>4596</v>
      </c>
      <c r="J17" s="4">
        <f t="shared" si="4"/>
        <v>728</v>
      </c>
      <c r="K17" s="4">
        <f t="shared" si="4"/>
        <v>17</v>
      </c>
      <c r="L17" s="6">
        <f t="shared" si="5"/>
        <v>745</v>
      </c>
      <c r="M17" s="15">
        <f t="shared" si="6"/>
        <v>8940</v>
      </c>
      <c r="N17" s="14"/>
      <c r="O17" s="28">
        <v>63</v>
      </c>
      <c r="P17" s="27">
        <v>666</v>
      </c>
      <c r="Q17" s="27">
        <v>3</v>
      </c>
      <c r="R17" s="5">
        <f t="shared" si="7"/>
        <v>669</v>
      </c>
      <c r="S17" s="25">
        <f t="shared" si="8"/>
        <v>42147</v>
      </c>
      <c r="T17" s="27">
        <v>638</v>
      </c>
      <c r="U17" s="27">
        <v>11</v>
      </c>
      <c r="V17" s="5">
        <f t="shared" si="9"/>
        <v>649</v>
      </c>
      <c r="W17" s="25">
        <f t="shared" si="10"/>
        <v>40887</v>
      </c>
      <c r="X17" s="4">
        <f t="shared" si="11"/>
        <v>1304</v>
      </c>
      <c r="Y17" s="4">
        <f t="shared" si="11"/>
        <v>14</v>
      </c>
      <c r="Z17" s="6">
        <f t="shared" si="12"/>
        <v>1318</v>
      </c>
      <c r="AA17" s="13">
        <f t="shared" si="13"/>
        <v>83034</v>
      </c>
    </row>
    <row r="18" spans="1:27" ht="18.75" customHeight="1" thickBot="1" x14ac:dyDescent="0.2">
      <c r="A18" s="9">
        <v>13</v>
      </c>
      <c r="B18" s="27">
        <v>383</v>
      </c>
      <c r="C18" s="27">
        <v>5</v>
      </c>
      <c r="D18" s="5">
        <f t="shared" si="0"/>
        <v>388</v>
      </c>
      <c r="E18" s="25">
        <f t="shared" si="1"/>
        <v>5044</v>
      </c>
      <c r="F18" s="27">
        <v>366</v>
      </c>
      <c r="G18" s="27">
        <v>5</v>
      </c>
      <c r="H18" s="5">
        <f t="shared" si="2"/>
        <v>371</v>
      </c>
      <c r="I18" s="25">
        <f t="shared" si="3"/>
        <v>4823</v>
      </c>
      <c r="J18" s="4">
        <f t="shared" si="4"/>
        <v>749</v>
      </c>
      <c r="K18" s="4">
        <f t="shared" si="4"/>
        <v>10</v>
      </c>
      <c r="L18" s="6">
        <f t="shared" si="5"/>
        <v>759</v>
      </c>
      <c r="M18" s="15">
        <f t="shared" si="6"/>
        <v>9867</v>
      </c>
      <c r="N18" s="14"/>
      <c r="O18" s="49">
        <v>64</v>
      </c>
      <c r="P18" s="37">
        <v>648</v>
      </c>
      <c r="Q18" s="37">
        <v>8</v>
      </c>
      <c r="R18" s="38">
        <f t="shared" si="7"/>
        <v>656</v>
      </c>
      <c r="S18" s="39">
        <f t="shared" si="8"/>
        <v>41984</v>
      </c>
      <c r="T18" s="37">
        <v>592</v>
      </c>
      <c r="U18" s="37">
        <v>3</v>
      </c>
      <c r="V18" s="38">
        <f t="shared" si="9"/>
        <v>595</v>
      </c>
      <c r="W18" s="39">
        <f t="shared" si="10"/>
        <v>38080</v>
      </c>
      <c r="X18" s="40">
        <f t="shared" si="11"/>
        <v>1240</v>
      </c>
      <c r="Y18" s="40">
        <f t="shared" si="11"/>
        <v>11</v>
      </c>
      <c r="Z18" s="41">
        <f t="shared" si="12"/>
        <v>1251</v>
      </c>
      <c r="AA18" s="13">
        <f t="shared" si="13"/>
        <v>80064</v>
      </c>
    </row>
    <row r="19" spans="1:27" ht="18.75" customHeight="1" thickBot="1" x14ac:dyDescent="0.2">
      <c r="A19" s="36">
        <v>14</v>
      </c>
      <c r="B19" s="37">
        <v>387</v>
      </c>
      <c r="C19" s="37">
        <v>6</v>
      </c>
      <c r="D19" s="38">
        <f t="shared" si="0"/>
        <v>393</v>
      </c>
      <c r="E19" s="39">
        <f t="shared" si="1"/>
        <v>5502</v>
      </c>
      <c r="F19" s="37">
        <v>379</v>
      </c>
      <c r="G19" s="37">
        <v>4</v>
      </c>
      <c r="H19" s="38">
        <f t="shared" si="2"/>
        <v>383</v>
      </c>
      <c r="I19" s="39">
        <f t="shared" si="3"/>
        <v>5362</v>
      </c>
      <c r="J19" s="40">
        <f t="shared" si="4"/>
        <v>766</v>
      </c>
      <c r="K19" s="40">
        <f t="shared" si="4"/>
        <v>10</v>
      </c>
      <c r="L19" s="41">
        <f t="shared" si="5"/>
        <v>776</v>
      </c>
      <c r="M19" s="15">
        <f t="shared" si="6"/>
        <v>10864</v>
      </c>
      <c r="N19" s="14"/>
      <c r="O19" s="48">
        <v>65</v>
      </c>
      <c r="P19" s="31">
        <v>708</v>
      </c>
      <c r="Q19" s="31">
        <v>6</v>
      </c>
      <c r="R19" s="32">
        <f t="shared" si="7"/>
        <v>714</v>
      </c>
      <c r="S19" s="33">
        <f t="shared" si="8"/>
        <v>46410</v>
      </c>
      <c r="T19" s="31">
        <v>686</v>
      </c>
      <c r="U19" s="31">
        <v>5</v>
      </c>
      <c r="V19" s="32">
        <f t="shared" si="9"/>
        <v>691</v>
      </c>
      <c r="W19" s="33">
        <f t="shared" si="10"/>
        <v>44915</v>
      </c>
      <c r="X19" s="34">
        <f t="shared" si="11"/>
        <v>1394</v>
      </c>
      <c r="Y19" s="34">
        <f t="shared" si="11"/>
        <v>11</v>
      </c>
      <c r="Z19" s="35">
        <f t="shared" si="12"/>
        <v>1405</v>
      </c>
      <c r="AA19" s="13">
        <f t="shared" si="13"/>
        <v>91325</v>
      </c>
    </row>
    <row r="20" spans="1:27" ht="18.75" customHeight="1" x14ac:dyDescent="0.15">
      <c r="A20" s="30">
        <v>15</v>
      </c>
      <c r="B20" s="31">
        <v>370</v>
      </c>
      <c r="C20" s="31">
        <v>5</v>
      </c>
      <c r="D20" s="32">
        <f t="shared" si="0"/>
        <v>375</v>
      </c>
      <c r="E20" s="33">
        <f t="shared" si="1"/>
        <v>5625</v>
      </c>
      <c r="F20" s="31">
        <v>311</v>
      </c>
      <c r="G20" s="31">
        <v>5</v>
      </c>
      <c r="H20" s="32">
        <f t="shared" si="2"/>
        <v>316</v>
      </c>
      <c r="I20" s="33">
        <f t="shared" si="3"/>
        <v>4740</v>
      </c>
      <c r="J20" s="34">
        <f t="shared" si="4"/>
        <v>681</v>
      </c>
      <c r="K20" s="34">
        <f t="shared" si="4"/>
        <v>10</v>
      </c>
      <c r="L20" s="35">
        <f t="shared" si="5"/>
        <v>691</v>
      </c>
      <c r="M20" s="15">
        <f t="shared" si="6"/>
        <v>10365</v>
      </c>
      <c r="N20" s="14"/>
      <c r="O20" s="28">
        <v>66</v>
      </c>
      <c r="P20" s="27">
        <v>697</v>
      </c>
      <c r="Q20" s="27">
        <v>4</v>
      </c>
      <c r="R20" s="5">
        <f t="shared" si="7"/>
        <v>701</v>
      </c>
      <c r="S20" s="25">
        <f t="shared" si="8"/>
        <v>46266</v>
      </c>
      <c r="T20" s="27">
        <v>746</v>
      </c>
      <c r="U20" s="27">
        <v>3</v>
      </c>
      <c r="V20" s="5">
        <f t="shared" si="9"/>
        <v>749</v>
      </c>
      <c r="W20" s="25">
        <f t="shared" si="10"/>
        <v>49434</v>
      </c>
      <c r="X20" s="4">
        <f t="shared" si="11"/>
        <v>1443</v>
      </c>
      <c r="Y20" s="4">
        <f t="shared" si="11"/>
        <v>7</v>
      </c>
      <c r="Z20" s="6">
        <f t="shared" si="12"/>
        <v>1450</v>
      </c>
      <c r="AA20" s="13">
        <f t="shared" si="13"/>
        <v>95700</v>
      </c>
    </row>
    <row r="21" spans="1:27" ht="18.75" customHeight="1" x14ac:dyDescent="0.15">
      <c r="A21" s="9">
        <v>16</v>
      </c>
      <c r="B21" s="27">
        <v>364</v>
      </c>
      <c r="C21" s="27">
        <v>4</v>
      </c>
      <c r="D21" s="5">
        <f t="shared" si="0"/>
        <v>368</v>
      </c>
      <c r="E21" s="25">
        <f t="shared" si="1"/>
        <v>5888</v>
      </c>
      <c r="F21" s="27">
        <v>411</v>
      </c>
      <c r="G21" s="27">
        <v>8</v>
      </c>
      <c r="H21" s="5">
        <f t="shared" si="2"/>
        <v>419</v>
      </c>
      <c r="I21" s="25">
        <f t="shared" si="3"/>
        <v>6704</v>
      </c>
      <c r="J21" s="4">
        <f t="shared" si="4"/>
        <v>775</v>
      </c>
      <c r="K21" s="4">
        <f t="shared" si="4"/>
        <v>12</v>
      </c>
      <c r="L21" s="6">
        <f t="shared" si="5"/>
        <v>787</v>
      </c>
      <c r="M21" s="15">
        <f t="shared" si="6"/>
        <v>12592</v>
      </c>
      <c r="N21" s="14"/>
      <c r="O21" s="28">
        <v>67</v>
      </c>
      <c r="P21" s="27">
        <v>740</v>
      </c>
      <c r="Q21" s="27">
        <v>4</v>
      </c>
      <c r="R21" s="5">
        <f t="shared" si="7"/>
        <v>744</v>
      </c>
      <c r="S21" s="25">
        <f t="shared" si="8"/>
        <v>49848</v>
      </c>
      <c r="T21" s="27">
        <v>716</v>
      </c>
      <c r="U21" s="27">
        <v>5</v>
      </c>
      <c r="V21" s="5">
        <f t="shared" si="9"/>
        <v>721</v>
      </c>
      <c r="W21" s="25">
        <f t="shared" si="10"/>
        <v>48307</v>
      </c>
      <c r="X21" s="4">
        <f t="shared" si="11"/>
        <v>1456</v>
      </c>
      <c r="Y21" s="4">
        <f t="shared" si="11"/>
        <v>9</v>
      </c>
      <c r="Z21" s="6">
        <f t="shared" si="12"/>
        <v>1465</v>
      </c>
      <c r="AA21" s="13">
        <f t="shared" si="13"/>
        <v>98155</v>
      </c>
    </row>
    <row r="22" spans="1:27" ht="18.75" customHeight="1" x14ac:dyDescent="0.15">
      <c r="A22" s="9">
        <v>17</v>
      </c>
      <c r="B22" s="27">
        <v>394</v>
      </c>
      <c r="C22" s="27">
        <v>11</v>
      </c>
      <c r="D22" s="5">
        <f t="shared" si="0"/>
        <v>405</v>
      </c>
      <c r="E22" s="25">
        <f t="shared" si="1"/>
        <v>6885</v>
      </c>
      <c r="F22" s="27">
        <v>381</v>
      </c>
      <c r="G22" s="27">
        <v>7</v>
      </c>
      <c r="H22" s="5">
        <f t="shared" si="2"/>
        <v>388</v>
      </c>
      <c r="I22" s="25">
        <f t="shared" si="3"/>
        <v>6596</v>
      </c>
      <c r="J22" s="4">
        <f t="shared" si="4"/>
        <v>775</v>
      </c>
      <c r="K22" s="4">
        <f t="shared" si="4"/>
        <v>18</v>
      </c>
      <c r="L22" s="6">
        <f t="shared" si="5"/>
        <v>793</v>
      </c>
      <c r="M22" s="15">
        <f t="shared" si="6"/>
        <v>13481</v>
      </c>
      <c r="N22" s="14"/>
      <c r="O22" s="28">
        <v>68</v>
      </c>
      <c r="P22" s="27">
        <v>761</v>
      </c>
      <c r="Q22" s="27">
        <v>0</v>
      </c>
      <c r="R22" s="5">
        <f t="shared" si="7"/>
        <v>761</v>
      </c>
      <c r="S22" s="25">
        <f t="shared" si="8"/>
        <v>51748</v>
      </c>
      <c r="T22" s="27">
        <v>805</v>
      </c>
      <c r="U22" s="27">
        <v>2</v>
      </c>
      <c r="V22" s="5">
        <f t="shared" si="9"/>
        <v>807</v>
      </c>
      <c r="W22" s="25">
        <f t="shared" si="10"/>
        <v>54876</v>
      </c>
      <c r="X22" s="4">
        <f t="shared" si="11"/>
        <v>1566</v>
      </c>
      <c r="Y22" s="4">
        <f t="shared" si="11"/>
        <v>2</v>
      </c>
      <c r="Z22" s="6">
        <f t="shared" si="12"/>
        <v>1568</v>
      </c>
      <c r="AA22" s="13">
        <f t="shared" si="13"/>
        <v>106624</v>
      </c>
    </row>
    <row r="23" spans="1:27" ht="18.75" customHeight="1" thickBot="1" x14ac:dyDescent="0.2">
      <c r="A23" s="9">
        <v>18</v>
      </c>
      <c r="B23" s="27">
        <v>411</v>
      </c>
      <c r="C23" s="27">
        <v>15</v>
      </c>
      <c r="D23" s="5">
        <f t="shared" si="0"/>
        <v>426</v>
      </c>
      <c r="E23" s="25">
        <f t="shared" si="1"/>
        <v>7668</v>
      </c>
      <c r="F23" s="27">
        <v>381</v>
      </c>
      <c r="G23" s="27">
        <v>11</v>
      </c>
      <c r="H23" s="5">
        <f t="shared" si="2"/>
        <v>392</v>
      </c>
      <c r="I23" s="25">
        <f t="shared" si="3"/>
        <v>7056</v>
      </c>
      <c r="J23" s="4">
        <f t="shared" si="4"/>
        <v>792</v>
      </c>
      <c r="K23" s="4">
        <f t="shared" si="4"/>
        <v>26</v>
      </c>
      <c r="L23" s="6">
        <f t="shared" si="5"/>
        <v>818</v>
      </c>
      <c r="M23" s="15">
        <f t="shared" si="6"/>
        <v>14724</v>
      </c>
      <c r="N23" s="14"/>
      <c r="O23" s="49">
        <v>69</v>
      </c>
      <c r="P23" s="37">
        <v>830</v>
      </c>
      <c r="Q23" s="37">
        <v>5</v>
      </c>
      <c r="R23" s="38">
        <f t="shared" si="7"/>
        <v>835</v>
      </c>
      <c r="S23" s="39">
        <f t="shared" si="8"/>
        <v>57615</v>
      </c>
      <c r="T23" s="37">
        <v>793</v>
      </c>
      <c r="U23" s="37">
        <v>2</v>
      </c>
      <c r="V23" s="38">
        <f t="shared" si="9"/>
        <v>795</v>
      </c>
      <c r="W23" s="39">
        <f t="shared" si="10"/>
        <v>54855</v>
      </c>
      <c r="X23" s="40">
        <f t="shared" si="11"/>
        <v>1623</v>
      </c>
      <c r="Y23" s="40">
        <f t="shared" si="11"/>
        <v>7</v>
      </c>
      <c r="Z23" s="41">
        <f t="shared" si="12"/>
        <v>1630</v>
      </c>
      <c r="AA23" s="13">
        <f t="shared" si="13"/>
        <v>112470</v>
      </c>
    </row>
    <row r="24" spans="1:27" ht="18.75" customHeight="1" thickBot="1" x14ac:dyDescent="0.2">
      <c r="A24" s="42">
        <v>19</v>
      </c>
      <c r="B24" s="43">
        <v>424</v>
      </c>
      <c r="C24" s="43">
        <v>18</v>
      </c>
      <c r="D24" s="44">
        <f t="shared" si="0"/>
        <v>442</v>
      </c>
      <c r="E24" s="45">
        <f t="shared" si="1"/>
        <v>8398</v>
      </c>
      <c r="F24" s="43">
        <v>405</v>
      </c>
      <c r="G24" s="43">
        <v>20</v>
      </c>
      <c r="H24" s="44">
        <f t="shared" si="2"/>
        <v>425</v>
      </c>
      <c r="I24" s="45">
        <f t="shared" si="3"/>
        <v>8075</v>
      </c>
      <c r="J24" s="46">
        <f t="shared" si="4"/>
        <v>829</v>
      </c>
      <c r="K24" s="46">
        <f t="shared" si="4"/>
        <v>38</v>
      </c>
      <c r="L24" s="47">
        <f t="shared" si="5"/>
        <v>867</v>
      </c>
      <c r="M24" s="15">
        <f t="shared" si="6"/>
        <v>16473</v>
      </c>
      <c r="N24" s="14"/>
      <c r="O24" s="48">
        <v>70</v>
      </c>
      <c r="P24" s="31">
        <v>774</v>
      </c>
      <c r="Q24" s="31">
        <v>1</v>
      </c>
      <c r="R24" s="32">
        <f t="shared" si="7"/>
        <v>775</v>
      </c>
      <c r="S24" s="33">
        <f t="shared" si="8"/>
        <v>54250</v>
      </c>
      <c r="T24" s="31">
        <v>822</v>
      </c>
      <c r="U24" s="31">
        <v>3</v>
      </c>
      <c r="V24" s="32">
        <f t="shared" si="9"/>
        <v>825</v>
      </c>
      <c r="W24" s="33">
        <f t="shared" si="10"/>
        <v>57750</v>
      </c>
      <c r="X24" s="34">
        <f t="shared" si="11"/>
        <v>1596</v>
      </c>
      <c r="Y24" s="34">
        <f t="shared" si="11"/>
        <v>4</v>
      </c>
      <c r="Z24" s="35">
        <f t="shared" si="12"/>
        <v>1600</v>
      </c>
      <c r="AA24" s="13">
        <f t="shared" si="13"/>
        <v>112000</v>
      </c>
    </row>
    <row r="25" spans="1:27" ht="18.75" customHeight="1" x14ac:dyDescent="0.15">
      <c r="A25" s="30">
        <v>20</v>
      </c>
      <c r="B25" s="31">
        <v>472</v>
      </c>
      <c r="C25" s="31">
        <v>33</v>
      </c>
      <c r="D25" s="32">
        <f t="shared" si="0"/>
        <v>505</v>
      </c>
      <c r="E25" s="33">
        <f t="shared" si="1"/>
        <v>10100</v>
      </c>
      <c r="F25" s="31">
        <v>440</v>
      </c>
      <c r="G25" s="31">
        <v>31</v>
      </c>
      <c r="H25" s="32">
        <f t="shared" si="2"/>
        <v>471</v>
      </c>
      <c r="I25" s="33">
        <f t="shared" si="3"/>
        <v>9420</v>
      </c>
      <c r="J25" s="34">
        <f t="shared" si="4"/>
        <v>912</v>
      </c>
      <c r="K25" s="34">
        <f t="shared" si="4"/>
        <v>64</v>
      </c>
      <c r="L25" s="35">
        <f t="shared" si="5"/>
        <v>976</v>
      </c>
      <c r="M25" s="15">
        <f t="shared" si="6"/>
        <v>19520</v>
      </c>
      <c r="N25" s="14"/>
      <c r="O25" s="28">
        <v>71</v>
      </c>
      <c r="P25" s="27">
        <v>792</v>
      </c>
      <c r="Q25" s="27">
        <v>2</v>
      </c>
      <c r="R25" s="5">
        <f t="shared" si="7"/>
        <v>794</v>
      </c>
      <c r="S25" s="25">
        <f t="shared" si="8"/>
        <v>56374</v>
      </c>
      <c r="T25" s="27">
        <v>769</v>
      </c>
      <c r="U25" s="27">
        <v>2</v>
      </c>
      <c r="V25" s="5">
        <f t="shared" si="9"/>
        <v>771</v>
      </c>
      <c r="W25" s="25">
        <f t="shared" si="10"/>
        <v>54741</v>
      </c>
      <c r="X25" s="4">
        <f t="shared" si="11"/>
        <v>1561</v>
      </c>
      <c r="Y25" s="4">
        <f t="shared" si="11"/>
        <v>4</v>
      </c>
      <c r="Z25" s="6">
        <f t="shared" si="12"/>
        <v>1565</v>
      </c>
      <c r="AA25" s="13">
        <f t="shared" si="13"/>
        <v>111115</v>
      </c>
    </row>
    <row r="26" spans="1:27" ht="18.75" customHeight="1" x14ac:dyDescent="0.15">
      <c r="A26" s="9">
        <v>21</v>
      </c>
      <c r="B26" s="27">
        <v>457</v>
      </c>
      <c r="C26" s="27">
        <v>42</v>
      </c>
      <c r="D26" s="5">
        <f t="shared" si="0"/>
        <v>499</v>
      </c>
      <c r="E26" s="25">
        <f t="shared" si="1"/>
        <v>10479</v>
      </c>
      <c r="F26" s="27">
        <v>437</v>
      </c>
      <c r="G26" s="27">
        <v>43</v>
      </c>
      <c r="H26" s="5">
        <f t="shared" si="2"/>
        <v>480</v>
      </c>
      <c r="I26" s="25">
        <f t="shared" si="3"/>
        <v>10080</v>
      </c>
      <c r="J26" s="4">
        <f t="shared" si="4"/>
        <v>894</v>
      </c>
      <c r="K26" s="4">
        <f t="shared" si="4"/>
        <v>85</v>
      </c>
      <c r="L26" s="6">
        <f t="shared" si="5"/>
        <v>979</v>
      </c>
      <c r="M26" s="15">
        <f t="shared" si="6"/>
        <v>20559</v>
      </c>
      <c r="N26" s="14"/>
      <c r="O26" s="28">
        <v>72</v>
      </c>
      <c r="P26" s="27">
        <v>493</v>
      </c>
      <c r="Q26" s="27">
        <v>2</v>
      </c>
      <c r="R26" s="5">
        <f t="shared" si="7"/>
        <v>495</v>
      </c>
      <c r="S26" s="25">
        <f t="shared" si="8"/>
        <v>35640</v>
      </c>
      <c r="T26" s="27">
        <v>556</v>
      </c>
      <c r="U26" s="27">
        <v>1</v>
      </c>
      <c r="V26" s="5">
        <f t="shared" si="9"/>
        <v>557</v>
      </c>
      <c r="W26" s="25">
        <f t="shared" si="10"/>
        <v>40104</v>
      </c>
      <c r="X26" s="4">
        <f t="shared" si="11"/>
        <v>1049</v>
      </c>
      <c r="Y26" s="4">
        <f t="shared" si="11"/>
        <v>3</v>
      </c>
      <c r="Z26" s="6">
        <f t="shared" si="12"/>
        <v>1052</v>
      </c>
      <c r="AA26" s="13">
        <f t="shared" si="13"/>
        <v>75744</v>
      </c>
    </row>
    <row r="27" spans="1:27" ht="18.75" customHeight="1" x14ac:dyDescent="0.15">
      <c r="A27" s="9">
        <v>22</v>
      </c>
      <c r="B27" s="27">
        <v>379</v>
      </c>
      <c r="C27" s="27">
        <v>53</v>
      </c>
      <c r="D27" s="5">
        <f t="shared" si="0"/>
        <v>432</v>
      </c>
      <c r="E27" s="25">
        <f t="shared" si="1"/>
        <v>9504</v>
      </c>
      <c r="F27" s="27">
        <v>385</v>
      </c>
      <c r="G27" s="27">
        <v>29</v>
      </c>
      <c r="H27" s="5">
        <f t="shared" si="2"/>
        <v>414</v>
      </c>
      <c r="I27" s="25">
        <f t="shared" si="3"/>
        <v>9108</v>
      </c>
      <c r="J27" s="4">
        <f t="shared" si="4"/>
        <v>764</v>
      </c>
      <c r="K27" s="4">
        <f t="shared" si="4"/>
        <v>82</v>
      </c>
      <c r="L27" s="6">
        <f t="shared" si="5"/>
        <v>846</v>
      </c>
      <c r="M27" s="15">
        <f t="shared" si="6"/>
        <v>18612</v>
      </c>
      <c r="N27" s="14"/>
      <c r="O27" s="28">
        <v>73</v>
      </c>
      <c r="P27" s="27">
        <v>446</v>
      </c>
      <c r="Q27" s="27">
        <v>2</v>
      </c>
      <c r="R27" s="5">
        <f t="shared" si="7"/>
        <v>448</v>
      </c>
      <c r="S27" s="25">
        <f t="shared" si="8"/>
        <v>32704</v>
      </c>
      <c r="T27" s="27">
        <v>500</v>
      </c>
      <c r="U27" s="27">
        <v>1</v>
      </c>
      <c r="V27" s="5">
        <f t="shared" si="9"/>
        <v>501</v>
      </c>
      <c r="W27" s="25">
        <f t="shared" si="10"/>
        <v>36573</v>
      </c>
      <c r="X27" s="4">
        <f t="shared" si="11"/>
        <v>946</v>
      </c>
      <c r="Y27" s="4">
        <f t="shared" si="11"/>
        <v>3</v>
      </c>
      <c r="Z27" s="6">
        <f t="shared" si="12"/>
        <v>949</v>
      </c>
      <c r="AA27" s="13">
        <f t="shared" si="13"/>
        <v>69277</v>
      </c>
    </row>
    <row r="28" spans="1:27" ht="18.75" customHeight="1" thickBot="1" x14ac:dyDescent="0.2">
      <c r="A28" s="9">
        <v>23</v>
      </c>
      <c r="B28" s="27">
        <v>444</v>
      </c>
      <c r="C28" s="27">
        <v>57</v>
      </c>
      <c r="D28" s="5">
        <f t="shared" si="0"/>
        <v>501</v>
      </c>
      <c r="E28" s="25">
        <f t="shared" si="1"/>
        <v>11523</v>
      </c>
      <c r="F28" s="27">
        <v>415</v>
      </c>
      <c r="G28" s="27">
        <v>25</v>
      </c>
      <c r="H28" s="5">
        <f t="shared" si="2"/>
        <v>440</v>
      </c>
      <c r="I28" s="25">
        <f t="shared" si="3"/>
        <v>10120</v>
      </c>
      <c r="J28" s="4">
        <f t="shared" si="4"/>
        <v>859</v>
      </c>
      <c r="K28" s="4">
        <f t="shared" si="4"/>
        <v>82</v>
      </c>
      <c r="L28" s="6">
        <f t="shared" si="5"/>
        <v>941</v>
      </c>
      <c r="M28" s="15">
        <f t="shared" si="6"/>
        <v>21643</v>
      </c>
      <c r="N28" s="14"/>
      <c r="O28" s="49">
        <v>74</v>
      </c>
      <c r="P28" s="37">
        <v>567</v>
      </c>
      <c r="Q28" s="37">
        <v>0</v>
      </c>
      <c r="R28" s="38">
        <f t="shared" si="7"/>
        <v>567</v>
      </c>
      <c r="S28" s="39">
        <f t="shared" si="8"/>
        <v>41958</v>
      </c>
      <c r="T28" s="37">
        <v>610</v>
      </c>
      <c r="U28" s="37">
        <v>2</v>
      </c>
      <c r="V28" s="38">
        <f t="shared" si="9"/>
        <v>612</v>
      </c>
      <c r="W28" s="39">
        <f t="shared" si="10"/>
        <v>45288</v>
      </c>
      <c r="X28" s="40">
        <f t="shared" si="11"/>
        <v>1177</v>
      </c>
      <c r="Y28" s="40">
        <f t="shared" si="11"/>
        <v>2</v>
      </c>
      <c r="Z28" s="41">
        <f t="shared" si="12"/>
        <v>1179</v>
      </c>
      <c r="AA28" s="13">
        <f t="shared" si="13"/>
        <v>87246</v>
      </c>
    </row>
    <row r="29" spans="1:27" ht="18.75" customHeight="1" thickBot="1" x14ac:dyDescent="0.2">
      <c r="A29" s="36">
        <v>24</v>
      </c>
      <c r="B29" s="37">
        <v>454</v>
      </c>
      <c r="C29" s="37">
        <v>60</v>
      </c>
      <c r="D29" s="38">
        <f t="shared" si="0"/>
        <v>514</v>
      </c>
      <c r="E29" s="39">
        <f t="shared" si="1"/>
        <v>12336</v>
      </c>
      <c r="F29" s="37">
        <v>369</v>
      </c>
      <c r="G29" s="37">
        <v>29</v>
      </c>
      <c r="H29" s="38">
        <f t="shared" si="2"/>
        <v>398</v>
      </c>
      <c r="I29" s="39">
        <f t="shared" si="3"/>
        <v>9552</v>
      </c>
      <c r="J29" s="40">
        <f t="shared" si="4"/>
        <v>823</v>
      </c>
      <c r="K29" s="40">
        <f t="shared" si="4"/>
        <v>89</v>
      </c>
      <c r="L29" s="41">
        <f t="shared" si="5"/>
        <v>912</v>
      </c>
      <c r="M29" s="15">
        <f t="shared" si="6"/>
        <v>21888</v>
      </c>
      <c r="N29" s="14"/>
      <c r="O29" s="48">
        <v>75</v>
      </c>
      <c r="P29" s="31">
        <v>545</v>
      </c>
      <c r="Q29" s="31">
        <v>0</v>
      </c>
      <c r="R29" s="32">
        <f t="shared" si="7"/>
        <v>545</v>
      </c>
      <c r="S29" s="33">
        <f t="shared" si="8"/>
        <v>40875</v>
      </c>
      <c r="T29" s="31">
        <v>598</v>
      </c>
      <c r="U29" s="31">
        <v>1</v>
      </c>
      <c r="V29" s="32">
        <f t="shared" si="9"/>
        <v>599</v>
      </c>
      <c r="W29" s="33">
        <f t="shared" si="10"/>
        <v>44925</v>
      </c>
      <c r="X29" s="34">
        <f t="shared" si="11"/>
        <v>1143</v>
      </c>
      <c r="Y29" s="34">
        <f t="shared" si="11"/>
        <v>1</v>
      </c>
      <c r="Z29" s="35">
        <f t="shared" si="12"/>
        <v>1144</v>
      </c>
      <c r="AA29" s="13">
        <f t="shared" si="13"/>
        <v>85800</v>
      </c>
    </row>
    <row r="30" spans="1:27" ht="18.75" customHeight="1" x14ac:dyDescent="0.15">
      <c r="A30" s="30">
        <v>25</v>
      </c>
      <c r="B30" s="31">
        <v>409</v>
      </c>
      <c r="C30" s="31">
        <v>58</v>
      </c>
      <c r="D30" s="32">
        <f t="shared" si="0"/>
        <v>467</v>
      </c>
      <c r="E30" s="33">
        <f t="shared" si="1"/>
        <v>11675</v>
      </c>
      <c r="F30" s="31">
        <v>381</v>
      </c>
      <c r="G30" s="31">
        <v>25</v>
      </c>
      <c r="H30" s="32">
        <f t="shared" si="2"/>
        <v>406</v>
      </c>
      <c r="I30" s="33">
        <f t="shared" si="3"/>
        <v>10150</v>
      </c>
      <c r="J30" s="34">
        <f t="shared" si="4"/>
        <v>790</v>
      </c>
      <c r="K30" s="34">
        <f t="shared" si="4"/>
        <v>83</v>
      </c>
      <c r="L30" s="35">
        <f t="shared" si="5"/>
        <v>873</v>
      </c>
      <c r="M30" s="15">
        <f t="shared" si="6"/>
        <v>21825</v>
      </c>
      <c r="N30" s="14"/>
      <c r="O30" s="28">
        <v>76</v>
      </c>
      <c r="P30" s="27">
        <v>534</v>
      </c>
      <c r="Q30" s="27">
        <v>3</v>
      </c>
      <c r="R30" s="5">
        <f t="shared" si="7"/>
        <v>537</v>
      </c>
      <c r="S30" s="25">
        <f t="shared" si="8"/>
        <v>40812</v>
      </c>
      <c r="T30" s="27">
        <v>571</v>
      </c>
      <c r="U30" s="27">
        <v>1</v>
      </c>
      <c r="V30" s="5">
        <f t="shared" si="9"/>
        <v>572</v>
      </c>
      <c r="W30" s="25">
        <f t="shared" si="10"/>
        <v>43472</v>
      </c>
      <c r="X30" s="4">
        <f t="shared" si="11"/>
        <v>1105</v>
      </c>
      <c r="Y30" s="4">
        <f t="shared" si="11"/>
        <v>4</v>
      </c>
      <c r="Z30" s="6">
        <f t="shared" si="12"/>
        <v>1109</v>
      </c>
      <c r="AA30" s="13">
        <f t="shared" si="13"/>
        <v>84284</v>
      </c>
    </row>
    <row r="31" spans="1:27" ht="18.75" customHeight="1" x14ac:dyDescent="0.15">
      <c r="A31" s="9">
        <v>26</v>
      </c>
      <c r="B31" s="27">
        <v>417</v>
      </c>
      <c r="C31" s="27">
        <v>53</v>
      </c>
      <c r="D31" s="5">
        <f t="shared" si="0"/>
        <v>470</v>
      </c>
      <c r="E31" s="25">
        <f t="shared" si="1"/>
        <v>12220</v>
      </c>
      <c r="F31" s="27">
        <v>377</v>
      </c>
      <c r="G31" s="27">
        <v>18</v>
      </c>
      <c r="H31" s="5">
        <f t="shared" si="2"/>
        <v>395</v>
      </c>
      <c r="I31" s="25">
        <f t="shared" si="3"/>
        <v>10270</v>
      </c>
      <c r="J31" s="4">
        <f t="shared" si="4"/>
        <v>794</v>
      </c>
      <c r="K31" s="4">
        <f t="shared" si="4"/>
        <v>71</v>
      </c>
      <c r="L31" s="6">
        <f t="shared" si="5"/>
        <v>865</v>
      </c>
      <c r="M31" s="15">
        <f t="shared" si="6"/>
        <v>22490</v>
      </c>
      <c r="N31" s="14"/>
      <c r="O31" s="28">
        <v>77</v>
      </c>
      <c r="P31" s="27">
        <v>501</v>
      </c>
      <c r="Q31" s="27">
        <v>0</v>
      </c>
      <c r="R31" s="5">
        <f t="shared" si="7"/>
        <v>501</v>
      </c>
      <c r="S31" s="25">
        <f t="shared" si="8"/>
        <v>38577</v>
      </c>
      <c r="T31" s="27">
        <v>547</v>
      </c>
      <c r="U31" s="27">
        <v>0</v>
      </c>
      <c r="V31" s="5">
        <f t="shared" si="9"/>
        <v>547</v>
      </c>
      <c r="W31" s="25">
        <f t="shared" si="10"/>
        <v>42119</v>
      </c>
      <c r="X31" s="4">
        <f t="shared" si="11"/>
        <v>1048</v>
      </c>
      <c r="Y31" s="4">
        <f t="shared" si="11"/>
        <v>0</v>
      </c>
      <c r="Z31" s="6">
        <f t="shared" si="12"/>
        <v>1048</v>
      </c>
      <c r="AA31" s="13">
        <f t="shared" si="13"/>
        <v>80696</v>
      </c>
    </row>
    <row r="32" spans="1:27" ht="18.75" customHeight="1" x14ac:dyDescent="0.15">
      <c r="A32" s="9">
        <v>27</v>
      </c>
      <c r="B32" s="27">
        <v>429</v>
      </c>
      <c r="C32" s="27">
        <v>58</v>
      </c>
      <c r="D32" s="5">
        <f t="shared" si="0"/>
        <v>487</v>
      </c>
      <c r="E32" s="25">
        <f t="shared" si="1"/>
        <v>13149</v>
      </c>
      <c r="F32" s="27">
        <v>377</v>
      </c>
      <c r="G32" s="27">
        <v>24</v>
      </c>
      <c r="H32" s="5">
        <f t="shared" si="2"/>
        <v>401</v>
      </c>
      <c r="I32" s="25">
        <f t="shared" si="3"/>
        <v>10827</v>
      </c>
      <c r="J32" s="4">
        <f t="shared" si="4"/>
        <v>806</v>
      </c>
      <c r="K32" s="4">
        <f t="shared" si="4"/>
        <v>82</v>
      </c>
      <c r="L32" s="6">
        <f t="shared" si="5"/>
        <v>888</v>
      </c>
      <c r="M32" s="15">
        <f t="shared" si="6"/>
        <v>23976</v>
      </c>
      <c r="N32" s="14"/>
      <c r="O32" s="28">
        <v>78</v>
      </c>
      <c r="P32" s="27">
        <v>457</v>
      </c>
      <c r="Q32" s="27">
        <v>0</v>
      </c>
      <c r="R32" s="5">
        <f t="shared" si="7"/>
        <v>457</v>
      </c>
      <c r="S32" s="25">
        <f t="shared" si="8"/>
        <v>35646</v>
      </c>
      <c r="T32" s="27">
        <v>478</v>
      </c>
      <c r="U32" s="27">
        <v>2</v>
      </c>
      <c r="V32" s="5">
        <f t="shared" si="9"/>
        <v>480</v>
      </c>
      <c r="W32" s="25">
        <f t="shared" si="10"/>
        <v>37440</v>
      </c>
      <c r="X32" s="4">
        <f t="shared" si="11"/>
        <v>935</v>
      </c>
      <c r="Y32" s="4">
        <f t="shared" si="11"/>
        <v>2</v>
      </c>
      <c r="Z32" s="6">
        <f t="shared" si="12"/>
        <v>937</v>
      </c>
      <c r="AA32" s="13">
        <f t="shared" si="13"/>
        <v>73086</v>
      </c>
    </row>
    <row r="33" spans="1:27" ht="18.75" customHeight="1" thickBot="1" x14ac:dyDescent="0.2">
      <c r="A33" s="9">
        <v>28</v>
      </c>
      <c r="B33" s="27">
        <v>471</v>
      </c>
      <c r="C33" s="27">
        <v>42</v>
      </c>
      <c r="D33" s="5">
        <f t="shared" si="0"/>
        <v>513</v>
      </c>
      <c r="E33" s="25">
        <f t="shared" si="1"/>
        <v>14364</v>
      </c>
      <c r="F33" s="27">
        <v>404</v>
      </c>
      <c r="G33" s="27">
        <v>22</v>
      </c>
      <c r="H33" s="5">
        <f t="shared" si="2"/>
        <v>426</v>
      </c>
      <c r="I33" s="25">
        <f t="shared" si="3"/>
        <v>11928</v>
      </c>
      <c r="J33" s="4">
        <f t="shared" si="4"/>
        <v>875</v>
      </c>
      <c r="K33" s="4">
        <f t="shared" si="4"/>
        <v>64</v>
      </c>
      <c r="L33" s="6">
        <f t="shared" si="5"/>
        <v>939</v>
      </c>
      <c r="M33" s="15">
        <f t="shared" si="6"/>
        <v>26292</v>
      </c>
      <c r="N33" s="14"/>
      <c r="O33" s="49">
        <v>79</v>
      </c>
      <c r="P33" s="37">
        <v>364</v>
      </c>
      <c r="Q33" s="37">
        <v>1</v>
      </c>
      <c r="R33" s="38">
        <f t="shared" si="7"/>
        <v>365</v>
      </c>
      <c r="S33" s="39">
        <f t="shared" si="8"/>
        <v>28835</v>
      </c>
      <c r="T33" s="37">
        <v>386</v>
      </c>
      <c r="U33" s="37">
        <v>2</v>
      </c>
      <c r="V33" s="38">
        <f t="shared" si="9"/>
        <v>388</v>
      </c>
      <c r="W33" s="39">
        <f t="shared" si="10"/>
        <v>30652</v>
      </c>
      <c r="X33" s="40">
        <f t="shared" si="11"/>
        <v>750</v>
      </c>
      <c r="Y33" s="40">
        <f t="shared" si="11"/>
        <v>3</v>
      </c>
      <c r="Z33" s="41">
        <f t="shared" si="12"/>
        <v>753</v>
      </c>
      <c r="AA33" s="13">
        <f t="shared" si="13"/>
        <v>59487</v>
      </c>
    </row>
    <row r="34" spans="1:27" ht="18.75" customHeight="1" thickBot="1" x14ac:dyDescent="0.2">
      <c r="A34" s="36">
        <v>29</v>
      </c>
      <c r="B34" s="37">
        <v>447</v>
      </c>
      <c r="C34" s="37">
        <v>33</v>
      </c>
      <c r="D34" s="38">
        <f t="shared" si="0"/>
        <v>480</v>
      </c>
      <c r="E34" s="39">
        <f t="shared" si="1"/>
        <v>13920</v>
      </c>
      <c r="F34" s="37">
        <v>386</v>
      </c>
      <c r="G34" s="37">
        <v>19</v>
      </c>
      <c r="H34" s="38">
        <f t="shared" si="2"/>
        <v>405</v>
      </c>
      <c r="I34" s="39">
        <f t="shared" si="3"/>
        <v>11745</v>
      </c>
      <c r="J34" s="40">
        <f t="shared" si="4"/>
        <v>833</v>
      </c>
      <c r="K34" s="40">
        <f t="shared" si="4"/>
        <v>52</v>
      </c>
      <c r="L34" s="41">
        <f t="shared" si="5"/>
        <v>885</v>
      </c>
      <c r="M34" s="15">
        <f t="shared" si="6"/>
        <v>25665</v>
      </c>
      <c r="N34" s="14"/>
      <c r="O34" s="48">
        <v>80</v>
      </c>
      <c r="P34" s="31">
        <v>369</v>
      </c>
      <c r="Q34" s="31">
        <v>0</v>
      </c>
      <c r="R34" s="32">
        <f t="shared" si="7"/>
        <v>369</v>
      </c>
      <c r="S34" s="33">
        <f t="shared" si="8"/>
        <v>29520</v>
      </c>
      <c r="T34" s="31">
        <v>369</v>
      </c>
      <c r="U34" s="31">
        <v>0</v>
      </c>
      <c r="V34" s="32">
        <f t="shared" si="9"/>
        <v>369</v>
      </c>
      <c r="W34" s="33">
        <f t="shared" si="10"/>
        <v>29520</v>
      </c>
      <c r="X34" s="34">
        <f t="shared" si="11"/>
        <v>738</v>
      </c>
      <c r="Y34" s="34">
        <f t="shared" si="11"/>
        <v>0</v>
      </c>
      <c r="Z34" s="35">
        <f t="shared" si="12"/>
        <v>738</v>
      </c>
      <c r="AA34" s="13">
        <f t="shared" si="13"/>
        <v>59040</v>
      </c>
    </row>
    <row r="35" spans="1:27" ht="18.75" customHeight="1" x14ac:dyDescent="0.15">
      <c r="A35" s="30">
        <v>30</v>
      </c>
      <c r="B35" s="31">
        <v>503</v>
      </c>
      <c r="C35" s="31">
        <v>34</v>
      </c>
      <c r="D35" s="32">
        <f t="shared" si="0"/>
        <v>537</v>
      </c>
      <c r="E35" s="33">
        <f t="shared" si="1"/>
        <v>16110</v>
      </c>
      <c r="F35" s="31">
        <v>431</v>
      </c>
      <c r="G35" s="31">
        <v>21</v>
      </c>
      <c r="H35" s="32">
        <f t="shared" si="2"/>
        <v>452</v>
      </c>
      <c r="I35" s="33">
        <f t="shared" si="3"/>
        <v>13560</v>
      </c>
      <c r="J35" s="34">
        <f t="shared" si="4"/>
        <v>934</v>
      </c>
      <c r="K35" s="34">
        <f t="shared" si="4"/>
        <v>55</v>
      </c>
      <c r="L35" s="35">
        <f t="shared" si="5"/>
        <v>989</v>
      </c>
      <c r="M35" s="15">
        <f t="shared" si="6"/>
        <v>29670</v>
      </c>
      <c r="N35" s="14"/>
      <c r="O35" s="28">
        <v>81</v>
      </c>
      <c r="P35" s="27">
        <v>314</v>
      </c>
      <c r="Q35" s="27">
        <v>0</v>
      </c>
      <c r="R35" s="5">
        <f t="shared" si="7"/>
        <v>314</v>
      </c>
      <c r="S35" s="25">
        <f t="shared" si="8"/>
        <v>25434</v>
      </c>
      <c r="T35" s="27">
        <v>377</v>
      </c>
      <c r="U35" s="27">
        <v>1</v>
      </c>
      <c r="V35" s="5">
        <f t="shared" si="9"/>
        <v>378</v>
      </c>
      <c r="W35" s="25">
        <f t="shared" si="10"/>
        <v>30618</v>
      </c>
      <c r="X35" s="4">
        <f t="shared" si="11"/>
        <v>691</v>
      </c>
      <c r="Y35" s="4">
        <f t="shared" si="11"/>
        <v>1</v>
      </c>
      <c r="Z35" s="6">
        <f t="shared" si="12"/>
        <v>692</v>
      </c>
      <c r="AA35" s="13">
        <f t="shared" si="13"/>
        <v>56052</v>
      </c>
    </row>
    <row r="36" spans="1:27" ht="18.75" customHeight="1" x14ac:dyDescent="0.15">
      <c r="A36" s="9">
        <v>31</v>
      </c>
      <c r="B36" s="27">
        <v>483</v>
      </c>
      <c r="C36" s="27">
        <v>34</v>
      </c>
      <c r="D36" s="5">
        <f t="shared" si="0"/>
        <v>517</v>
      </c>
      <c r="E36" s="25">
        <f t="shared" si="1"/>
        <v>16027</v>
      </c>
      <c r="F36" s="27">
        <v>457</v>
      </c>
      <c r="G36" s="27">
        <v>23</v>
      </c>
      <c r="H36" s="5">
        <f t="shared" si="2"/>
        <v>480</v>
      </c>
      <c r="I36" s="25">
        <f t="shared" si="3"/>
        <v>14880</v>
      </c>
      <c r="J36" s="4">
        <f t="shared" si="4"/>
        <v>940</v>
      </c>
      <c r="K36" s="4">
        <f t="shared" si="4"/>
        <v>57</v>
      </c>
      <c r="L36" s="6">
        <f t="shared" si="5"/>
        <v>997</v>
      </c>
      <c r="M36" s="15">
        <f t="shared" si="6"/>
        <v>30907</v>
      </c>
      <c r="N36" s="14"/>
      <c r="O36" s="28">
        <v>82</v>
      </c>
      <c r="P36" s="27">
        <v>273</v>
      </c>
      <c r="Q36" s="27">
        <v>1</v>
      </c>
      <c r="R36" s="5">
        <f t="shared" si="7"/>
        <v>274</v>
      </c>
      <c r="S36" s="25">
        <f t="shared" si="8"/>
        <v>22468</v>
      </c>
      <c r="T36" s="27">
        <v>411</v>
      </c>
      <c r="U36" s="27">
        <v>1</v>
      </c>
      <c r="V36" s="5">
        <f t="shared" si="9"/>
        <v>412</v>
      </c>
      <c r="W36" s="25">
        <f t="shared" si="10"/>
        <v>33784</v>
      </c>
      <c r="X36" s="4">
        <f t="shared" si="11"/>
        <v>684</v>
      </c>
      <c r="Y36" s="4">
        <f t="shared" si="11"/>
        <v>2</v>
      </c>
      <c r="Z36" s="6">
        <f t="shared" si="12"/>
        <v>686</v>
      </c>
      <c r="AA36" s="13">
        <f t="shared" si="13"/>
        <v>56252</v>
      </c>
    </row>
    <row r="37" spans="1:27" ht="18.75" customHeight="1" x14ac:dyDescent="0.15">
      <c r="A37" s="9">
        <v>32</v>
      </c>
      <c r="B37" s="27">
        <v>510</v>
      </c>
      <c r="C37" s="27">
        <v>24</v>
      </c>
      <c r="D37" s="5">
        <f t="shared" si="0"/>
        <v>534</v>
      </c>
      <c r="E37" s="25">
        <f t="shared" si="1"/>
        <v>17088</v>
      </c>
      <c r="F37" s="27">
        <v>488</v>
      </c>
      <c r="G37" s="27">
        <v>15</v>
      </c>
      <c r="H37" s="5">
        <f t="shared" si="2"/>
        <v>503</v>
      </c>
      <c r="I37" s="25">
        <f t="shared" si="3"/>
        <v>16096</v>
      </c>
      <c r="J37" s="4">
        <f t="shared" ref="J37:K55" si="14">B37+F37</f>
        <v>998</v>
      </c>
      <c r="K37" s="4">
        <f t="shared" si="14"/>
        <v>39</v>
      </c>
      <c r="L37" s="6">
        <f t="shared" si="5"/>
        <v>1037</v>
      </c>
      <c r="M37" s="15">
        <f t="shared" si="6"/>
        <v>33184</v>
      </c>
      <c r="N37" s="14"/>
      <c r="O37" s="28">
        <v>83</v>
      </c>
      <c r="P37" s="27">
        <v>308</v>
      </c>
      <c r="Q37" s="27">
        <v>0</v>
      </c>
      <c r="R37" s="5">
        <f t="shared" si="7"/>
        <v>308</v>
      </c>
      <c r="S37" s="25">
        <f t="shared" si="8"/>
        <v>25564</v>
      </c>
      <c r="T37" s="27">
        <v>364</v>
      </c>
      <c r="U37" s="27">
        <v>0</v>
      </c>
      <c r="V37" s="5">
        <f t="shared" si="9"/>
        <v>364</v>
      </c>
      <c r="W37" s="25">
        <f t="shared" si="10"/>
        <v>30212</v>
      </c>
      <c r="X37" s="4">
        <f t="shared" ref="X37:Y59" si="15">P37+T37</f>
        <v>672</v>
      </c>
      <c r="Y37" s="4">
        <f t="shared" si="15"/>
        <v>0</v>
      </c>
      <c r="Z37" s="6">
        <f t="shared" si="12"/>
        <v>672</v>
      </c>
      <c r="AA37" s="13">
        <f t="shared" si="13"/>
        <v>55776</v>
      </c>
    </row>
    <row r="38" spans="1:27" ht="18.75" customHeight="1" thickBot="1" x14ac:dyDescent="0.2">
      <c r="A38" s="9">
        <v>33</v>
      </c>
      <c r="B38" s="27">
        <v>522</v>
      </c>
      <c r="C38" s="27">
        <v>21</v>
      </c>
      <c r="D38" s="5">
        <f t="shared" si="0"/>
        <v>543</v>
      </c>
      <c r="E38" s="25">
        <f t="shared" si="1"/>
        <v>17919</v>
      </c>
      <c r="F38" s="27">
        <v>498</v>
      </c>
      <c r="G38" s="27">
        <v>13</v>
      </c>
      <c r="H38" s="5">
        <f t="shared" si="2"/>
        <v>511</v>
      </c>
      <c r="I38" s="25">
        <f t="shared" si="3"/>
        <v>16863</v>
      </c>
      <c r="J38" s="4">
        <f t="shared" si="14"/>
        <v>1020</v>
      </c>
      <c r="K38" s="4">
        <f t="shared" si="14"/>
        <v>34</v>
      </c>
      <c r="L38" s="6">
        <f t="shared" si="5"/>
        <v>1054</v>
      </c>
      <c r="M38" s="15">
        <f t="shared" si="6"/>
        <v>34782</v>
      </c>
      <c r="N38" s="14"/>
      <c r="O38" s="49">
        <v>84</v>
      </c>
      <c r="P38" s="37">
        <v>211</v>
      </c>
      <c r="Q38" s="37">
        <v>0</v>
      </c>
      <c r="R38" s="38">
        <f t="shared" si="7"/>
        <v>211</v>
      </c>
      <c r="S38" s="39">
        <f t="shared" si="8"/>
        <v>17724</v>
      </c>
      <c r="T38" s="37">
        <v>335</v>
      </c>
      <c r="U38" s="37">
        <v>0</v>
      </c>
      <c r="V38" s="38">
        <f t="shared" si="9"/>
        <v>335</v>
      </c>
      <c r="W38" s="39">
        <f t="shared" si="10"/>
        <v>28140</v>
      </c>
      <c r="X38" s="40">
        <f t="shared" si="15"/>
        <v>546</v>
      </c>
      <c r="Y38" s="40">
        <f t="shared" si="15"/>
        <v>0</v>
      </c>
      <c r="Z38" s="41">
        <f t="shared" si="12"/>
        <v>546</v>
      </c>
      <c r="AA38" s="13">
        <f t="shared" si="13"/>
        <v>45864</v>
      </c>
    </row>
    <row r="39" spans="1:27" ht="18.75" customHeight="1" thickBot="1" x14ac:dyDescent="0.2">
      <c r="A39" s="36">
        <v>34</v>
      </c>
      <c r="B39" s="37">
        <v>521</v>
      </c>
      <c r="C39" s="37">
        <v>15</v>
      </c>
      <c r="D39" s="38">
        <f t="shared" si="0"/>
        <v>536</v>
      </c>
      <c r="E39" s="39">
        <f t="shared" si="1"/>
        <v>18224</v>
      </c>
      <c r="F39" s="37">
        <v>473</v>
      </c>
      <c r="G39" s="37">
        <v>9</v>
      </c>
      <c r="H39" s="38">
        <f t="shared" si="2"/>
        <v>482</v>
      </c>
      <c r="I39" s="39">
        <f t="shared" si="3"/>
        <v>16388</v>
      </c>
      <c r="J39" s="40">
        <f t="shared" si="14"/>
        <v>994</v>
      </c>
      <c r="K39" s="40">
        <f t="shared" si="14"/>
        <v>24</v>
      </c>
      <c r="L39" s="41">
        <f t="shared" si="5"/>
        <v>1018</v>
      </c>
      <c r="M39" s="15">
        <f t="shared" si="6"/>
        <v>34612</v>
      </c>
      <c r="N39" s="14"/>
      <c r="O39" s="48">
        <v>85</v>
      </c>
      <c r="P39" s="31">
        <v>197</v>
      </c>
      <c r="Q39" s="31">
        <v>0</v>
      </c>
      <c r="R39" s="32">
        <f t="shared" si="7"/>
        <v>197</v>
      </c>
      <c r="S39" s="33">
        <f t="shared" si="8"/>
        <v>16745</v>
      </c>
      <c r="T39" s="31">
        <v>287</v>
      </c>
      <c r="U39" s="31">
        <v>1</v>
      </c>
      <c r="V39" s="32">
        <f t="shared" si="9"/>
        <v>288</v>
      </c>
      <c r="W39" s="33">
        <f t="shared" si="10"/>
        <v>24480</v>
      </c>
      <c r="X39" s="34">
        <f t="shared" si="15"/>
        <v>484</v>
      </c>
      <c r="Y39" s="34">
        <f t="shared" si="15"/>
        <v>1</v>
      </c>
      <c r="Z39" s="35">
        <f t="shared" si="12"/>
        <v>485</v>
      </c>
      <c r="AA39" s="13">
        <f t="shared" si="13"/>
        <v>41225</v>
      </c>
    </row>
    <row r="40" spans="1:27" ht="18.75" customHeight="1" x14ac:dyDescent="0.15">
      <c r="A40" s="30">
        <v>35</v>
      </c>
      <c r="B40" s="31">
        <v>511</v>
      </c>
      <c r="C40" s="31">
        <v>27</v>
      </c>
      <c r="D40" s="32">
        <f t="shared" si="0"/>
        <v>538</v>
      </c>
      <c r="E40" s="33">
        <f t="shared" si="1"/>
        <v>18830</v>
      </c>
      <c r="F40" s="31">
        <v>542</v>
      </c>
      <c r="G40" s="31">
        <v>20</v>
      </c>
      <c r="H40" s="32">
        <f t="shared" si="2"/>
        <v>562</v>
      </c>
      <c r="I40" s="33">
        <f t="shared" si="3"/>
        <v>19670</v>
      </c>
      <c r="J40" s="34">
        <f t="shared" si="14"/>
        <v>1053</v>
      </c>
      <c r="K40" s="34">
        <f t="shared" si="14"/>
        <v>47</v>
      </c>
      <c r="L40" s="35">
        <f t="shared" si="5"/>
        <v>1100</v>
      </c>
      <c r="M40" s="15">
        <f t="shared" si="6"/>
        <v>38500</v>
      </c>
      <c r="N40" s="14"/>
      <c r="O40" s="28">
        <v>86</v>
      </c>
      <c r="P40" s="27">
        <v>161</v>
      </c>
      <c r="Q40" s="27">
        <v>0</v>
      </c>
      <c r="R40" s="5">
        <f t="shared" si="7"/>
        <v>161</v>
      </c>
      <c r="S40" s="25">
        <f t="shared" si="8"/>
        <v>13846</v>
      </c>
      <c r="T40" s="27">
        <v>306</v>
      </c>
      <c r="U40" s="27">
        <v>1</v>
      </c>
      <c r="V40" s="5">
        <f t="shared" si="9"/>
        <v>307</v>
      </c>
      <c r="W40" s="25">
        <f t="shared" si="10"/>
        <v>26402</v>
      </c>
      <c r="X40" s="4">
        <f t="shared" si="15"/>
        <v>467</v>
      </c>
      <c r="Y40" s="4">
        <f t="shared" si="15"/>
        <v>1</v>
      </c>
      <c r="Z40" s="6">
        <f t="shared" si="12"/>
        <v>468</v>
      </c>
      <c r="AA40" s="13">
        <f t="shared" si="13"/>
        <v>40248</v>
      </c>
    </row>
    <row r="41" spans="1:27" ht="18.75" customHeight="1" x14ac:dyDescent="0.15">
      <c r="A41" s="9">
        <v>36</v>
      </c>
      <c r="B41" s="27">
        <v>532</v>
      </c>
      <c r="C41" s="27">
        <v>31</v>
      </c>
      <c r="D41" s="5">
        <f t="shared" si="0"/>
        <v>563</v>
      </c>
      <c r="E41" s="25">
        <f t="shared" si="1"/>
        <v>20268</v>
      </c>
      <c r="F41" s="27">
        <v>514</v>
      </c>
      <c r="G41" s="27">
        <v>30</v>
      </c>
      <c r="H41" s="5">
        <f t="shared" si="2"/>
        <v>544</v>
      </c>
      <c r="I41" s="25">
        <f t="shared" si="3"/>
        <v>19584</v>
      </c>
      <c r="J41" s="4">
        <f t="shared" si="14"/>
        <v>1046</v>
      </c>
      <c r="K41" s="4">
        <f t="shared" si="14"/>
        <v>61</v>
      </c>
      <c r="L41" s="6">
        <f t="shared" si="5"/>
        <v>1107</v>
      </c>
      <c r="M41" s="15">
        <f t="shared" si="6"/>
        <v>39852</v>
      </c>
      <c r="N41" s="14"/>
      <c r="O41" s="28">
        <v>87</v>
      </c>
      <c r="P41" s="27">
        <v>138</v>
      </c>
      <c r="Q41" s="27">
        <v>0</v>
      </c>
      <c r="R41" s="5">
        <f t="shared" si="7"/>
        <v>138</v>
      </c>
      <c r="S41" s="25">
        <f t="shared" si="8"/>
        <v>12006</v>
      </c>
      <c r="T41" s="27">
        <v>238</v>
      </c>
      <c r="U41" s="27">
        <v>0</v>
      </c>
      <c r="V41" s="5">
        <f t="shared" si="9"/>
        <v>238</v>
      </c>
      <c r="W41" s="25">
        <f t="shared" si="10"/>
        <v>20706</v>
      </c>
      <c r="X41" s="4">
        <f t="shared" si="15"/>
        <v>376</v>
      </c>
      <c r="Y41" s="4">
        <f t="shared" si="15"/>
        <v>0</v>
      </c>
      <c r="Z41" s="6">
        <f t="shared" si="12"/>
        <v>376</v>
      </c>
      <c r="AA41" s="13">
        <f t="shared" si="13"/>
        <v>32712</v>
      </c>
    </row>
    <row r="42" spans="1:27" ht="18.75" customHeight="1" x14ac:dyDescent="0.15">
      <c r="A42" s="9">
        <v>37</v>
      </c>
      <c r="B42" s="27">
        <v>552</v>
      </c>
      <c r="C42" s="27">
        <v>13</v>
      </c>
      <c r="D42" s="5">
        <f t="shared" si="0"/>
        <v>565</v>
      </c>
      <c r="E42" s="25">
        <f t="shared" si="1"/>
        <v>20905</v>
      </c>
      <c r="F42" s="27">
        <v>469</v>
      </c>
      <c r="G42" s="27">
        <v>13</v>
      </c>
      <c r="H42" s="5">
        <f t="shared" si="2"/>
        <v>482</v>
      </c>
      <c r="I42" s="25">
        <f t="shared" si="3"/>
        <v>17834</v>
      </c>
      <c r="J42" s="4">
        <f t="shared" si="14"/>
        <v>1021</v>
      </c>
      <c r="K42" s="4">
        <f t="shared" si="14"/>
        <v>26</v>
      </c>
      <c r="L42" s="6">
        <f t="shared" si="5"/>
        <v>1047</v>
      </c>
      <c r="M42" s="15">
        <f t="shared" si="6"/>
        <v>38739</v>
      </c>
      <c r="N42" s="14"/>
      <c r="O42" s="28">
        <v>88</v>
      </c>
      <c r="P42" s="27">
        <v>117</v>
      </c>
      <c r="Q42" s="27">
        <v>0</v>
      </c>
      <c r="R42" s="5">
        <f t="shared" si="7"/>
        <v>117</v>
      </c>
      <c r="S42" s="25">
        <f t="shared" si="8"/>
        <v>10296</v>
      </c>
      <c r="T42" s="27">
        <v>245</v>
      </c>
      <c r="U42" s="27">
        <v>0</v>
      </c>
      <c r="V42" s="5">
        <f t="shared" si="9"/>
        <v>245</v>
      </c>
      <c r="W42" s="25">
        <f t="shared" si="10"/>
        <v>21560</v>
      </c>
      <c r="X42" s="4">
        <f t="shared" si="15"/>
        <v>362</v>
      </c>
      <c r="Y42" s="4">
        <f t="shared" si="15"/>
        <v>0</v>
      </c>
      <c r="Z42" s="6">
        <f t="shared" si="12"/>
        <v>362</v>
      </c>
      <c r="AA42" s="13">
        <f t="shared" si="13"/>
        <v>31856</v>
      </c>
    </row>
    <row r="43" spans="1:27" ht="18.75" customHeight="1" thickBot="1" x14ac:dyDescent="0.2">
      <c r="A43" s="9">
        <v>38</v>
      </c>
      <c r="B43" s="27">
        <v>544</v>
      </c>
      <c r="C43" s="27">
        <v>21</v>
      </c>
      <c r="D43" s="5">
        <f t="shared" si="0"/>
        <v>565</v>
      </c>
      <c r="E43" s="25">
        <f t="shared" si="1"/>
        <v>21470</v>
      </c>
      <c r="F43" s="27">
        <v>497</v>
      </c>
      <c r="G43" s="27">
        <v>16</v>
      </c>
      <c r="H43" s="5">
        <f t="shared" si="2"/>
        <v>513</v>
      </c>
      <c r="I43" s="25">
        <f t="shared" si="3"/>
        <v>19494</v>
      </c>
      <c r="J43" s="4">
        <f t="shared" si="14"/>
        <v>1041</v>
      </c>
      <c r="K43" s="4">
        <f t="shared" si="14"/>
        <v>37</v>
      </c>
      <c r="L43" s="6">
        <f t="shared" si="5"/>
        <v>1078</v>
      </c>
      <c r="M43" s="15">
        <f t="shared" si="6"/>
        <v>40964</v>
      </c>
      <c r="N43" s="14"/>
      <c r="O43" s="49">
        <v>89</v>
      </c>
      <c r="P43" s="37">
        <v>78</v>
      </c>
      <c r="Q43" s="37">
        <v>0</v>
      </c>
      <c r="R43" s="38">
        <f t="shared" si="7"/>
        <v>78</v>
      </c>
      <c r="S43" s="39">
        <f t="shared" si="8"/>
        <v>6942</v>
      </c>
      <c r="T43" s="37">
        <v>190</v>
      </c>
      <c r="U43" s="37">
        <v>0</v>
      </c>
      <c r="V43" s="38">
        <f t="shared" si="9"/>
        <v>190</v>
      </c>
      <c r="W43" s="39">
        <f t="shared" si="10"/>
        <v>16910</v>
      </c>
      <c r="X43" s="40">
        <f t="shared" si="15"/>
        <v>268</v>
      </c>
      <c r="Y43" s="40">
        <f t="shared" si="15"/>
        <v>0</v>
      </c>
      <c r="Z43" s="41">
        <f t="shared" si="12"/>
        <v>268</v>
      </c>
      <c r="AA43" s="13">
        <f t="shared" si="13"/>
        <v>23852</v>
      </c>
    </row>
    <row r="44" spans="1:27" ht="18.75" customHeight="1" thickBot="1" x14ac:dyDescent="0.2">
      <c r="A44" s="36">
        <v>39</v>
      </c>
      <c r="B44" s="37">
        <v>604</v>
      </c>
      <c r="C44" s="37">
        <v>22</v>
      </c>
      <c r="D44" s="38">
        <f t="shared" si="0"/>
        <v>626</v>
      </c>
      <c r="E44" s="39">
        <f t="shared" si="1"/>
        <v>24414</v>
      </c>
      <c r="F44" s="37">
        <v>536</v>
      </c>
      <c r="G44" s="37">
        <v>20</v>
      </c>
      <c r="H44" s="38">
        <f t="shared" si="2"/>
        <v>556</v>
      </c>
      <c r="I44" s="39">
        <f t="shared" si="3"/>
        <v>21684</v>
      </c>
      <c r="J44" s="40">
        <f t="shared" si="14"/>
        <v>1140</v>
      </c>
      <c r="K44" s="40">
        <f t="shared" si="14"/>
        <v>42</v>
      </c>
      <c r="L44" s="41">
        <f t="shared" si="5"/>
        <v>1182</v>
      </c>
      <c r="M44" s="15">
        <f t="shared" si="6"/>
        <v>46098</v>
      </c>
      <c r="N44" s="14"/>
      <c r="O44" s="48">
        <v>90</v>
      </c>
      <c r="P44" s="31">
        <v>71</v>
      </c>
      <c r="Q44" s="31">
        <v>0</v>
      </c>
      <c r="R44" s="32">
        <f t="shared" si="7"/>
        <v>71</v>
      </c>
      <c r="S44" s="33">
        <f t="shared" si="8"/>
        <v>6390</v>
      </c>
      <c r="T44" s="31">
        <v>149</v>
      </c>
      <c r="U44" s="31">
        <v>0</v>
      </c>
      <c r="V44" s="32">
        <f t="shared" si="9"/>
        <v>149</v>
      </c>
      <c r="W44" s="33">
        <f t="shared" si="10"/>
        <v>13410</v>
      </c>
      <c r="X44" s="34">
        <f t="shared" si="15"/>
        <v>220</v>
      </c>
      <c r="Y44" s="34">
        <f t="shared" si="15"/>
        <v>0</v>
      </c>
      <c r="Z44" s="35">
        <f t="shared" si="12"/>
        <v>220</v>
      </c>
      <c r="AA44" s="13">
        <f t="shared" si="13"/>
        <v>19800</v>
      </c>
    </row>
    <row r="45" spans="1:27" ht="18.75" customHeight="1" x14ac:dyDescent="0.15">
      <c r="A45" s="30">
        <v>40</v>
      </c>
      <c r="B45" s="31">
        <v>590</v>
      </c>
      <c r="C45" s="31">
        <v>25</v>
      </c>
      <c r="D45" s="32">
        <f t="shared" si="0"/>
        <v>615</v>
      </c>
      <c r="E45" s="33">
        <f t="shared" si="1"/>
        <v>24600</v>
      </c>
      <c r="F45" s="31">
        <v>539</v>
      </c>
      <c r="G45" s="31">
        <v>19</v>
      </c>
      <c r="H45" s="32">
        <f t="shared" si="2"/>
        <v>558</v>
      </c>
      <c r="I45" s="33">
        <f t="shared" si="3"/>
        <v>22320</v>
      </c>
      <c r="J45" s="34">
        <f t="shared" si="14"/>
        <v>1129</v>
      </c>
      <c r="K45" s="34">
        <f t="shared" si="14"/>
        <v>44</v>
      </c>
      <c r="L45" s="35">
        <f t="shared" si="5"/>
        <v>1173</v>
      </c>
      <c r="M45" s="15">
        <f t="shared" si="6"/>
        <v>46920</v>
      </c>
      <c r="N45" s="14"/>
      <c r="O45" s="28">
        <v>91</v>
      </c>
      <c r="P45" s="27">
        <v>68</v>
      </c>
      <c r="Q45" s="27">
        <v>0</v>
      </c>
      <c r="R45" s="5">
        <f t="shared" si="7"/>
        <v>68</v>
      </c>
      <c r="S45" s="25">
        <f t="shared" si="8"/>
        <v>6188</v>
      </c>
      <c r="T45" s="27">
        <v>140</v>
      </c>
      <c r="U45" s="27">
        <v>1</v>
      </c>
      <c r="V45" s="5">
        <f t="shared" si="9"/>
        <v>141</v>
      </c>
      <c r="W45" s="25">
        <f t="shared" si="10"/>
        <v>12831</v>
      </c>
      <c r="X45" s="4">
        <f t="shared" si="15"/>
        <v>208</v>
      </c>
      <c r="Y45" s="4">
        <f t="shared" si="15"/>
        <v>1</v>
      </c>
      <c r="Z45" s="6">
        <f t="shared" si="12"/>
        <v>209</v>
      </c>
      <c r="AA45" s="13">
        <f t="shared" si="13"/>
        <v>19019</v>
      </c>
    </row>
    <row r="46" spans="1:27" ht="18.75" customHeight="1" x14ac:dyDescent="0.15">
      <c r="A46" s="9">
        <v>41</v>
      </c>
      <c r="B46" s="27">
        <v>623</v>
      </c>
      <c r="C46" s="27">
        <v>14</v>
      </c>
      <c r="D46" s="5">
        <f t="shared" si="0"/>
        <v>637</v>
      </c>
      <c r="E46" s="25">
        <f t="shared" si="1"/>
        <v>26117</v>
      </c>
      <c r="F46" s="27">
        <v>541</v>
      </c>
      <c r="G46" s="27">
        <v>18</v>
      </c>
      <c r="H46" s="5">
        <f t="shared" si="2"/>
        <v>559</v>
      </c>
      <c r="I46" s="25">
        <f t="shared" si="3"/>
        <v>22919</v>
      </c>
      <c r="J46" s="4">
        <f t="shared" si="14"/>
        <v>1164</v>
      </c>
      <c r="K46" s="4">
        <f t="shared" si="14"/>
        <v>32</v>
      </c>
      <c r="L46" s="6">
        <f t="shared" si="5"/>
        <v>1196</v>
      </c>
      <c r="M46" s="15">
        <f t="shared" si="6"/>
        <v>49036</v>
      </c>
      <c r="N46" s="14"/>
      <c r="O46" s="28">
        <v>92</v>
      </c>
      <c r="P46" s="27">
        <v>45</v>
      </c>
      <c r="Q46" s="27">
        <v>0</v>
      </c>
      <c r="R46" s="5">
        <f t="shared" si="7"/>
        <v>45</v>
      </c>
      <c r="S46" s="25">
        <f t="shared" si="8"/>
        <v>4140</v>
      </c>
      <c r="T46" s="27">
        <v>138</v>
      </c>
      <c r="U46" s="27">
        <v>0</v>
      </c>
      <c r="V46" s="5">
        <f t="shared" si="9"/>
        <v>138</v>
      </c>
      <c r="W46" s="25">
        <f t="shared" si="10"/>
        <v>12696</v>
      </c>
      <c r="X46" s="4">
        <f t="shared" si="15"/>
        <v>183</v>
      </c>
      <c r="Y46" s="4">
        <f t="shared" si="15"/>
        <v>0</v>
      </c>
      <c r="Z46" s="6">
        <f t="shared" si="12"/>
        <v>183</v>
      </c>
      <c r="AA46" s="13">
        <f t="shared" si="13"/>
        <v>16836</v>
      </c>
    </row>
    <row r="47" spans="1:27" ht="18.75" customHeight="1" x14ac:dyDescent="0.15">
      <c r="A47" s="9">
        <v>42</v>
      </c>
      <c r="B47" s="27">
        <v>640</v>
      </c>
      <c r="C47" s="27">
        <v>17</v>
      </c>
      <c r="D47" s="5">
        <f t="shared" si="0"/>
        <v>657</v>
      </c>
      <c r="E47" s="25">
        <f t="shared" si="1"/>
        <v>27594</v>
      </c>
      <c r="F47" s="27">
        <v>585</v>
      </c>
      <c r="G47" s="27">
        <v>22</v>
      </c>
      <c r="H47" s="5">
        <f t="shared" si="2"/>
        <v>607</v>
      </c>
      <c r="I47" s="25">
        <f t="shared" si="3"/>
        <v>25494</v>
      </c>
      <c r="J47" s="4">
        <f t="shared" si="14"/>
        <v>1225</v>
      </c>
      <c r="K47" s="4">
        <f t="shared" si="14"/>
        <v>39</v>
      </c>
      <c r="L47" s="6">
        <f t="shared" si="5"/>
        <v>1264</v>
      </c>
      <c r="M47" s="15">
        <f t="shared" si="6"/>
        <v>53088</v>
      </c>
      <c r="N47" s="14"/>
      <c r="O47" s="28">
        <v>93</v>
      </c>
      <c r="P47" s="27">
        <v>31</v>
      </c>
      <c r="Q47" s="27">
        <v>0</v>
      </c>
      <c r="R47" s="5">
        <f t="shared" si="7"/>
        <v>31</v>
      </c>
      <c r="S47" s="25">
        <f t="shared" si="8"/>
        <v>2883</v>
      </c>
      <c r="T47" s="27">
        <v>89</v>
      </c>
      <c r="U47" s="27">
        <v>0</v>
      </c>
      <c r="V47" s="5">
        <f t="shared" si="9"/>
        <v>89</v>
      </c>
      <c r="W47" s="25">
        <f t="shared" si="10"/>
        <v>8277</v>
      </c>
      <c r="X47" s="4">
        <f t="shared" si="15"/>
        <v>120</v>
      </c>
      <c r="Y47" s="4">
        <f t="shared" si="15"/>
        <v>0</v>
      </c>
      <c r="Z47" s="6">
        <f t="shared" si="12"/>
        <v>120</v>
      </c>
      <c r="AA47" s="13">
        <f t="shared" si="13"/>
        <v>11160</v>
      </c>
    </row>
    <row r="48" spans="1:27" ht="18.75" customHeight="1" thickBot="1" x14ac:dyDescent="0.2">
      <c r="A48" s="9">
        <v>43</v>
      </c>
      <c r="B48" s="27">
        <v>663</v>
      </c>
      <c r="C48" s="27">
        <v>14</v>
      </c>
      <c r="D48" s="5">
        <f t="shared" si="0"/>
        <v>677</v>
      </c>
      <c r="E48" s="25">
        <f t="shared" si="1"/>
        <v>29111</v>
      </c>
      <c r="F48" s="27">
        <v>614</v>
      </c>
      <c r="G48" s="27">
        <v>13</v>
      </c>
      <c r="H48" s="5">
        <f t="shared" si="2"/>
        <v>627</v>
      </c>
      <c r="I48" s="25">
        <f t="shared" si="3"/>
        <v>26961</v>
      </c>
      <c r="J48" s="4">
        <f t="shared" si="14"/>
        <v>1277</v>
      </c>
      <c r="K48" s="4">
        <f t="shared" si="14"/>
        <v>27</v>
      </c>
      <c r="L48" s="6">
        <f t="shared" si="5"/>
        <v>1304</v>
      </c>
      <c r="M48" s="15">
        <f t="shared" si="6"/>
        <v>56072</v>
      </c>
      <c r="N48" s="14"/>
      <c r="O48" s="49">
        <v>94</v>
      </c>
      <c r="P48" s="37">
        <v>20</v>
      </c>
      <c r="Q48" s="37">
        <v>0</v>
      </c>
      <c r="R48" s="38">
        <f t="shared" si="7"/>
        <v>20</v>
      </c>
      <c r="S48" s="39">
        <f t="shared" si="8"/>
        <v>1880</v>
      </c>
      <c r="T48" s="37">
        <v>73</v>
      </c>
      <c r="U48" s="37">
        <v>0</v>
      </c>
      <c r="V48" s="38">
        <f t="shared" si="9"/>
        <v>73</v>
      </c>
      <c r="W48" s="39">
        <f t="shared" si="10"/>
        <v>6862</v>
      </c>
      <c r="X48" s="40">
        <f t="shared" si="15"/>
        <v>93</v>
      </c>
      <c r="Y48" s="40">
        <f t="shared" si="15"/>
        <v>0</v>
      </c>
      <c r="Z48" s="41">
        <f t="shared" si="12"/>
        <v>93</v>
      </c>
      <c r="AA48" s="13">
        <f t="shared" si="13"/>
        <v>8742</v>
      </c>
    </row>
    <row r="49" spans="1:27" ht="18.75" customHeight="1" thickBot="1" x14ac:dyDescent="0.2">
      <c r="A49" s="36">
        <v>44</v>
      </c>
      <c r="B49" s="37">
        <v>720</v>
      </c>
      <c r="C49" s="37">
        <v>17</v>
      </c>
      <c r="D49" s="38">
        <f t="shared" si="0"/>
        <v>737</v>
      </c>
      <c r="E49" s="39">
        <f t="shared" si="1"/>
        <v>32428</v>
      </c>
      <c r="F49" s="37">
        <v>636</v>
      </c>
      <c r="G49" s="37">
        <v>16</v>
      </c>
      <c r="H49" s="38">
        <f t="shared" si="2"/>
        <v>652</v>
      </c>
      <c r="I49" s="39">
        <f t="shared" si="3"/>
        <v>28688</v>
      </c>
      <c r="J49" s="40">
        <f t="shared" si="14"/>
        <v>1356</v>
      </c>
      <c r="K49" s="40">
        <f t="shared" si="14"/>
        <v>33</v>
      </c>
      <c r="L49" s="41">
        <f t="shared" si="5"/>
        <v>1389</v>
      </c>
      <c r="M49" s="15">
        <f t="shared" si="6"/>
        <v>61116</v>
      </c>
      <c r="N49" s="14"/>
      <c r="O49" s="48">
        <v>95</v>
      </c>
      <c r="P49" s="31">
        <v>19</v>
      </c>
      <c r="Q49" s="31">
        <v>0</v>
      </c>
      <c r="R49" s="32">
        <f t="shared" si="7"/>
        <v>19</v>
      </c>
      <c r="S49" s="33">
        <f t="shared" si="8"/>
        <v>1805</v>
      </c>
      <c r="T49" s="31">
        <v>57</v>
      </c>
      <c r="U49" s="31">
        <v>0</v>
      </c>
      <c r="V49" s="32">
        <f t="shared" si="9"/>
        <v>57</v>
      </c>
      <c r="W49" s="33">
        <f t="shared" si="10"/>
        <v>5415</v>
      </c>
      <c r="X49" s="34">
        <f t="shared" si="15"/>
        <v>76</v>
      </c>
      <c r="Y49" s="34">
        <f t="shared" si="15"/>
        <v>0</v>
      </c>
      <c r="Z49" s="35">
        <f t="shared" si="12"/>
        <v>76</v>
      </c>
      <c r="AA49" s="13">
        <f t="shared" si="13"/>
        <v>7220</v>
      </c>
    </row>
    <row r="50" spans="1:27" ht="18.75" customHeight="1" x14ac:dyDescent="0.15">
      <c r="A50" s="30">
        <v>45</v>
      </c>
      <c r="B50" s="31">
        <v>776</v>
      </c>
      <c r="C50" s="31">
        <v>11</v>
      </c>
      <c r="D50" s="32">
        <f t="shared" si="0"/>
        <v>787</v>
      </c>
      <c r="E50" s="33">
        <f t="shared" si="1"/>
        <v>35415</v>
      </c>
      <c r="F50" s="31">
        <v>648</v>
      </c>
      <c r="G50" s="31">
        <v>15</v>
      </c>
      <c r="H50" s="32">
        <f t="shared" si="2"/>
        <v>663</v>
      </c>
      <c r="I50" s="33">
        <f t="shared" si="3"/>
        <v>29835</v>
      </c>
      <c r="J50" s="34">
        <f t="shared" si="14"/>
        <v>1424</v>
      </c>
      <c r="K50" s="34">
        <f t="shared" si="14"/>
        <v>26</v>
      </c>
      <c r="L50" s="35">
        <f t="shared" si="5"/>
        <v>1450</v>
      </c>
      <c r="M50" s="15">
        <f t="shared" si="6"/>
        <v>65250</v>
      </c>
      <c r="N50" s="14"/>
      <c r="O50" s="28">
        <v>96</v>
      </c>
      <c r="P50" s="27">
        <v>9</v>
      </c>
      <c r="Q50" s="27">
        <v>0</v>
      </c>
      <c r="R50" s="5">
        <f t="shared" si="7"/>
        <v>9</v>
      </c>
      <c r="S50" s="25">
        <f t="shared" si="8"/>
        <v>864</v>
      </c>
      <c r="T50" s="27">
        <v>46</v>
      </c>
      <c r="U50" s="27">
        <v>0</v>
      </c>
      <c r="V50" s="5">
        <f t="shared" si="9"/>
        <v>46</v>
      </c>
      <c r="W50" s="25">
        <f t="shared" si="10"/>
        <v>4416</v>
      </c>
      <c r="X50" s="4">
        <f t="shared" si="15"/>
        <v>55</v>
      </c>
      <c r="Y50" s="4">
        <f t="shared" si="15"/>
        <v>0</v>
      </c>
      <c r="Z50" s="6">
        <f t="shared" si="12"/>
        <v>55</v>
      </c>
      <c r="AA50" s="13">
        <f t="shared" si="13"/>
        <v>5280</v>
      </c>
    </row>
    <row r="51" spans="1:27" ht="18.75" customHeight="1" x14ac:dyDescent="0.15">
      <c r="A51" s="9">
        <v>46</v>
      </c>
      <c r="B51" s="27">
        <v>721</v>
      </c>
      <c r="C51" s="27">
        <v>15</v>
      </c>
      <c r="D51" s="5">
        <f t="shared" si="0"/>
        <v>736</v>
      </c>
      <c r="E51" s="25">
        <f t="shared" si="1"/>
        <v>33856</v>
      </c>
      <c r="F51" s="27">
        <v>622</v>
      </c>
      <c r="G51" s="27">
        <v>14</v>
      </c>
      <c r="H51" s="5">
        <f t="shared" si="2"/>
        <v>636</v>
      </c>
      <c r="I51" s="25">
        <f t="shared" si="3"/>
        <v>29256</v>
      </c>
      <c r="J51" s="4">
        <f t="shared" si="14"/>
        <v>1343</v>
      </c>
      <c r="K51" s="4">
        <f t="shared" si="14"/>
        <v>29</v>
      </c>
      <c r="L51" s="6">
        <f t="shared" si="5"/>
        <v>1372</v>
      </c>
      <c r="M51" s="15">
        <f t="shared" si="6"/>
        <v>63112</v>
      </c>
      <c r="N51" s="14"/>
      <c r="O51" s="28">
        <v>97</v>
      </c>
      <c r="P51" s="27">
        <v>8</v>
      </c>
      <c r="Q51" s="27">
        <v>0</v>
      </c>
      <c r="R51" s="5">
        <f t="shared" si="7"/>
        <v>8</v>
      </c>
      <c r="S51" s="25">
        <f t="shared" si="8"/>
        <v>776</v>
      </c>
      <c r="T51" s="27">
        <v>29</v>
      </c>
      <c r="U51" s="27">
        <v>0</v>
      </c>
      <c r="V51" s="5">
        <f t="shared" si="9"/>
        <v>29</v>
      </c>
      <c r="W51" s="25">
        <f t="shared" si="10"/>
        <v>2813</v>
      </c>
      <c r="X51" s="4">
        <f t="shared" si="15"/>
        <v>37</v>
      </c>
      <c r="Y51" s="4">
        <f t="shared" si="15"/>
        <v>0</v>
      </c>
      <c r="Z51" s="6">
        <f t="shared" si="12"/>
        <v>37</v>
      </c>
      <c r="AA51" s="13">
        <f t="shared" si="13"/>
        <v>3589</v>
      </c>
    </row>
    <row r="52" spans="1:27" ht="18.75" customHeight="1" x14ac:dyDescent="0.15">
      <c r="A52" s="9">
        <v>47</v>
      </c>
      <c r="B52" s="27">
        <v>706</v>
      </c>
      <c r="C52" s="27">
        <v>9</v>
      </c>
      <c r="D52" s="5">
        <f t="shared" si="0"/>
        <v>715</v>
      </c>
      <c r="E52" s="25">
        <f t="shared" si="1"/>
        <v>33605</v>
      </c>
      <c r="F52" s="27">
        <v>610</v>
      </c>
      <c r="G52" s="27">
        <v>24</v>
      </c>
      <c r="H52" s="5">
        <f t="shared" si="2"/>
        <v>634</v>
      </c>
      <c r="I52" s="25">
        <f t="shared" si="3"/>
        <v>29798</v>
      </c>
      <c r="J52" s="4">
        <f t="shared" si="14"/>
        <v>1316</v>
      </c>
      <c r="K52" s="4">
        <f t="shared" si="14"/>
        <v>33</v>
      </c>
      <c r="L52" s="6">
        <f t="shared" si="5"/>
        <v>1349</v>
      </c>
      <c r="M52" s="15">
        <f t="shared" si="6"/>
        <v>63403</v>
      </c>
      <c r="N52" s="14"/>
      <c r="O52" s="28">
        <v>98</v>
      </c>
      <c r="P52" s="27">
        <v>4</v>
      </c>
      <c r="Q52" s="27">
        <v>0</v>
      </c>
      <c r="R52" s="5">
        <f t="shared" si="7"/>
        <v>4</v>
      </c>
      <c r="S52" s="25">
        <f t="shared" si="8"/>
        <v>392</v>
      </c>
      <c r="T52" s="27">
        <v>31</v>
      </c>
      <c r="U52" s="27">
        <v>1</v>
      </c>
      <c r="V52" s="5">
        <f t="shared" si="9"/>
        <v>32</v>
      </c>
      <c r="W52" s="25">
        <f t="shared" si="10"/>
        <v>3136</v>
      </c>
      <c r="X52" s="4">
        <f t="shared" si="15"/>
        <v>35</v>
      </c>
      <c r="Y52" s="4">
        <f t="shared" si="15"/>
        <v>1</v>
      </c>
      <c r="Z52" s="6">
        <f t="shared" si="12"/>
        <v>36</v>
      </c>
      <c r="AA52" s="13">
        <f t="shared" si="13"/>
        <v>3528</v>
      </c>
    </row>
    <row r="53" spans="1:27" ht="18.75" customHeight="1" thickBot="1" x14ac:dyDescent="0.2">
      <c r="A53" s="9">
        <v>48</v>
      </c>
      <c r="B53" s="27">
        <v>676</v>
      </c>
      <c r="C53" s="27">
        <v>19</v>
      </c>
      <c r="D53" s="5">
        <f t="shared" si="0"/>
        <v>695</v>
      </c>
      <c r="E53" s="25">
        <f t="shared" si="1"/>
        <v>33360</v>
      </c>
      <c r="F53" s="27">
        <v>616</v>
      </c>
      <c r="G53" s="27">
        <v>22</v>
      </c>
      <c r="H53" s="5">
        <f t="shared" si="2"/>
        <v>638</v>
      </c>
      <c r="I53" s="25">
        <f t="shared" si="3"/>
        <v>30624</v>
      </c>
      <c r="J53" s="4">
        <f t="shared" si="14"/>
        <v>1292</v>
      </c>
      <c r="K53" s="4">
        <f t="shared" si="14"/>
        <v>41</v>
      </c>
      <c r="L53" s="6">
        <f t="shared" si="5"/>
        <v>1333</v>
      </c>
      <c r="M53" s="15">
        <f t="shared" si="6"/>
        <v>63984</v>
      </c>
      <c r="N53" s="14"/>
      <c r="O53" s="49">
        <v>99</v>
      </c>
      <c r="P53" s="37">
        <v>3</v>
      </c>
      <c r="Q53" s="37">
        <v>0</v>
      </c>
      <c r="R53" s="38">
        <f t="shared" si="7"/>
        <v>3</v>
      </c>
      <c r="S53" s="39">
        <f t="shared" si="8"/>
        <v>297</v>
      </c>
      <c r="T53" s="37">
        <v>9</v>
      </c>
      <c r="U53" s="37">
        <v>0</v>
      </c>
      <c r="V53" s="38">
        <f t="shared" si="9"/>
        <v>9</v>
      </c>
      <c r="W53" s="39">
        <f t="shared" si="10"/>
        <v>891</v>
      </c>
      <c r="X53" s="40">
        <f t="shared" si="15"/>
        <v>12</v>
      </c>
      <c r="Y53" s="40">
        <f t="shared" si="15"/>
        <v>0</v>
      </c>
      <c r="Z53" s="41">
        <f t="shared" si="12"/>
        <v>12</v>
      </c>
      <c r="AA53" s="13">
        <f t="shared" si="13"/>
        <v>1188</v>
      </c>
    </row>
    <row r="54" spans="1:27" ht="18.75" customHeight="1" thickBot="1" x14ac:dyDescent="0.2">
      <c r="A54" s="36">
        <v>49</v>
      </c>
      <c r="B54" s="37">
        <v>682</v>
      </c>
      <c r="C54" s="37">
        <v>15</v>
      </c>
      <c r="D54" s="38">
        <f t="shared" si="0"/>
        <v>697</v>
      </c>
      <c r="E54" s="39">
        <f t="shared" si="1"/>
        <v>34153</v>
      </c>
      <c r="F54" s="37">
        <v>631</v>
      </c>
      <c r="G54" s="37">
        <v>20</v>
      </c>
      <c r="H54" s="38">
        <f t="shared" si="2"/>
        <v>651</v>
      </c>
      <c r="I54" s="39">
        <f t="shared" si="3"/>
        <v>31899</v>
      </c>
      <c r="J54" s="40">
        <f t="shared" si="14"/>
        <v>1313</v>
      </c>
      <c r="K54" s="40">
        <f t="shared" si="14"/>
        <v>35</v>
      </c>
      <c r="L54" s="41">
        <f t="shared" si="5"/>
        <v>1348</v>
      </c>
      <c r="M54" s="15">
        <f t="shared" si="6"/>
        <v>66052</v>
      </c>
      <c r="N54" s="14"/>
      <c r="O54" s="48">
        <v>100</v>
      </c>
      <c r="P54" s="31">
        <v>1</v>
      </c>
      <c r="Q54" s="31">
        <v>0</v>
      </c>
      <c r="R54" s="32">
        <f t="shared" si="7"/>
        <v>1</v>
      </c>
      <c r="S54" s="33">
        <f>100*R54</f>
        <v>100</v>
      </c>
      <c r="T54" s="31">
        <v>8</v>
      </c>
      <c r="U54" s="31">
        <v>0</v>
      </c>
      <c r="V54" s="32">
        <f t="shared" si="9"/>
        <v>8</v>
      </c>
      <c r="W54" s="33">
        <f>100*V54</f>
        <v>800</v>
      </c>
      <c r="X54" s="34">
        <f t="shared" si="15"/>
        <v>9</v>
      </c>
      <c r="Y54" s="34">
        <f t="shared" si="15"/>
        <v>0</v>
      </c>
      <c r="Z54" s="35">
        <f t="shared" si="12"/>
        <v>9</v>
      </c>
      <c r="AA54" s="13">
        <f>100*Z54</f>
        <v>900</v>
      </c>
    </row>
    <row r="55" spans="1:27" ht="18.75" customHeight="1" x14ac:dyDescent="0.15">
      <c r="A55" s="30">
        <v>50</v>
      </c>
      <c r="B55" s="31">
        <v>644</v>
      </c>
      <c r="C55" s="31">
        <v>9</v>
      </c>
      <c r="D55" s="32">
        <f t="shared" si="0"/>
        <v>653</v>
      </c>
      <c r="E55" s="33">
        <f t="shared" si="1"/>
        <v>32650</v>
      </c>
      <c r="F55" s="31">
        <v>581</v>
      </c>
      <c r="G55" s="31">
        <v>24</v>
      </c>
      <c r="H55" s="32">
        <f t="shared" si="2"/>
        <v>605</v>
      </c>
      <c r="I55" s="33">
        <f t="shared" si="3"/>
        <v>30250</v>
      </c>
      <c r="J55" s="34">
        <f t="shared" si="14"/>
        <v>1225</v>
      </c>
      <c r="K55" s="34">
        <f t="shared" si="14"/>
        <v>33</v>
      </c>
      <c r="L55" s="35">
        <f t="shared" si="5"/>
        <v>1258</v>
      </c>
      <c r="M55" s="15">
        <f t="shared" si="6"/>
        <v>62900</v>
      </c>
      <c r="N55" s="3"/>
      <c r="O55" s="48">
        <v>101</v>
      </c>
      <c r="P55" s="31">
        <v>1</v>
      </c>
      <c r="Q55" s="31">
        <v>0</v>
      </c>
      <c r="R55" s="32">
        <f t="shared" si="7"/>
        <v>1</v>
      </c>
      <c r="S55" s="33">
        <f>101*R55</f>
        <v>101</v>
      </c>
      <c r="T55" s="31">
        <v>11</v>
      </c>
      <c r="U55" s="31">
        <v>0</v>
      </c>
      <c r="V55" s="32">
        <f t="shared" si="9"/>
        <v>11</v>
      </c>
      <c r="W55" s="33">
        <f>101*V55</f>
        <v>1111</v>
      </c>
      <c r="X55" s="34">
        <f t="shared" si="15"/>
        <v>12</v>
      </c>
      <c r="Y55" s="34">
        <f t="shared" si="15"/>
        <v>0</v>
      </c>
      <c r="Z55" s="35">
        <f t="shared" si="12"/>
        <v>12</v>
      </c>
      <c r="AA55" s="16">
        <f>101*Z55</f>
        <v>1212</v>
      </c>
    </row>
    <row r="56" spans="1:27" ht="18.75" customHeight="1" x14ac:dyDescent="0.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19"/>
      <c r="N56" s="3"/>
      <c r="O56" s="48">
        <v>102</v>
      </c>
      <c r="P56" s="31">
        <v>0</v>
      </c>
      <c r="Q56" s="31">
        <v>0</v>
      </c>
      <c r="R56" s="32">
        <f t="shared" si="7"/>
        <v>0</v>
      </c>
      <c r="S56" s="33">
        <f t="shared" ref="S56:S58" si="16">O56*R56</f>
        <v>0</v>
      </c>
      <c r="T56" s="31">
        <v>3</v>
      </c>
      <c r="U56" s="31">
        <v>0</v>
      </c>
      <c r="V56" s="32">
        <f t="shared" si="9"/>
        <v>3</v>
      </c>
      <c r="W56" s="33">
        <f>102*V56</f>
        <v>306</v>
      </c>
      <c r="X56" s="34">
        <f t="shared" si="15"/>
        <v>3</v>
      </c>
      <c r="Y56" s="34">
        <f t="shared" si="15"/>
        <v>0</v>
      </c>
      <c r="Z56" s="35">
        <f t="shared" si="12"/>
        <v>3</v>
      </c>
      <c r="AA56" s="16">
        <f>102*Z56</f>
        <v>306</v>
      </c>
    </row>
    <row r="57" spans="1:27" ht="18.75" customHeight="1" x14ac:dyDescent="0.15">
      <c r="A57" s="1"/>
      <c r="B57" s="127" t="s">
        <v>1</v>
      </c>
      <c r="C57" s="128"/>
      <c r="D57" s="129"/>
      <c r="E57" s="18"/>
      <c r="F57" s="127" t="s">
        <v>2</v>
      </c>
      <c r="G57" s="128"/>
      <c r="H57" s="129"/>
      <c r="I57" s="18"/>
      <c r="J57" s="127" t="s">
        <v>7</v>
      </c>
      <c r="K57" s="128"/>
      <c r="L57" s="129"/>
      <c r="M57" s="1"/>
      <c r="N57" s="3"/>
      <c r="O57" s="48">
        <v>103</v>
      </c>
      <c r="P57" s="31">
        <v>0</v>
      </c>
      <c r="Q57" s="31">
        <v>0</v>
      </c>
      <c r="R57" s="32">
        <f t="shared" si="7"/>
        <v>0</v>
      </c>
      <c r="S57" s="33">
        <f t="shared" si="16"/>
        <v>0</v>
      </c>
      <c r="T57" s="31">
        <v>2</v>
      </c>
      <c r="U57" s="31">
        <v>0</v>
      </c>
      <c r="V57" s="32">
        <f t="shared" si="9"/>
        <v>2</v>
      </c>
      <c r="W57" s="33">
        <f t="shared" ref="W57:W58" si="17">S57*V57</f>
        <v>0</v>
      </c>
      <c r="X57" s="34">
        <f t="shared" si="15"/>
        <v>2</v>
      </c>
      <c r="Y57" s="34">
        <f t="shared" si="15"/>
        <v>0</v>
      </c>
      <c r="Z57" s="35">
        <f t="shared" si="12"/>
        <v>2</v>
      </c>
      <c r="AA57">
        <f>103*Z57</f>
        <v>206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O58" s="48">
        <v>104</v>
      </c>
      <c r="P58" s="31">
        <v>0</v>
      </c>
      <c r="Q58" s="31">
        <v>0</v>
      </c>
      <c r="R58" s="32">
        <f t="shared" si="7"/>
        <v>0</v>
      </c>
      <c r="S58" s="33">
        <f t="shared" si="16"/>
        <v>0</v>
      </c>
      <c r="T58" s="31">
        <v>0</v>
      </c>
      <c r="U58" s="31">
        <v>0</v>
      </c>
      <c r="V58" s="32">
        <f t="shared" si="9"/>
        <v>0</v>
      </c>
      <c r="W58" s="33">
        <f t="shared" si="17"/>
        <v>0</v>
      </c>
      <c r="X58" s="34">
        <f t="shared" si="15"/>
        <v>0</v>
      </c>
      <c r="Y58" s="34">
        <f t="shared" si="15"/>
        <v>0</v>
      </c>
      <c r="Z58" s="35">
        <f t="shared" si="12"/>
        <v>0</v>
      </c>
      <c r="AA58">
        <f>104*Z58</f>
        <v>0</v>
      </c>
    </row>
    <row r="59" spans="1:27" ht="18.75" customHeight="1" x14ac:dyDescent="0.15">
      <c r="A59" s="29" t="s">
        <v>7</v>
      </c>
      <c r="B59" s="7">
        <f>SUM(B5:B55)+SUM(P5:P59)</f>
        <v>44126</v>
      </c>
      <c r="C59" s="7">
        <f t="shared" ref="C59:L59" si="18">SUM(C5:C55)+SUM(Q5:Q59)</f>
        <v>1222</v>
      </c>
      <c r="D59" s="7">
        <f t="shared" si="18"/>
        <v>45348</v>
      </c>
      <c r="E59" s="7">
        <f t="shared" si="18"/>
        <v>2057140</v>
      </c>
      <c r="F59" s="7">
        <f t="shared" si="18"/>
        <v>43893</v>
      </c>
      <c r="G59" s="7">
        <f t="shared" si="18"/>
        <v>998</v>
      </c>
      <c r="H59" s="7">
        <f t="shared" si="18"/>
        <v>44891</v>
      </c>
      <c r="I59" s="7">
        <f t="shared" si="18"/>
        <v>2140666</v>
      </c>
      <c r="J59" s="7">
        <f t="shared" si="18"/>
        <v>88019</v>
      </c>
      <c r="K59" s="7">
        <f t="shared" si="18"/>
        <v>2220</v>
      </c>
      <c r="L59" s="7">
        <f t="shared" si="18"/>
        <v>90239</v>
      </c>
      <c r="O59" s="61" t="s">
        <v>26</v>
      </c>
      <c r="P59" s="31">
        <v>0</v>
      </c>
      <c r="Q59" s="31">
        <v>0</v>
      </c>
      <c r="R59" s="32">
        <f t="shared" si="7"/>
        <v>0</v>
      </c>
      <c r="S59" s="33">
        <f>105*R59</f>
        <v>0</v>
      </c>
      <c r="T59" s="31">
        <v>4</v>
      </c>
      <c r="U59" s="31">
        <v>0</v>
      </c>
      <c r="V59" s="32">
        <f t="shared" si="9"/>
        <v>4</v>
      </c>
      <c r="W59" s="33">
        <f>105*V59</f>
        <v>420</v>
      </c>
      <c r="X59" s="34">
        <f t="shared" si="15"/>
        <v>4</v>
      </c>
      <c r="Y59" s="34">
        <f t="shared" si="15"/>
        <v>0</v>
      </c>
      <c r="Z59" s="35">
        <f t="shared" si="12"/>
        <v>4</v>
      </c>
      <c r="AA59">
        <f>105*Z59</f>
        <v>420</v>
      </c>
    </row>
    <row r="60" spans="1:27" ht="18.75" customHeight="1" x14ac:dyDescent="0.15">
      <c r="S60">
        <f>(SUM(E5:E55)+SUM(S5:S59))/D59</f>
        <v>45.363411837346739</v>
      </c>
      <c r="W60">
        <f>(SUM(I5:I55)+SUM(W5:W59))/H59</f>
        <v>47.685861308502815</v>
      </c>
      <c r="AA60">
        <f>(SUM(M5:M55)+SUM(AA5:AA59))/L59</f>
        <v>46.521038575338821</v>
      </c>
    </row>
    <row r="61" spans="1:27" ht="18.75" customHeight="1" x14ac:dyDescent="0.15">
      <c r="A61" s="62" t="s">
        <v>13</v>
      </c>
      <c r="B61" s="53"/>
      <c r="C61" s="53"/>
      <c r="D61" s="135" t="s">
        <v>8</v>
      </c>
      <c r="E61" s="136"/>
      <c r="F61" s="136"/>
      <c r="G61" s="137"/>
      <c r="H61" s="135" t="s">
        <v>9</v>
      </c>
      <c r="I61" s="136"/>
      <c r="J61" s="136"/>
      <c r="K61" s="138"/>
      <c r="L61" s="139" t="s">
        <v>7</v>
      </c>
      <c r="M61" s="143"/>
      <c r="N61" s="143"/>
      <c r="O61" s="143"/>
      <c r="P61" s="143"/>
      <c r="Q61" s="140"/>
    </row>
    <row r="62" spans="1:27" ht="18.75" customHeight="1" x14ac:dyDescent="0.15">
      <c r="A62" s="54"/>
      <c r="B62" s="55"/>
      <c r="C62" s="55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88" t="s">
        <v>12</v>
      </c>
      <c r="L62" s="68" t="s">
        <v>10</v>
      </c>
      <c r="M62" s="68" t="s">
        <v>11</v>
      </c>
      <c r="N62" s="139" t="s">
        <v>11</v>
      </c>
      <c r="O62" s="140"/>
      <c r="P62" s="139" t="s">
        <v>12</v>
      </c>
      <c r="Q62" s="140"/>
      <c r="S62" s="23" t="s">
        <v>14</v>
      </c>
      <c r="T62" s="22"/>
      <c r="U62" s="23" t="s">
        <v>15</v>
      </c>
      <c r="V62" s="64"/>
      <c r="X62" s="63">
        <f>S60</f>
        <v>45.363411837346739</v>
      </c>
    </row>
    <row r="63" spans="1:27" ht="18.75" customHeight="1" x14ac:dyDescent="0.15">
      <c r="A63" s="56" t="s">
        <v>78</v>
      </c>
      <c r="B63" s="52"/>
      <c r="C63" s="52"/>
      <c r="D63" s="8">
        <f>SUM(B5:B10)</f>
        <v>2122</v>
      </c>
      <c r="F63" s="8">
        <f>SUM(C5:C10)</f>
        <v>50</v>
      </c>
      <c r="G63" s="11">
        <f>SUM(D5:D10)</f>
        <v>2172</v>
      </c>
      <c r="H63" s="8">
        <f>SUM(F5:F10)</f>
        <v>1943</v>
      </c>
      <c r="J63" s="8">
        <f>SUM(G5:G10)</f>
        <v>38</v>
      </c>
      <c r="K63" s="11">
        <f>SUM(H5:H10)</f>
        <v>1981</v>
      </c>
      <c r="L63" s="60">
        <f>SUM(J5:J10)</f>
        <v>4065</v>
      </c>
      <c r="M63" s="60">
        <f>SUM(K5:K10)</f>
        <v>88</v>
      </c>
      <c r="N63" s="141">
        <f>SUM(K5:K10)</f>
        <v>88</v>
      </c>
      <c r="O63" s="142"/>
      <c r="P63" s="125">
        <f>SUM(L5:L10)</f>
        <v>4153</v>
      </c>
      <c r="Q63" s="126"/>
      <c r="S63" s="23"/>
      <c r="T63" s="22"/>
      <c r="U63" s="23" t="s">
        <v>16</v>
      </c>
      <c r="V63" s="64"/>
      <c r="X63" s="63">
        <f>W60</f>
        <v>47.685861308502815</v>
      </c>
    </row>
    <row r="64" spans="1:27" ht="18.75" customHeight="1" x14ac:dyDescent="0.15">
      <c r="A64" s="56" t="s">
        <v>79</v>
      </c>
      <c r="B64" s="52"/>
      <c r="C64" s="52"/>
      <c r="D64" s="8">
        <f>SUM(B11:B16)</f>
        <v>2211</v>
      </c>
      <c r="F64" s="8">
        <f>SUM(C11:C16)</f>
        <v>51</v>
      </c>
      <c r="G64" s="11">
        <f>SUM(D11:D16)</f>
        <v>2262</v>
      </c>
      <c r="H64" s="8">
        <f>SUM(F11:F16)</f>
        <v>2135</v>
      </c>
      <c r="J64" s="8">
        <f>SUM(G11:G16)</f>
        <v>35</v>
      </c>
      <c r="K64" s="11">
        <f>SUM(H11:H16)</f>
        <v>2170</v>
      </c>
      <c r="L64" s="60">
        <f>SUM(J11:J16)</f>
        <v>4346</v>
      </c>
      <c r="M64" s="60">
        <f>SUM(K11:K16)</f>
        <v>86</v>
      </c>
      <c r="N64" s="141">
        <f>SUM(K11:K16)</f>
        <v>86</v>
      </c>
      <c r="O64" s="142"/>
      <c r="P64" s="125">
        <f>SUM(L11:L16)</f>
        <v>4432</v>
      </c>
      <c r="Q64" s="126"/>
      <c r="S64" s="23"/>
      <c r="T64" s="22"/>
      <c r="U64" s="23" t="s">
        <v>7</v>
      </c>
      <c r="V64" s="64"/>
      <c r="X64" s="63">
        <f>AA60</f>
        <v>46.521038575338821</v>
      </c>
    </row>
    <row r="65" spans="1:17" ht="18.75" customHeight="1" x14ac:dyDescent="0.15">
      <c r="A65" s="56" t="s">
        <v>80</v>
      </c>
      <c r="B65" s="52"/>
      <c r="C65" s="52"/>
      <c r="D65" s="8">
        <f>SUM(B17:B19)</f>
        <v>1126</v>
      </c>
      <c r="F65" s="8">
        <f>SUM(C17:C19)</f>
        <v>17</v>
      </c>
      <c r="G65" s="11">
        <f>SUM(D17:D19)</f>
        <v>1143</v>
      </c>
      <c r="H65" s="8">
        <f>SUM(F17:F19)</f>
        <v>1117</v>
      </c>
      <c r="J65" s="8">
        <f>SUM(G17:G19)</f>
        <v>20</v>
      </c>
      <c r="K65" s="11">
        <f>SUM(H17:H19)</f>
        <v>1137</v>
      </c>
      <c r="L65" s="60">
        <f>SUM(J17:J19)</f>
        <v>2243</v>
      </c>
      <c r="M65" s="60">
        <f>SUM(K17:K19)</f>
        <v>37</v>
      </c>
      <c r="N65" s="141">
        <f>SUM(K17:K19)</f>
        <v>37</v>
      </c>
      <c r="O65" s="142"/>
      <c r="P65" s="125">
        <f>SUM(L17:L19)</f>
        <v>2280</v>
      </c>
      <c r="Q65" s="126"/>
    </row>
    <row r="66" spans="1:17" ht="18.75" customHeight="1" x14ac:dyDescent="0.15">
      <c r="A66" s="56" t="s">
        <v>81</v>
      </c>
      <c r="B66" s="52"/>
      <c r="C66" s="52"/>
      <c r="D66" s="8">
        <f>SUM(B5:B24)</f>
        <v>7422</v>
      </c>
      <c r="F66" s="8">
        <f>SUM(C5:C24)</f>
        <v>171</v>
      </c>
      <c r="G66" s="11">
        <f>SUM(D5:D24)</f>
        <v>7593</v>
      </c>
      <c r="H66" s="8">
        <f>SUM(F5:F24)</f>
        <v>7084</v>
      </c>
      <c r="J66" s="8">
        <f>SUM(G5:G24)</f>
        <v>144</v>
      </c>
      <c r="K66" s="11">
        <f>SUM(H5:H24)</f>
        <v>7228</v>
      </c>
      <c r="L66" s="60">
        <f>SUM(J5:J24)</f>
        <v>14506</v>
      </c>
      <c r="M66" s="60">
        <f>SUM(K5:K24)</f>
        <v>315</v>
      </c>
      <c r="N66" s="141">
        <f>SUM(K5:K24)</f>
        <v>315</v>
      </c>
      <c r="O66" s="142"/>
      <c r="P66" s="125">
        <f>SUM(L5:L24)</f>
        <v>14821</v>
      </c>
      <c r="Q66" s="126"/>
    </row>
    <row r="67" spans="1:17" ht="18.75" customHeight="1" x14ac:dyDescent="0.15">
      <c r="A67" s="56" t="s">
        <v>82</v>
      </c>
      <c r="B67" s="52"/>
      <c r="C67" s="52"/>
      <c r="D67" s="8">
        <f>SUM(B45:B55)+SUM(P5:P18)</f>
        <v>15388</v>
      </c>
      <c r="F67" s="8">
        <f>SUM(C45:C55)+SUM(Q5:Q18)</f>
        <v>289</v>
      </c>
      <c r="G67" s="11">
        <f>SUM(D45:D55)+SUM(R5:R18)</f>
        <v>15677</v>
      </c>
      <c r="H67" s="8">
        <f>SUM(F45:F55)+SUM(T5:T18)</f>
        <v>14439</v>
      </c>
      <c r="J67" s="8">
        <f>SUM(G45:G55)+SUM(U5:U18)</f>
        <v>371</v>
      </c>
      <c r="K67" s="11">
        <f>SUM(H45:H55)+SUM(V5:V18)</f>
        <v>14810</v>
      </c>
      <c r="L67" s="60">
        <f>SUM(J45:J55)+SUM(X5:X18)</f>
        <v>29827</v>
      </c>
      <c r="M67" s="60">
        <f>SUM(K45:K55)+SUM(Y5:Y18)</f>
        <v>660</v>
      </c>
      <c r="N67" s="141">
        <f>SUM(K45:K55)+SUM(Y5:Y18)</f>
        <v>660</v>
      </c>
      <c r="O67" s="142"/>
      <c r="P67" s="125">
        <f>SUM(L45:L55)+SUM(Z5:Z18)</f>
        <v>30487</v>
      </c>
      <c r="Q67" s="126"/>
    </row>
    <row r="68" spans="1:17" ht="18.75" customHeight="1" x14ac:dyDescent="0.15">
      <c r="A68" s="56" t="s">
        <v>83</v>
      </c>
      <c r="B68" s="52"/>
      <c r="C68" s="52"/>
      <c r="D68" s="8">
        <f>SUM(P19:P28)</f>
        <v>6808</v>
      </c>
      <c r="F68" s="8">
        <f>SUM(Q19:Q28)</f>
        <v>26</v>
      </c>
      <c r="G68" s="11">
        <f>SUM(R19:R28)</f>
        <v>6834</v>
      </c>
      <c r="H68" s="8">
        <f>SUM(T19:T28)</f>
        <v>7003</v>
      </c>
      <c r="J68" s="8">
        <f>SUM(U19:U28)</f>
        <v>26</v>
      </c>
      <c r="K68" s="11">
        <f>SUM(V19:V28)</f>
        <v>7029</v>
      </c>
      <c r="L68" s="60">
        <f>SUM(X19:X28)</f>
        <v>13811</v>
      </c>
      <c r="M68" s="60">
        <f>SUM(Y19:Y28)</f>
        <v>52</v>
      </c>
      <c r="N68" s="141">
        <f>SUM(Y19:Y28)</f>
        <v>52</v>
      </c>
      <c r="O68" s="142"/>
      <c r="P68" s="125">
        <f>SUM(Z19:Z28)</f>
        <v>13863</v>
      </c>
      <c r="Q68" s="126"/>
    </row>
    <row r="69" spans="1:17" ht="18.75" customHeight="1" x14ac:dyDescent="0.15">
      <c r="A69" s="56" t="s">
        <v>84</v>
      </c>
      <c r="B69" s="52"/>
      <c r="C69" s="52"/>
      <c r="D69" s="8">
        <f>SUM(P19:P59)</f>
        <v>11655</v>
      </c>
      <c r="F69" s="8">
        <f>SUM(Q19:Q59)</f>
        <v>31</v>
      </c>
      <c r="G69" s="11">
        <f>SUM(R19:R59)</f>
        <v>11686</v>
      </c>
      <c r="H69" s="8">
        <f>SUM(T19:T59)</f>
        <v>13494</v>
      </c>
      <c r="J69" s="8">
        <f>SUM(U19:U59)</f>
        <v>38</v>
      </c>
      <c r="K69" s="11">
        <f>SUM(V19:V59)</f>
        <v>13532</v>
      </c>
      <c r="L69" s="60">
        <f>SUM(X19:X59)</f>
        <v>25149</v>
      </c>
      <c r="M69" s="60">
        <f>SUM(Y19:Y54)</f>
        <v>69</v>
      </c>
      <c r="N69" s="141">
        <f>SUM(Y19:Y54)</f>
        <v>69</v>
      </c>
      <c r="O69" s="142"/>
      <c r="P69" s="125">
        <f>SUM(Z19:Z59)</f>
        <v>25218</v>
      </c>
      <c r="Q69" s="126"/>
    </row>
    <row r="70" spans="1:17" ht="18.75" customHeight="1" x14ac:dyDescent="0.15">
      <c r="A70" s="57" t="s">
        <v>85</v>
      </c>
      <c r="B70" s="58"/>
      <c r="C70" s="58"/>
      <c r="D70" s="8">
        <f>SUM(P29:P59)</f>
        <v>4847</v>
      </c>
      <c r="F70" s="8">
        <f>SUM(Q29:Q59)</f>
        <v>5</v>
      </c>
      <c r="G70" s="11">
        <f>SUM(R29:R59)</f>
        <v>4852</v>
      </c>
      <c r="H70" s="8">
        <f>SUM(T29:T59)</f>
        <v>6491</v>
      </c>
      <c r="J70" s="8">
        <f>SUM(U29:U59)</f>
        <v>12</v>
      </c>
      <c r="K70" s="11">
        <f>SUM(V29:V59)</f>
        <v>6503</v>
      </c>
      <c r="L70" s="60">
        <f>SUM(X29:X59)</f>
        <v>11338</v>
      </c>
      <c r="M70" s="60">
        <f>SUM(Y29:Y54)</f>
        <v>17</v>
      </c>
      <c r="N70" s="141">
        <f>SUM(Y29:Y54)</f>
        <v>17</v>
      </c>
      <c r="O70" s="142"/>
      <c r="P70" s="125">
        <f>SUM(Z29:Z59)</f>
        <v>11355</v>
      </c>
      <c r="Q70" s="126"/>
    </row>
    <row r="71" spans="1:17" x14ac:dyDescent="0.15">
      <c r="H71" s="2"/>
      <c r="I71" s="2"/>
      <c r="J71" s="2"/>
      <c r="K71" s="59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51181102362204722" right="0.51181102362204722" top="0.55118110236220474" bottom="0.55118110236220474" header="0.31496062992125984" footer="0.31496062992125984"/>
  <pageSetup paperSize="9" scale="5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topLeftCell="A22" zoomScale="75" zoomScaleNormal="75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12" t="s">
        <v>6</v>
      </c>
      <c r="X1" s="50" t="str">
        <f>'[2]4月'!X1</f>
        <v>平成30</v>
      </c>
      <c r="Y1" s="51" t="s">
        <v>86</v>
      </c>
    </row>
    <row r="3" spans="1:27" ht="18.75" customHeight="1" x14ac:dyDescent="0.15">
      <c r="A3" s="132" t="s">
        <v>0</v>
      </c>
      <c r="B3" s="127" t="s">
        <v>1</v>
      </c>
      <c r="C3" s="128"/>
      <c r="D3" s="134"/>
      <c r="E3" s="24"/>
      <c r="F3" s="127" t="s">
        <v>2</v>
      </c>
      <c r="G3" s="128"/>
      <c r="H3" s="134"/>
      <c r="I3" s="24"/>
      <c r="J3" s="127" t="s">
        <v>7</v>
      </c>
      <c r="K3" s="128"/>
      <c r="L3" s="134"/>
      <c r="M3" s="17"/>
      <c r="N3" s="14"/>
      <c r="O3" s="130" t="s">
        <v>0</v>
      </c>
      <c r="P3" s="127" t="s">
        <v>1</v>
      </c>
      <c r="Q3" s="128"/>
      <c r="R3" s="129"/>
      <c r="S3" s="24"/>
      <c r="T3" s="127" t="s">
        <v>2</v>
      </c>
      <c r="U3" s="128"/>
      <c r="V3" s="129"/>
      <c r="W3" s="24"/>
      <c r="X3" s="127" t="s">
        <v>7</v>
      </c>
      <c r="Y3" s="128"/>
      <c r="Z3" s="129"/>
    </row>
    <row r="4" spans="1:27" ht="18.75" customHeight="1" x14ac:dyDescent="0.15">
      <c r="A4" s="133"/>
      <c r="B4" s="89" t="s">
        <v>3</v>
      </c>
      <c r="C4" s="89" t="s">
        <v>4</v>
      </c>
      <c r="D4" s="10" t="s">
        <v>5</v>
      </c>
      <c r="E4" s="24"/>
      <c r="F4" s="89" t="s">
        <v>3</v>
      </c>
      <c r="G4" s="89" t="s">
        <v>4</v>
      </c>
      <c r="H4" s="10" t="s">
        <v>5</v>
      </c>
      <c r="I4" s="24"/>
      <c r="J4" s="10" t="s">
        <v>3</v>
      </c>
      <c r="K4" s="10" t="s">
        <v>4</v>
      </c>
      <c r="L4" s="10" t="s">
        <v>5</v>
      </c>
      <c r="M4" s="17"/>
      <c r="N4" s="14"/>
      <c r="O4" s="131"/>
      <c r="P4" s="10" t="s">
        <v>3</v>
      </c>
      <c r="Q4" s="10" t="s">
        <v>4</v>
      </c>
      <c r="R4" s="10" t="s">
        <v>5</v>
      </c>
      <c r="S4" s="24"/>
      <c r="T4" s="10" t="s">
        <v>3</v>
      </c>
      <c r="U4" s="10" t="s">
        <v>4</v>
      </c>
      <c r="V4" s="10" t="s">
        <v>5</v>
      </c>
      <c r="W4" s="24"/>
      <c r="X4" s="10" t="s">
        <v>3</v>
      </c>
      <c r="Y4" s="10" t="s">
        <v>4</v>
      </c>
      <c r="Z4" s="10" t="s">
        <v>5</v>
      </c>
    </row>
    <row r="5" spans="1:27" ht="18.75" customHeight="1" x14ac:dyDescent="0.15">
      <c r="A5" s="9">
        <v>0</v>
      </c>
      <c r="B5" s="27">
        <v>336</v>
      </c>
      <c r="C5" s="27">
        <v>6</v>
      </c>
      <c r="D5" s="93">
        <f t="shared" ref="D5:D55" si="0">B5+C5</f>
        <v>342</v>
      </c>
      <c r="E5" s="94">
        <f t="shared" ref="E5:E55" si="1">A5*D5</f>
        <v>0</v>
      </c>
      <c r="F5" s="27">
        <v>287</v>
      </c>
      <c r="G5" s="27">
        <v>4</v>
      </c>
      <c r="H5" s="93">
        <f>F5+G5</f>
        <v>291</v>
      </c>
      <c r="I5" s="94">
        <f t="shared" ref="I5:I55" si="2">A5*H5</f>
        <v>0</v>
      </c>
      <c r="J5" s="95">
        <f t="shared" ref="J5:K36" si="3">B5+F5</f>
        <v>623</v>
      </c>
      <c r="K5" s="95">
        <f t="shared" si="3"/>
        <v>10</v>
      </c>
      <c r="L5" s="96">
        <f t="shared" ref="L5:L55" si="4">J5+K5</f>
        <v>633</v>
      </c>
      <c r="M5" s="97">
        <f t="shared" ref="M5:M55" si="5">A5*L5</f>
        <v>0</v>
      </c>
      <c r="N5" s="98"/>
      <c r="O5" s="99">
        <v>51</v>
      </c>
      <c r="P5" s="27">
        <v>665</v>
      </c>
      <c r="Q5" s="27">
        <v>11</v>
      </c>
      <c r="R5" s="93">
        <f t="shared" ref="R5:R59" si="6">P5+Q5</f>
        <v>676</v>
      </c>
      <c r="S5" s="94">
        <f t="shared" ref="S5:S53" si="7">O5*R5</f>
        <v>34476</v>
      </c>
      <c r="T5" s="27">
        <v>579</v>
      </c>
      <c r="U5" s="27">
        <v>21</v>
      </c>
      <c r="V5" s="93">
        <f t="shared" ref="V5:V59" si="8">T5+U5</f>
        <v>600</v>
      </c>
      <c r="W5" s="94">
        <f t="shared" ref="W5:W53" si="9">O5*V5</f>
        <v>30600</v>
      </c>
      <c r="X5" s="95">
        <f t="shared" ref="X5:Y36" si="10">P5+T5</f>
        <v>1244</v>
      </c>
      <c r="Y5" s="95">
        <f t="shared" si="10"/>
        <v>32</v>
      </c>
      <c r="Z5" s="96">
        <f t="shared" ref="Z5:Z59" si="11">X5+Y5</f>
        <v>1276</v>
      </c>
      <c r="AA5" s="13">
        <f t="shared" ref="AA5:AA53" si="12">O5*Z5</f>
        <v>65076</v>
      </c>
    </row>
    <row r="6" spans="1:27" ht="18.75" customHeight="1" x14ac:dyDescent="0.15">
      <c r="A6" s="9">
        <v>1</v>
      </c>
      <c r="B6" s="27">
        <v>326</v>
      </c>
      <c r="C6" s="27">
        <v>11</v>
      </c>
      <c r="D6" s="93">
        <f t="shared" si="0"/>
        <v>337</v>
      </c>
      <c r="E6" s="94">
        <f t="shared" si="1"/>
        <v>337</v>
      </c>
      <c r="F6" s="27">
        <v>299</v>
      </c>
      <c r="G6" s="27">
        <v>11</v>
      </c>
      <c r="H6" s="93">
        <f t="shared" ref="H6:H55" si="13">F6+G6</f>
        <v>310</v>
      </c>
      <c r="I6" s="94">
        <f t="shared" si="2"/>
        <v>310</v>
      </c>
      <c r="J6" s="95">
        <f t="shared" si="3"/>
        <v>625</v>
      </c>
      <c r="K6" s="95">
        <f t="shared" si="3"/>
        <v>22</v>
      </c>
      <c r="L6" s="96">
        <f t="shared" si="4"/>
        <v>647</v>
      </c>
      <c r="M6" s="97">
        <f t="shared" si="5"/>
        <v>647</v>
      </c>
      <c r="N6" s="98"/>
      <c r="O6" s="99">
        <v>52</v>
      </c>
      <c r="P6" s="27">
        <v>418</v>
      </c>
      <c r="Q6" s="27">
        <v>11</v>
      </c>
      <c r="R6" s="93">
        <f t="shared" si="6"/>
        <v>429</v>
      </c>
      <c r="S6" s="94">
        <f t="shared" si="7"/>
        <v>22308</v>
      </c>
      <c r="T6" s="27">
        <v>442</v>
      </c>
      <c r="U6" s="27">
        <v>19</v>
      </c>
      <c r="V6" s="93">
        <f t="shared" si="8"/>
        <v>461</v>
      </c>
      <c r="W6" s="94">
        <f t="shared" si="9"/>
        <v>23972</v>
      </c>
      <c r="X6" s="95">
        <f t="shared" si="10"/>
        <v>860</v>
      </c>
      <c r="Y6" s="95">
        <f t="shared" si="10"/>
        <v>30</v>
      </c>
      <c r="Z6" s="96">
        <f t="shared" si="11"/>
        <v>890</v>
      </c>
      <c r="AA6" s="13">
        <f t="shared" si="12"/>
        <v>46280</v>
      </c>
    </row>
    <row r="7" spans="1:27" ht="18.75" customHeight="1" x14ac:dyDescent="0.15">
      <c r="A7" s="9">
        <v>2</v>
      </c>
      <c r="B7" s="27">
        <v>357</v>
      </c>
      <c r="C7" s="27">
        <v>8</v>
      </c>
      <c r="D7" s="93">
        <f t="shared" si="0"/>
        <v>365</v>
      </c>
      <c r="E7" s="94">
        <f t="shared" si="1"/>
        <v>730</v>
      </c>
      <c r="F7" s="27">
        <v>310</v>
      </c>
      <c r="G7" s="27">
        <v>1</v>
      </c>
      <c r="H7" s="93">
        <f t="shared" si="13"/>
        <v>311</v>
      </c>
      <c r="I7" s="94">
        <f t="shared" si="2"/>
        <v>622</v>
      </c>
      <c r="J7" s="95">
        <f t="shared" si="3"/>
        <v>667</v>
      </c>
      <c r="K7" s="95">
        <f t="shared" si="3"/>
        <v>9</v>
      </c>
      <c r="L7" s="96">
        <f t="shared" si="4"/>
        <v>676</v>
      </c>
      <c r="M7" s="97">
        <f t="shared" si="5"/>
        <v>1352</v>
      </c>
      <c r="N7" s="98"/>
      <c r="O7" s="99">
        <v>53</v>
      </c>
      <c r="P7" s="27">
        <v>603</v>
      </c>
      <c r="Q7" s="27">
        <v>11</v>
      </c>
      <c r="R7" s="93">
        <f t="shared" si="6"/>
        <v>614</v>
      </c>
      <c r="S7" s="94">
        <f t="shared" si="7"/>
        <v>32542</v>
      </c>
      <c r="T7" s="27">
        <v>524</v>
      </c>
      <c r="U7" s="27">
        <v>20</v>
      </c>
      <c r="V7" s="93">
        <f t="shared" si="8"/>
        <v>544</v>
      </c>
      <c r="W7" s="94">
        <f t="shared" si="9"/>
        <v>28832</v>
      </c>
      <c r="X7" s="95">
        <f t="shared" si="10"/>
        <v>1127</v>
      </c>
      <c r="Y7" s="95">
        <f t="shared" si="10"/>
        <v>31</v>
      </c>
      <c r="Z7" s="96">
        <f t="shared" si="11"/>
        <v>1158</v>
      </c>
      <c r="AA7" s="13">
        <f t="shared" si="12"/>
        <v>61374</v>
      </c>
    </row>
    <row r="8" spans="1:27" ht="18.75" customHeight="1" thickBot="1" x14ac:dyDescent="0.2">
      <c r="A8" s="9">
        <v>3</v>
      </c>
      <c r="B8" s="27">
        <v>368</v>
      </c>
      <c r="C8" s="27">
        <v>7</v>
      </c>
      <c r="D8" s="93">
        <f t="shared" si="0"/>
        <v>375</v>
      </c>
      <c r="E8" s="94">
        <f t="shared" si="1"/>
        <v>1125</v>
      </c>
      <c r="F8" s="27">
        <v>359</v>
      </c>
      <c r="G8" s="27">
        <v>10</v>
      </c>
      <c r="H8" s="93">
        <f t="shared" si="13"/>
        <v>369</v>
      </c>
      <c r="I8" s="94">
        <f t="shared" si="2"/>
        <v>1107</v>
      </c>
      <c r="J8" s="95">
        <f t="shared" si="3"/>
        <v>727</v>
      </c>
      <c r="K8" s="95">
        <f t="shared" si="3"/>
        <v>17</v>
      </c>
      <c r="L8" s="96">
        <f t="shared" si="4"/>
        <v>744</v>
      </c>
      <c r="M8" s="97">
        <f t="shared" si="5"/>
        <v>2232</v>
      </c>
      <c r="N8" s="98"/>
      <c r="O8" s="100">
        <v>54</v>
      </c>
      <c r="P8" s="37">
        <v>500</v>
      </c>
      <c r="Q8" s="37">
        <v>6</v>
      </c>
      <c r="R8" s="101">
        <f t="shared" si="6"/>
        <v>506</v>
      </c>
      <c r="S8" s="102">
        <f t="shared" si="7"/>
        <v>27324</v>
      </c>
      <c r="T8" s="37">
        <v>532</v>
      </c>
      <c r="U8" s="37">
        <v>13</v>
      </c>
      <c r="V8" s="101">
        <f t="shared" si="8"/>
        <v>545</v>
      </c>
      <c r="W8" s="102">
        <f t="shared" si="9"/>
        <v>29430</v>
      </c>
      <c r="X8" s="103">
        <f t="shared" si="10"/>
        <v>1032</v>
      </c>
      <c r="Y8" s="103">
        <f t="shared" si="10"/>
        <v>19</v>
      </c>
      <c r="Z8" s="104">
        <f t="shared" si="11"/>
        <v>1051</v>
      </c>
      <c r="AA8" s="13">
        <f t="shared" si="12"/>
        <v>56754</v>
      </c>
    </row>
    <row r="9" spans="1:27" ht="18.75" customHeight="1" thickBot="1" x14ac:dyDescent="0.2">
      <c r="A9" s="36">
        <v>4</v>
      </c>
      <c r="B9" s="37">
        <v>354</v>
      </c>
      <c r="C9" s="37">
        <v>10</v>
      </c>
      <c r="D9" s="101">
        <f t="shared" si="0"/>
        <v>364</v>
      </c>
      <c r="E9" s="102">
        <f t="shared" si="1"/>
        <v>1456</v>
      </c>
      <c r="F9" s="37">
        <v>357</v>
      </c>
      <c r="G9" s="37">
        <v>6</v>
      </c>
      <c r="H9" s="101">
        <f t="shared" si="13"/>
        <v>363</v>
      </c>
      <c r="I9" s="102">
        <f t="shared" si="2"/>
        <v>1452</v>
      </c>
      <c r="J9" s="103">
        <f t="shared" si="3"/>
        <v>711</v>
      </c>
      <c r="K9" s="103">
        <f t="shared" si="3"/>
        <v>16</v>
      </c>
      <c r="L9" s="104">
        <f t="shared" si="4"/>
        <v>727</v>
      </c>
      <c r="M9" s="97">
        <f t="shared" si="5"/>
        <v>2908</v>
      </c>
      <c r="N9" s="98"/>
      <c r="O9" s="105">
        <v>55</v>
      </c>
      <c r="P9" s="31">
        <v>546</v>
      </c>
      <c r="Q9" s="31">
        <v>11</v>
      </c>
      <c r="R9" s="106">
        <f t="shared" si="6"/>
        <v>557</v>
      </c>
      <c r="S9" s="107">
        <f t="shared" si="7"/>
        <v>30635</v>
      </c>
      <c r="T9" s="31">
        <v>536</v>
      </c>
      <c r="U9" s="31">
        <v>19</v>
      </c>
      <c r="V9" s="106">
        <f t="shared" si="8"/>
        <v>555</v>
      </c>
      <c r="W9" s="107">
        <f t="shared" si="9"/>
        <v>30525</v>
      </c>
      <c r="X9" s="108">
        <f t="shared" si="10"/>
        <v>1082</v>
      </c>
      <c r="Y9" s="108">
        <f t="shared" si="10"/>
        <v>30</v>
      </c>
      <c r="Z9" s="109">
        <f t="shared" si="11"/>
        <v>1112</v>
      </c>
      <c r="AA9" s="13">
        <f t="shared" si="12"/>
        <v>61160</v>
      </c>
    </row>
    <row r="10" spans="1:27" ht="18.75" customHeight="1" x14ac:dyDescent="0.15">
      <c r="A10" s="30">
        <v>5</v>
      </c>
      <c r="B10" s="31">
        <v>377</v>
      </c>
      <c r="C10" s="31">
        <v>8</v>
      </c>
      <c r="D10" s="106">
        <f t="shared" si="0"/>
        <v>385</v>
      </c>
      <c r="E10" s="107">
        <f t="shared" si="1"/>
        <v>1925</v>
      </c>
      <c r="F10" s="31">
        <v>339</v>
      </c>
      <c r="G10" s="31">
        <v>6</v>
      </c>
      <c r="H10" s="106">
        <f t="shared" si="13"/>
        <v>345</v>
      </c>
      <c r="I10" s="107">
        <f t="shared" si="2"/>
        <v>1725</v>
      </c>
      <c r="J10" s="108">
        <f t="shared" si="3"/>
        <v>716</v>
      </c>
      <c r="K10" s="108">
        <f t="shared" si="3"/>
        <v>14</v>
      </c>
      <c r="L10" s="109">
        <f t="shared" si="4"/>
        <v>730</v>
      </c>
      <c r="M10" s="97">
        <f t="shared" si="5"/>
        <v>3650</v>
      </c>
      <c r="N10" s="98"/>
      <c r="O10" s="99">
        <v>56</v>
      </c>
      <c r="P10" s="27">
        <v>533</v>
      </c>
      <c r="Q10" s="27">
        <v>10</v>
      </c>
      <c r="R10" s="93">
        <f t="shared" si="6"/>
        <v>543</v>
      </c>
      <c r="S10" s="94">
        <f t="shared" si="7"/>
        <v>30408</v>
      </c>
      <c r="T10" s="27">
        <v>534</v>
      </c>
      <c r="U10" s="27">
        <v>13</v>
      </c>
      <c r="V10" s="93">
        <f t="shared" si="8"/>
        <v>547</v>
      </c>
      <c r="W10" s="94">
        <f t="shared" si="9"/>
        <v>30632</v>
      </c>
      <c r="X10" s="95">
        <f t="shared" si="10"/>
        <v>1067</v>
      </c>
      <c r="Y10" s="95">
        <f t="shared" si="10"/>
        <v>23</v>
      </c>
      <c r="Z10" s="96">
        <f t="shared" si="11"/>
        <v>1090</v>
      </c>
      <c r="AA10" s="13">
        <f t="shared" si="12"/>
        <v>61040</v>
      </c>
    </row>
    <row r="11" spans="1:27" ht="18.75" customHeight="1" x14ac:dyDescent="0.15">
      <c r="A11" s="9">
        <v>6</v>
      </c>
      <c r="B11" s="27">
        <v>347</v>
      </c>
      <c r="C11" s="27">
        <v>6</v>
      </c>
      <c r="D11" s="93">
        <f t="shared" si="0"/>
        <v>353</v>
      </c>
      <c r="E11" s="94">
        <f t="shared" si="1"/>
        <v>2118</v>
      </c>
      <c r="F11" s="27">
        <v>335</v>
      </c>
      <c r="G11" s="27">
        <v>4</v>
      </c>
      <c r="H11" s="93">
        <f t="shared" si="13"/>
        <v>339</v>
      </c>
      <c r="I11" s="94">
        <f t="shared" si="2"/>
        <v>2034</v>
      </c>
      <c r="J11" s="95">
        <f t="shared" si="3"/>
        <v>682</v>
      </c>
      <c r="K11" s="95">
        <f t="shared" si="3"/>
        <v>10</v>
      </c>
      <c r="L11" s="96">
        <f t="shared" si="4"/>
        <v>692</v>
      </c>
      <c r="M11" s="97">
        <f t="shared" si="5"/>
        <v>4152</v>
      </c>
      <c r="N11" s="98"/>
      <c r="O11" s="99">
        <v>57</v>
      </c>
      <c r="P11" s="27">
        <v>534</v>
      </c>
      <c r="Q11" s="27">
        <v>11</v>
      </c>
      <c r="R11" s="93">
        <f t="shared" si="6"/>
        <v>545</v>
      </c>
      <c r="S11" s="94">
        <f t="shared" si="7"/>
        <v>31065</v>
      </c>
      <c r="T11" s="27">
        <v>515</v>
      </c>
      <c r="U11" s="27">
        <v>6</v>
      </c>
      <c r="V11" s="93">
        <f t="shared" si="8"/>
        <v>521</v>
      </c>
      <c r="W11" s="94">
        <f t="shared" si="9"/>
        <v>29697</v>
      </c>
      <c r="X11" s="95">
        <f t="shared" si="10"/>
        <v>1049</v>
      </c>
      <c r="Y11" s="95">
        <f t="shared" si="10"/>
        <v>17</v>
      </c>
      <c r="Z11" s="96">
        <f t="shared" si="11"/>
        <v>1066</v>
      </c>
      <c r="AA11" s="13">
        <f t="shared" si="12"/>
        <v>60762</v>
      </c>
    </row>
    <row r="12" spans="1:27" ht="18.75" customHeight="1" x14ac:dyDescent="0.15">
      <c r="A12" s="9">
        <v>7</v>
      </c>
      <c r="B12" s="27">
        <v>406</v>
      </c>
      <c r="C12" s="27">
        <v>7</v>
      </c>
      <c r="D12" s="93">
        <f t="shared" si="0"/>
        <v>413</v>
      </c>
      <c r="E12" s="94">
        <f t="shared" si="1"/>
        <v>2891</v>
      </c>
      <c r="F12" s="27">
        <v>338</v>
      </c>
      <c r="G12" s="27">
        <v>10</v>
      </c>
      <c r="H12" s="93">
        <f t="shared" si="13"/>
        <v>348</v>
      </c>
      <c r="I12" s="94">
        <f t="shared" si="2"/>
        <v>2436</v>
      </c>
      <c r="J12" s="95">
        <f t="shared" si="3"/>
        <v>744</v>
      </c>
      <c r="K12" s="95">
        <f t="shared" si="3"/>
        <v>17</v>
      </c>
      <c r="L12" s="96">
        <f t="shared" si="4"/>
        <v>761</v>
      </c>
      <c r="M12" s="97">
        <f t="shared" si="5"/>
        <v>5327</v>
      </c>
      <c r="N12" s="98"/>
      <c r="O12" s="99">
        <v>58</v>
      </c>
      <c r="P12" s="27">
        <v>519</v>
      </c>
      <c r="Q12" s="27">
        <v>7</v>
      </c>
      <c r="R12" s="93">
        <f t="shared" si="6"/>
        <v>526</v>
      </c>
      <c r="S12" s="94">
        <f t="shared" si="7"/>
        <v>30508</v>
      </c>
      <c r="T12" s="27">
        <v>574</v>
      </c>
      <c r="U12" s="27">
        <v>9</v>
      </c>
      <c r="V12" s="93">
        <f t="shared" si="8"/>
        <v>583</v>
      </c>
      <c r="W12" s="94">
        <f t="shared" si="9"/>
        <v>33814</v>
      </c>
      <c r="X12" s="95">
        <f t="shared" si="10"/>
        <v>1093</v>
      </c>
      <c r="Y12" s="95">
        <f t="shared" si="10"/>
        <v>16</v>
      </c>
      <c r="Z12" s="96">
        <f t="shared" si="11"/>
        <v>1109</v>
      </c>
      <c r="AA12" s="13">
        <f t="shared" si="12"/>
        <v>64322</v>
      </c>
    </row>
    <row r="13" spans="1:27" ht="18.75" customHeight="1" thickBot="1" x14ac:dyDescent="0.2">
      <c r="A13" s="9">
        <v>8</v>
      </c>
      <c r="B13" s="27">
        <v>371</v>
      </c>
      <c r="C13" s="27">
        <v>11</v>
      </c>
      <c r="D13" s="93">
        <f t="shared" si="0"/>
        <v>382</v>
      </c>
      <c r="E13" s="94">
        <f t="shared" si="1"/>
        <v>3056</v>
      </c>
      <c r="F13" s="27">
        <v>392</v>
      </c>
      <c r="G13" s="27">
        <v>4</v>
      </c>
      <c r="H13" s="93">
        <f t="shared" si="13"/>
        <v>396</v>
      </c>
      <c r="I13" s="94">
        <f t="shared" si="2"/>
        <v>3168</v>
      </c>
      <c r="J13" s="95">
        <f t="shared" si="3"/>
        <v>763</v>
      </c>
      <c r="K13" s="95">
        <f t="shared" si="3"/>
        <v>15</v>
      </c>
      <c r="L13" s="96">
        <f t="shared" si="4"/>
        <v>778</v>
      </c>
      <c r="M13" s="97">
        <f t="shared" si="5"/>
        <v>6224</v>
      </c>
      <c r="N13" s="98"/>
      <c r="O13" s="100">
        <v>59</v>
      </c>
      <c r="P13" s="37">
        <v>583</v>
      </c>
      <c r="Q13" s="37">
        <v>14</v>
      </c>
      <c r="R13" s="101">
        <f t="shared" si="6"/>
        <v>597</v>
      </c>
      <c r="S13" s="102">
        <f t="shared" si="7"/>
        <v>35223</v>
      </c>
      <c r="T13" s="37">
        <v>600</v>
      </c>
      <c r="U13" s="37">
        <v>13</v>
      </c>
      <c r="V13" s="101">
        <f t="shared" si="8"/>
        <v>613</v>
      </c>
      <c r="W13" s="102">
        <f t="shared" si="9"/>
        <v>36167</v>
      </c>
      <c r="X13" s="103">
        <f t="shared" si="10"/>
        <v>1183</v>
      </c>
      <c r="Y13" s="103">
        <f t="shared" si="10"/>
        <v>27</v>
      </c>
      <c r="Z13" s="104">
        <f t="shared" si="11"/>
        <v>1210</v>
      </c>
      <c r="AA13" s="13">
        <f t="shared" si="12"/>
        <v>71390</v>
      </c>
    </row>
    <row r="14" spans="1:27" ht="18.75" customHeight="1" thickBot="1" x14ac:dyDescent="0.2">
      <c r="A14" s="36">
        <v>9</v>
      </c>
      <c r="B14" s="37">
        <v>384</v>
      </c>
      <c r="C14" s="37">
        <v>6</v>
      </c>
      <c r="D14" s="101">
        <f t="shared" si="0"/>
        <v>390</v>
      </c>
      <c r="E14" s="102">
        <f t="shared" si="1"/>
        <v>3510</v>
      </c>
      <c r="F14" s="37">
        <v>344</v>
      </c>
      <c r="G14" s="37">
        <v>7</v>
      </c>
      <c r="H14" s="101">
        <f t="shared" si="13"/>
        <v>351</v>
      </c>
      <c r="I14" s="102">
        <f t="shared" si="2"/>
        <v>3159</v>
      </c>
      <c r="J14" s="103">
        <f t="shared" si="3"/>
        <v>728</v>
      </c>
      <c r="K14" s="103">
        <f t="shared" si="3"/>
        <v>13</v>
      </c>
      <c r="L14" s="104">
        <f t="shared" si="4"/>
        <v>741</v>
      </c>
      <c r="M14" s="97">
        <f t="shared" si="5"/>
        <v>6669</v>
      </c>
      <c r="N14" s="98"/>
      <c r="O14" s="105">
        <v>60</v>
      </c>
      <c r="P14" s="31">
        <v>604</v>
      </c>
      <c r="Q14" s="31">
        <v>10</v>
      </c>
      <c r="R14" s="106">
        <f t="shared" si="6"/>
        <v>614</v>
      </c>
      <c r="S14" s="107">
        <f t="shared" si="7"/>
        <v>36840</v>
      </c>
      <c r="T14" s="31">
        <v>559</v>
      </c>
      <c r="U14" s="31">
        <v>5</v>
      </c>
      <c r="V14" s="106">
        <f t="shared" si="8"/>
        <v>564</v>
      </c>
      <c r="W14" s="107">
        <f t="shared" si="9"/>
        <v>33840</v>
      </c>
      <c r="X14" s="108">
        <f t="shared" si="10"/>
        <v>1163</v>
      </c>
      <c r="Y14" s="108">
        <f t="shared" si="10"/>
        <v>15</v>
      </c>
      <c r="Z14" s="109">
        <f t="shared" si="11"/>
        <v>1178</v>
      </c>
      <c r="AA14" s="13">
        <f t="shared" si="12"/>
        <v>70680</v>
      </c>
    </row>
    <row r="15" spans="1:27" ht="18.75" customHeight="1" x14ac:dyDescent="0.15">
      <c r="A15" s="30">
        <v>10</v>
      </c>
      <c r="B15" s="31">
        <v>361</v>
      </c>
      <c r="C15" s="31">
        <v>11</v>
      </c>
      <c r="D15" s="106">
        <f t="shared" si="0"/>
        <v>372</v>
      </c>
      <c r="E15" s="107">
        <f t="shared" si="1"/>
        <v>3720</v>
      </c>
      <c r="F15" s="31">
        <v>373</v>
      </c>
      <c r="G15" s="31">
        <v>6</v>
      </c>
      <c r="H15" s="106">
        <f t="shared" si="13"/>
        <v>379</v>
      </c>
      <c r="I15" s="107">
        <f t="shared" si="2"/>
        <v>3790</v>
      </c>
      <c r="J15" s="108">
        <f t="shared" si="3"/>
        <v>734</v>
      </c>
      <c r="K15" s="108">
        <f t="shared" si="3"/>
        <v>17</v>
      </c>
      <c r="L15" s="109">
        <f t="shared" si="4"/>
        <v>751</v>
      </c>
      <c r="M15" s="97">
        <f t="shared" si="5"/>
        <v>7510</v>
      </c>
      <c r="N15" s="98"/>
      <c r="O15" s="99">
        <v>61</v>
      </c>
      <c r="P15" s="27">
        <v>569</v>
      </c>
      <c r="Q15" s="27">
        <v>8</v>
      </c>
      <c r="R15" s="93">
        <f t="shared" si="6"/>
        <v>577</v>
      </c>
      <c r="S15" s="94">
        <f t="shared" si="7"/>
        <v>35197</v>
      </c>
      <c r="T15" s="27">
        <v>601</v>
      </c>
      <c r="U15" s="27">
        <v>12</v>
      </c>
      <c r="V15" s="93">
        <f t="shared" si="8"/>
        <v>613</v>
      </c>
      <c r="W15" s="94">
        <f t="shared" si="9"/>
        <v>37393</v>
      </c>
      <c r="X15" s="95">
        <f t="shared" si="10"/>
        <v>1170</v>
      </c>
      <c r="Y15" s="95">
        <f t="shared" si="10"/>
        <v>20</v>
      </c>
      <c r="Z15" s="96">
        <f t="shared" si="11"/>
        <v>1190</v>
      </c>
      <c r="AA15" s="13">
        <f t="shared" si="12"/>
        <v>72590</v>
      </c>
    </row>
    <row r="16" spans="1:27" ht="18.75" customHeight="1" x14ac:dyDescent="0.15">
      <c r="A16" s="9">
        <v>11</v>
      </c>
      <c r="B16" s="27">
        <v>344</v>
      </c>
      <c r="C16" s="27">
        <v>10</v>
      </c>
      <c r="D16" s="93">
        <f t="shared" si="0"/>
        <v>354</v>
      </c>
      <c r="E16" s="94">
        <f t="shared" si="1"/>
        <v>3894</v>
      </c>
      <c r="F16" s="27">
        <v>350</v>
      </c>
      <c r="G16" s="27">
        <v>3</v>
      </c>
      <c r="H16" s="93">
        <f t="shared" si="13"/>
        <v>353</v>
      </c>
      <c r="I16" s="94">
        <f t="shared" si="2"/>
        <v>3883</v>
      </c>
      <c r="J16" s="95">
        <f t="shared" si="3"/>
        <v>694</v>
      </c>
      <c r="K16" s="95">
        <f t="shared" si="3"/>
        <v>13</v>
      </c>
      <c r="L16" s="96">
        <f t="shared" si="4"/>
        <v>707</v>
      </c>
      <c r="M16" s="97">
        <f t="shared" si="5"/>
        <v>7777</v>
      </c>
      <c r="N16" s="98"/>
      <c r="O16" s="99">
        <v>62</v>
      </c>
      <c r="P16" s="27">
        <v>578</v>
      </c>
      <c r="Q16" s="27">
        <v>4</v>
      </c>
      <c r="R16" s="93">
        <f t="shared" si="6"/>
        <v>582</v>
      </c>
      <c r="S16" s="94">
        <f t="shared" si="7"/>
        <v>36084</v>
      </c>
      <c r="T16" s="27">
        <v>593</v>
      </c>
      <c r="U16" s="27">
        <v>4</v>
      </c>
      <c r="V16" s="93">
        <f t="shared" si="8"/>
        <v>597</v>
      </c>
      <c r="W16" s="94">
        <f t="shared" si="9"/>
        <v>37014</v>
      </c>
      <c r="X16" s="95">
        <f t="shared" si="10"/>
        <v>1171</v>
      </c>
      <c r="Y16" s="95">
        <f t="shared" si="10"/>
        <v>8</v>
      </c>
      <c r="Z16" s="96">
        <f t="shared" si="11"/>
        <v>1179</v>
      </c>
      <c r="AA16" s="13">
        <f t="shared" si="12"/>
        <v>73098</v>
      </c>
    </row>
    <row r="17" spans="1:27" ht="18.75" customHeight="1" x14ac:dyDescent="0.15">
      <c r="A17" s="9">
        <v>12</v>
      </c>
      <c r="B17" s="27">
        <v>358</v>
      </c>
      <c r="C17" s="27">
        <v>8</v>
      </c>
      <c r="D17" s="93">
        <f t="shared" si="0"/>
        <v>366</v>
      </c>
      <c r="E17" s="94">
        <f t="shared" si="1"/>
        <v>4392</v>
      </c>
      <c r="F17" s="27">
        <v>365</v>
      </c>
      <c r="G17" s="27">
        <v>11</v>
      </c>
      <c r="H17" s="93">
        <f t="shared" si="13"/>
        <v>376</v>
      </c>
      <c r="I17" s="94">
        <f t="shared" si="2"/>
        <v>4512</v>
      </c>
      <c r="J17" s="95">
        <f t="shared" si="3"/>
        <v>723</v>
      </c>
      <c r="K17" s="95">
        <f t="shared" si="3"/>
        <v>19</v>
      </c>
      <c r="L17" s="96">
        <f t="shared" si="4"/>
        <v>742</v>
      </c>
      <c r="M17" s="97">
        <f t="shared" si="5"/>
        <v>8904</v>
      </c>
      <c r="N17" s="98"/>
      <c r="O17" s="99">
        <v>63</v>
      </c>
      <c r="P17" s="27">
        <v>649</v>
      </c>
      <c r="Q17" s="27">
        <v>3</v>
      </c>
      <c r="R17" s="93">
        <f t="shared" si="6"/>
        <v>652</v>
      </c>
      <c r="S17" s="94">
        <f t="shared" si="7"/>
        <v>41076</v>
      </c>
      <c r="T17" s="27">
        <v>640</v>
      </c>
      <c r="U17" s="27">
        <v>11</v>
      </c>
      <c r="V17" s="93">
        <f t="shared" si="8"/>
        <v>651</v>
      </c>
      <c r="W17" s="94">
        <f t="shared" si="9"/>
        <v>41013</v>
      </c>
      <c r="X17" s="95">
        <f t="shared" si="10"/>
        <v>1289</v>
      </c>
      <c r="Y17" s="95">
        <f t="shared" si="10"/>
        <v>14</v>
      </c>
      <c r="Z17" s="96">
        <f t="shared" si="11"/>
        <v>1303</v>
      </c>
      <c r="AA17" s="13">
        <f t="shared" si="12"/>
        <v>82089</v>
      </c>
    </row>
    <row r="18" spans="1:27" ht="18.75" customHeight="1" thickBot="1" x14ac:dyDescent="0.2">
      <c r="A18" s="9">
        <v>13</v>
      </c>
      <c r="B18" s="27">
        <v>377</v>
      </c>
      <c r="C18" s="27">
        <v>4</v>
      </c>
      <c r="D18" s="93">
        <f t="shared" si="0"/>
        <v>381</v>
      </c>
      <c r="E18" s="94">
        <f t="shared" si="1"/>
        <v>4953</v>
      </c>
      <c r="F18" s="27">
        <v>374</v>
      </c>
      <c r="G18" s="27">
        <v>5</v>
      </c>
      <c r="H18" s="93">
        <f t="shared" si="13"/>
        <v>379</v>
      </c>
      <c r="I18" s="94">
        <f t="shared" si="2"/>
        <v>4927</v>
      </c>
      <c r="J18" s="95">
        <f t="shared" si="3"/>
        <v>751</v>
      </c>
      <c r="K18" s="95">
        <f t="shared" si="3"/>
        <v>9</v>
      </c>
      <c r="L18" s="96">
        <f t="shared" si="4"/>
        <v>760</v>
      </c>
      <c r="M18" s="97">
        <f t="shared" si="5"/>
        <v>9880</v>
      </c>
      <c r="N18" s="98"/>
      <c r="O18" s="100">
        <v>64</v>
      </c>
      <c r="P18" s="37">
        <v>649</v>
      </c>
      <c r="Q18" s="37">
        <v>6</v>
      </c>
      <c r="R18" s="101">
        <f t="shared" si="6"/>
        <v>655</v>
      </c>
      <c r="S18" s="102">
        <f t="shared" si="7"/>
        <v>41920</v>
      </c>
      <c r="T18" s="37">
        <v>587</v>
      </c>
      <c r="U18" s="37">
        <v>3</v>
      </c>
      <c r="V18" s="101">
        <f t="shared" si="8"/>
        <v>590</v>
      </c>
      <c r="W18" s="102">
        <f t="shared" si="9"/>
        <v>37760</v>
      </c>
      <c r="X18" s="103">
        <f t="shared" si="10"/>
        <v>1236</v>
      </c>
      <c r="Y18" s="103">
        <f t="shared" si="10"/>
        <v>9</v>
      </c>
      <c r="Z18" s="104">
        <f t="shared" si="11"/>
        <v>1245</v>
      </c>
      <c r="AA18" s="13">
        <f t="shared" si="12"/>
        <v>79680</v>
      </c>
    </row>
    <row r="19" spans="1:27" ht="18.75" customHeight="1" thickBot="1" x14ac:dyDescent="0.2">
      <c r="A19" s="36">
        <v>14</v>
      </c>
      <c r="B19" s="37">
        <v>399</v>
      </c>
      <c r="C19" s="37">
        <v>7</v>
      </c>
      <c r="D19" s="101">
        <f t="shared" si="0"/>
        <v>406</v>
      </c>
      <c r="E19" s="102">
        <f t="shared" si="1"/>
        <v>5684</v>
      </c>
      <c r="F19" s="37">
        <v>377</v>
      </c>
      <c r="G19" s="37">
        <v>5</v>
      </c>
      <c r="H19" s="101">
        <f t="shared" si="13"/>
        <v>382</v>
      </c>
      <c r="I19" s="102">
        <f t="shared" si="2"/>
        <v>5348</v>
      </c>
      <c r="J19" s="103">
        <f t="shared" si="3"/>
        <v>776</v>
      </c>
      <c r="K19" s="103">
        <f t="shared" si="3"/>
        <v>12</v>
      </c>
      <c r="L19" s="104">
        <f t="shared" si="4"/>
        <v>788</v>
      </c>
      <c r="M19" s="97">
        <f t="shared" si="5"/>
        <v>11032</v>
      </c>
      <c r="N19" s="98"/>
      <c r="O19" s="105">
        <v>65</v>
      </c>
      <c r="P19" s="31">
        <v>709</v>
      </c>
      <c r="Q19" s="31">
        <v>7</v>
      </c>
      <c r="R19" s="106">
        <f t="shared" si="6"/>
        <v>716</v>
      </c>
      <c r="S19" s="107">
        <f t="shared" si="7"/>
        <v>46540</v>
      </c>
      <c r="T19" s="31">
        <v>693</v>
      </c>
      <c r="U19" s="31">
        <v>5</v>
      </c>
      <c r="V19" s="106">
        <f t="shared" si="8"/>
        <v>698</v>
      </c>
      <c r="W19" s="107">
        <f t="shared" si="9"/>
        <v>45370</v>
      </c>
      <c r="X19" s="108">
        <f t="shared" si="10"/>
        <v>1402</v>
      </c>
      <c r="Y19" s="108">
        <f t="shared" si="10"/>
        <v>12</v>
      </c>
      <c r="Z19" s="109">
        <f t="shared" si="11"/>
        <v>1414</v>
      </c>
      <c r="AA19" s="13">
        <f t="shared" si="12"/>
        <v>91910</v>
      </c>
    </row>
    <row r="20" spans="1:27" ht="18.75" customHeight="1" x14ac:dyDescent="0.15">
      <c r="A20" s="30">
        <v>15</v>
      </c>
      <c r="B20" s="31">
        <v>369</v>
      </c>
      <c r="C20" s="31">
        <v>4</v>
      </c>
      <c r="D20" s="106">
        <f t="shared" si="0"/>
        <v>373</v>
      </c>
      <c r="E20" s="107">
        <f t="shared" si="1"/>
        <v>5595</v>
      </c>
      <c r="F20" s="31">
        <v>305</v>
      </c>
      <c r="G20" s="31">
        <v>5</v>
      </c>
      <c r="H20" s="106">
        <f t="shared" si="13"/>
        <v>310</v>
      </c>
      <c r="I20" s="107">
        <f t="shared" si="2"/>
        <v>4650</v>
      </c>
      <c r="J20" s="108">
        <f t="shared" si="3"/>
        <v>674</v>
      </c>
      <c r="K20" s="108">
        <f t="shared" si="3"/>
        <v>9</v>
      </c>
      <c r="L20" s="109">
        <f t="shared" si="4"/>
        <v>683</v>
      </c>
      <c r="M20" s="97">
        <f t="shared" si="5"/>
        <v>10245</v>
      </c>
      <c r="N20" s="98"/>
      <c r="O20" s="99">
        <v>66</v>
      </c>
      <c r="P20" s="27">
        <v>699</v>
      </c>
      <c r="Q20" s="27">
        <v>5</v>
      </c>
      <c r="R20" s="93">
        <f t="shared" si="6"/>
        <v>704</v>
      </c>
      <c r="S20" s="94">
        <f t="shared" si="7"/>
        <v>46464</v>
      </c>
      <c r="T20" s="27">
        <v>742</v>
      </c>
      <c r="U20" s="27">
        <v>3</v>
      </c>
      <c r="V20" s="93">
        <f t="shared" si="8"/>
        <v>745</v>
      </c>
      <c r="W20" s="94">
        <f t="shared" si="9"/>
        <v>49170</v>
      </c>
      <c r="X20" s="95">
        <f t="shared" si="10"/>
        <v>1441</v>
      </c>
      <c r="Y20" s="95">
        <f t="shared" si="10"/>
        <v>8</v>
      </c>
      <c r="Z20" s="96">
        <f t="shared" si="11"/>
        <v>1449</v>
      </c>
      <c r="AA20" s="13">
        <f t="shared" si="12"/>
        <v>95634</v>
      </c>
    </row>
    <row r="21" spans="1:27" ht="18.75" customHeight="1" x14ac:dyDescent="0.15">
      <c r="A21" s="9">
        <v>16</v>
      </c>
      <c r="B21" s="27">
        <v>366</v>
      </c>
      <c r="C21" s="27">
        <v>5</v>
      </c>
      <c r="D21" s="93">
        <f t="shared" si="0"/>
        <v>371</v>
      </c>
      <c r="E21" s="94">
        <f t="shared" si="1"/>
        <v>5936</v>
      </c>
      <c r="F21" s="27">
        <v>402</v>
      </c>
      <c r="G21" s="27">
        <v>7</v>
      </c>
      <c r="H21" s="93">
        <f t="shared" si="13"/>
        <v>409</v>
      </c>
      <c r="I21" s="94">
        <f t="shared" si="2"/>
        <v>6544</v>
      </c>
      <c r="J21" s="95">
        <f t="shared" si="3"/>
        <v>768</v>
      </c>
      <c r="K21" s="95">
        <f t="shared" si="3"/>
        <v>12</v>
      </c>
      <c r="L21" s="96">
        <f t="shared" si="4"/>
        <v>780</v>
      </c>
      <c r="M21" s="97">
        <f t="shared" si="5"/>
        <v>12480</v>
      </c>
      <c r="N21" s="98"/>
      <c r="O21" s="99">
        <v>67</v>
      </c>
      <c r="P21" s="27">
        <v>726</v>
      </c>
      <c r="Q21" s="27">
        <v>4</v>
      </c>
      <c r="R21" s="93">
        <f t="shared" si="6"/>
        <v>730</v>
      </c>
      <c r="S21" s="94">
        <f t="shared" si="7"/>
        <v>48910</v>
      </c>
      <c r="T21" s="27">
        <v>704</v>
      </c>
      <c r="U21" s="27">
        <v>5</v>
      </c>
      <c r="V21" s="93">
        <f t="shared" si="8"/>
        <v>709</v>
      </c>
      <c r="W21" s="94">
        <f t="shared" si="9"/>
        <v>47503</v>
      </c>
      <c r="X21" s="95">
        <f t="shared" si="10"/>
        <v>1430</v>
      </c>
      <c r="Y21" s="95">
        <f t="shared" si="10"/>
        <v>9</v>
      </c>
      <c r="Z21" s="96">
        <f t="shared" si="11"/>
        <v>1439</v>
      </c>
      <c r="AA21" s="13">
        <f t="shared" si="12"/>
        <v>96413</v>
      </c>
    </row>
    <row r="22" spans="1:27" ht="18.75" customHeight="1" x14ac:dyDescent="0.15">
      <c r="A22" s="9">
        <v>17</v>
      </c>
      <c r="B22" s="27">
        <v>386</v>
      </c>
      <c r="C22" s="27">
        <v>10</v>
      </c>
      <c r="D22" s="93">
        <f t="shared" si="0"/>
        <v>396</v>
      </c>
      <c r="E22" s="94">
        <f t="shared" si="1"/>
        <v>6732</v>
      </c>
      <c r="F22" s="27">
        <v>384</v>
      </c>
      <c r="G22" s="27">
        <v>7</v>
      </c>
      <c r="H22" s="93">
        <f t="shared" si="13"/>
        <v>391</v>
      </c>
      <c r="I22" s="94">
        <f t="shared" si="2"/>
        <v>6647</v>
      </c>
      <c r="J22" s="95">
        <f t="shared" si="3"/>
        <v>770</v>
      </c>
      <c r="K22" s="95">
        <f t="shared" si="3"/>
        <v>17</v>
      </c>
      <c r="L22" s="96">
        <f t="shared" si="4"/>
        <v>787</v>
      </c>
      <c r="M22" s="97">
        <f t="shared" si="5"/>
        <v>13379</v>
      </c>
      <c r="N22" s="98"/>
      <c r="O22" s="99">
        <v>68</v>
      </c>
      <c r="P22" s="27">
        <v>733</v>
      </c>
      <c r="Q22" s="27">
        <v>0</v>
      </c>
      <c r="R22" s="93">
        <f t="shared" si="6"/>
        <v>733</v>
      </c>
      <c r="S22" s="94">
        <f t="shared" si="7"/>
        <v>49844</v>
      </c>
      <c r="T22" s="27">
        <v>795</v>
      </c>
      <c r="U22" s="27">
        <v>2</v>
      </c>
      <c r="V22" s="93">
        <f t="shared" si="8"/>
        <v>797</v>
      </c>
      <c r="W22" s="94">
        <f t="shared" si="9"/>
        <v>54196</v>
      </c>
      <c r="X22" s="95">
        <f t="shared" si="10"/>
        <v>1528</v>
      </c>
      <c r="Y22" s="95">
        <f t="shared" si="10"/>
        <v>2</v>
      </c>
      <c r="Z22" s="96">
        <f t="shared" si="11"/>
        <v>1530</v>
      </c>
      <c r="AA22" s="13">
        <f t="shared" si="12"/>
        <v>104040</v>
      </c>
    </row>
    <row r="23" spans="1:27" ht="18.75" customHeight="1" thickBot="1" x14ac:dyDescent="0.2">
      <c r="A23" s="9">
        <v>18</v>
      </c>
      <c r="B23" s="27">
        <v>412</v>
      </c>
      <c r="C23" s="27">
        <v>14</v>
      </c>
      <c r="D23" s="93">
        <f t="shared" si="0"/>
        <v>426</v>
      </c>
      <c r="E23" s="94">
        <f t="shared" si="1"/>
        <v>7668</v>
      </c>
      <c r="F23" s="27">
        <v>387</v>
      </c>
      <c r="G23" s="27">
        <v>10</v>
      </c>
      <c r="H23" s="93">
        <f t="shared" si="13"/>
        <v>397</v>
      </c>
      <c r="I23" s="94">
        <f t="shared" si="2"/>
        <v>7146</v>
      </c>
      <c r="J23" s="95">
        <f t="shared" si="3"/>
        <v>799</v>
      </c>
      <c r="K23" s="95">
        <f t="shared" si="3"/>
        <v>24</v>
      </c>
      <c r="L23" s="96">
        <f t="shared" si="4"/>
        <v>823</v>
      </c>
      <c r="M23" s="97">
        <f t="shared" si="5"/>
        <v>14814</v>
      </c>
      <c r="N23" s="98"/>
      <c r="O23" s="100">
        <v>69</v>
      </c>
      <c r="P23" s="37">
        <v>861</v>
      </c>
      <c r="Q23" s="37">
        <v>4</v>
      </c>
      <c r="R23" s="101">
        <f t="shared" si="6"/>
        <v>865</v>
      </c>
      <c r="S23" s="102">
        <f t="shared" si="7"/>
        <v>59685</v>
      </c>
      <c r="T23" s="37">
        <v>803</v>
      </c>
      <c r="U23" s="37">
        <v>2</v>
      </c>
      <c r="V23" s="101">
        <f t="shared" si="8"/>
        <v>805</v>
      </c>
      <c r="W23" s="102">
        <f t="shared" si="9"/>
        <v>55545</v>
      </c>
      <c r="X23" s="103">
        <f t="shared" si="10"/>
        <v>1664</v>
      </c>
      <c r="Y23" s="103">
        <f t="shared" si="10"/>
        <v>6</v>
      </c>
      <c r="Z23" s="104">
        <f t="shared" si="11"/>
        <v>1670</v>
      </c>
      <c r="AA23" s="13">
        <f t="shared" si="12"/>
        <v>115230</v>
      </c>
    </row>
    <row r="24" spans="1:27" ht="18.75" customHeight="1" thickBot="1" x14ac:dyDescent="0.2">
      <c r="A24" s="42">
        <v>19</v>
      </c>
      <c r="B24" s="43">
        <v>420</v>
      </c>
      <c r="C24" s="43">
        <v>23</v>
      </c>
      <c r="D24" s="110">
        <f t="shared" si="0"/>
        <v>443</v>
      </c>
      <c r="E24" s="111">
        <f t="shared" si="1"/>
        <v>8417</v>
      </c>
      <c r="F24" s="43">
        <v>406</v>
      </c>
      <c r="G24" s="43">
        <v>17</v>
      </c>
      <c r="H24" s="110">
        <f t="shared" si="13"/>
        <v>423</v>
      </c>
      <c r="I24" s="111">
        <f t="shared" si="2"/>
        <v>8037</v>
      </c>
      <c r="J24" s="112">
        <f t="shared" si="3"/>
        <v>826</v>
      </c>
      <c r="K24" s="112">
        <f t="shared" si="3"/>
        <v>40</v>
      </c>
      <c r="L24" s="113">
        <f t="shared" si="4"/>
        <v>866</v>
      </c>
      <c r="M24" s="97">
        <f t="shared" si="5"/>
        <v>16454</v>
      </c>
      <c r="N24" s="98"/>
      <c r="O24" s="105">
        <v>70</v>
      </c>
      <c r="P24" s="31">
        <v>766</v>
      </c>
      <c r="Q24" s="31">
        <v>2</v>
      </c>
      <c r="R24" s="106">
        <f t="shared" si="6"/>
        <v>768</v>
      </c>
      <c r="S24" s="107">
        <f t="shared" si="7"/>
        <v>53760</v>
      </c>
      <c r="T24" s="31">
        <v>825</v>
      </c>
      <c r="U24" s="31">
        <v>3</v>
      </c>
      <c r="V24" s="106">
        <f t="shared" si="8"/>
        <v>828</v>
      </c>
      <c r="W24" s="107">
        <f t="shared" si="9"/>
        <v>57960</v>
      </c>
      <c r="X24" s="108">
        <f t="shared" si="10"/>
        <v>1591</v>
      </c>
      <c r="Y24" s="108">
        <f t="shared" si="10"/>
        <v>5</v>
      </c>
      <c r="Z24" s="109">
        <f t="shared" si="11"/>
        <v>1596</v>
      </c>
      <c r="AA24" s="13">
        <f t="shared" si="12"/>
        <v>111720</v>
      </c>
    </row>
    <row r="25" spans="1:27" ht="18.75" customHeight="1" x14ac:dyDescent="0.15">
      <c r="A25" s="30">
        <v>20</v>
      </c>
      <c r="B25" s="31">
        <v>483</v>
      </c>
      <c r="C25" s="31">
        <v>38</v>
      </c>
      <c r="D25" s="106">
        <f t="shared" si="0"/>
        <v>521</v>
      </c>
      <c r="E25" s="107">
        <f t="shared" si="1"/>
        <v>10420</v>
      </c>
      <c r="F25" s="31">
        <v>434</v>
      </c>
      <c r="G25" s="31">
        <v>32</v>
      </c>
      <c r="H25" s="106">
        <f t="shared" si="13"/>
        <v>466</v>
      </c>
      <c r="I25" s="107">
        <f t="shared" si="2"/>
        <v>9320</v>
      </c>
      <c r="J25" s="108">
        <f t="shared" si="3"/>
        <v>917</v>
      </c>
      <c r="K25" s="108">
        <f t="shared" si="3"/>
        <v>70</v>
      </c>
      <c r="L25" s="109">
        <f t="shared" si="4"/>
        <v>987</v>
      </c>
      <c r="M25" s="97">
        <f t="shared" si="5"/>
        <v>19740</v>
      </c>
      <c r="N25" s="98"/>
      <c r="O25" s="99">
        <v>71</v>
      </c>
      <c r="P25" s="27">
        <v>801</v>
      </c>
      <c r="Q25" s="27">
        <v>2</v>
      </c>
      <c r="R25" s="93">
        <f t="shared" si="6"/>
        <v>803</v>
      </c>
      <c r="S25" s="94">
        <f t="shared" si="7"/>
        <v>57013</v>
      </c>
      <c r="T25" s="27">
        <v>766</v>
      </c>
      <c r="U25" s="27">
        <v>2</v>
      </c>
      <c r="V25" s="93">
        <f t="shared" si="8"/>
        <v>768</v>
      </c>
      <c r="W25" s="94">
        <f t="shared" si="9"/>
        <v>54528</v>
      </c>
      <c r="X25" s="95">
        <f t="shared" si="10"/>
        <v>1567</v>
      </c>
      <c r="Y25" s="95">
        <f t="shared" si="10"/>
        <v>4</v>
      </c>
      <c r="Z25" s="96">
        <f t="shared" si="11"/>
        <v>1571</v>
      </c>
      <c r="AA25" s="13">
        <f t="shared" si="12"/>
        <v>111541</v>
      </c>
    </row>
    <row r="26" spans="1:27" ht="18.75" customHeight="1" x14ac:dyDescent="0.15">
      <c r="A26" s="9">
        <v>21</v>
      </c>
      <c r="B26" s="27">
        <v>436</v>
      </c>
      <c r="C26" s="27">
        <v>42</v>
      </c>
      <c r="D26" s="93">
        <f t="shared" si="0"/>
        <v>478</v>
      </c>
      <c r="E26" s="94">
        <f t="shared" si="1"/>
        <v>10038</v>
      </c>
      <c r="F26" s="27">
        <v>443</v>
      </c>
      <c r="G26" s="27">
        <v>44</v>
      </c>
      <c r="H26" s="93">
        <f t="shared" si="13"/>
        <v>487</v>
      </c>
      <c r="I26" s="94">
        <f t="shared" si="2"/>
        <v>10227</v>
      </c>
      <c r="J26" s="95">
        <f t="shared" si="3"/>
        <v>879</v>
      </c>
      <c r="K26" s="95">
        <f t="shared" si="3"/>
        <v>86</v>
      </c>
      <c r="L26" s="96">
        <f t="shared" si="4"/>
        <v>965</v>
      </c>
      <c r="M26" s="97">
        <f t="shared" si="5"/>
        <v>20265</v>
      </c>
      <c r="N26" s="98"/>
      <c r="O26" s="99">
        <v>72</v>
      </c>
      <c r="P26" s="27">
        <v>511</v>
      </c>
      <c r="Q26" s="27">
        <v>2</v>
      </c>
      <c r="R26" s="93">
        <f t="shared" si="6"/>
        <v>513</v>
      </c>
      <c r="S26" s="94">
        <f t="shared" si="7"/>
        <v>36936</v>
      </c>
      <c r="T26" s="27">
        <v>577</v>
      </c>
      <c r="U26" s="27">
        <v>1</v>
      </c>
      <c r="V26" s="93">
        <f t="shared" si="8"/>
        <v>578</v>
      </c>
      <c r="W26" s="94">
        <f t="shared" si="9"/>
        <v>41616</v>
      </c>
      <c r="X26" s="95">
        <f t="shared" si="10"/>
        <v>1088</v>
      </c>
      <c r="Y26" s="95">
        <f t="shared" si="10"/>
        <v>3</v>
      </c>
      <c r="Z26" s="96">
        <f t="shared" si="11"/>
        <v>1091</v>
      </c>
      <c r="AA26" s="13">
        <f t="shared" si="12"/>
        <v>78552</v>
      </c>
    </row>
    <row r="27" spans="1:27" ht="18.75" customHeight="1" x14ac:dyDescent="0.15">
      <c r="A27" s="9">
        <v>22</v>
      </c>
      <c r="B27" s="27">
        <v>401</v>
      </c>
      <c r="C27" s="27">
        <v>57</v>
      </c>
      <c r="D27" s="93">
        <f t="shared" si="0"/>
        <v>458</v>
      </c>
      <c r="E27" s="94">
        <f t="shared" si="1"/>
        <v>10076</v>
      </c>
      <c r="F27" s="27">
        <v>391</v>
      </c>
      <c r="G27" s="27">
        <v>29</v>
      </c>
      <c r="H27" s="93">
        <f t="shared" si="13"/>
        <v>420</v>
      </c>
      <c r="I27" s="94">
        <f t="shared" si="2"/>
        <v>9240</v>
      </c>
      <c r="J27" s="95">
        <f t="shared" si="3"/>
        <v>792</v>
      </c>
      <c r="K27" s="95">
        <f t="shared" si="3"/>
        <v>86</v>
      </c>
      <c r="L27" s="96">
        <f t="shared" si="4"/>
        <v>878</v>
      </c>
      <c r="M27" s="97">
        <f t="shared" si="5"/>
        <v>19316</v>
      </c>
      <c r="N27" s="98"/>
      <c r="O27" s="99">
        <v>73</v>
      </c>
      <c r="P27" s="27">
        <v>442</v>
      </c>
      <c r="Q27" s="27">
        <v>2</v>
      </c>
      <c r="R27" s="93">
        <f t="shared" si="6"/>
        <v>444</v>
      </c>
      <c r="S27" s="94">
        <f t="shared" si="7"/>
        <v>32412</v>
      </c>
      <c r="T27" s="27">
        <v>497</v>
      </c>
      <c r="U27" s="27">
        <v>1</v>
      </c>
      <c r="V27" s="93">
        <f t="shared" si="8"/>
        <v>498</v>
      </c>
      <c r="W27" s="94">
        <f t="shared" si="9"/>
        <v>36354</v>
      </c>
      <c r="X27" s="95">
        <f t="shared" si="10"/>
        <v>939</v>
      </c>
      <c r="Y27" s="95">
        <f t="shared" si="10"/>
        <v>3</v>
      </c>
      <c r="Z27" s="96">
        <f t="shared" si="11"/>
        <v>942</v>
      </c>
      <c r="AA27" s="13">
        <f t="shared" si="12"/>
        <v>68766</v>
      </c>
    </row>
    <row r="28" spans="1:27" ht="18.75" customHeight="1" thickBot="1" x14ac:dyDescent="0.2">
      <c r="A28" s="9">
        <v>23</v>
      </c>
      <c r="B28" s="27">
        <v>426</v>
      </c>
      <c r="C28" s="27">
        <v>53</v>
      </c>
      <c r="D28" s="93">
        <f t="shared" si="0"/>
        <v>479</v>
      </c>
      <c r="E28" s="94">
        <f t="shared" si="1"/>
        <v>11017</v>
      </c>
      <c r="F28" s="27">
        <v>410</v>
      </c>
      <c r="G28" s="27">
        <v>27</v>
      </c>
      <c r="H28" s="93">
        <f t="shared" si="13"/>
        <v>437</v>
      </c>
      <c r="I28" s="94">
        <f t="shared" si="2"/>
        <v>10051</v>
      </c>
      <c r="J28" s="95">
        <f t="shared" si="3"/>
        <v>836</v>
      </c>
      <c r="K28" s="95">
        <f t="shared" si="3"/>
        <v>80</v>
      </c>
      <c r="L28" s="96">
        <f t="shared" si="4"/>
        <v>916</v>
      </c>
      <c r="M28" s="97">
        <f t="shared" si="5"/>
        <v>21068</v>
      </c>
      <c r="N28" s="98"/>
      <c r="O28" s="100">
        <v>74</v>
      </c>
      <c r="P28" s="37">
        <v>552</v>
      </c>
      <c r="Q28" s="37">
        <v>0</v>
      </c>
      <c r="R28" s="101">
        <f t="shared" si="6"/>
        <v>552</v>
      </c>
      <c r="S28" s="102">
        <f t="shared" si="7"/>
        <v>40848</v>
      </c>
      <c r="T28" s="37">
        <v>596</v>
      </c>
      <c r="U28" s="37">
        <v>2</v>
      </c>
      <c r="V28" s="101">
        <f t="shared" si="8"/>
        <v>598</v>
      </c>
      <c r="W28" s="102">
        <f t="shared" si="9"/>
        <v>44252</v>
      </c>
      <c r="X28" s="103">
        <f t="shared" si="10"/>
        <v>1148</v>
      </c>
      <c r="Y28" s="103">
        <f t="shared" si="10"/>
        <v>2</v>
      </c>
      <c r="Z28" s="104">
        <f t="shared" si="11"/>
        <v>1150</v>
      </c>
      <c r="AA28" s="13">
        <f t="shared" si="12"/>
        <v>85100</v>
      </c>
    </row>
    <row r="29" spans="1:27" ht="18.75" customHeight="1" thickBot="1" x14ac:dyDescent="0.2">
      <c r="A29" s="36">
        <v>24</v>
      </c>
      <c r="B29" s="37">
        <v>465</v>
      </c>
      <c r="C29" s="37">
        <v>70</v>
      </c>
      <c r="D29" s="101">
        <f t="shared" si="0"/>
        <v>535</v>
      </c>
      <c r="E29" s="102">
        <f t="shared" si="1"/>
        <v>12840</v>
      </c>
      <c r="F29" s="37">
        <v>366</v>
      </c>
      <c r="G29" s="37">
        <v>30</v>
      </c>
      <c r="H29" s="101">
        <f t="shared" si="13"/>
        <v>396</v>
      </c>
      <c r="I29" s="102">
        <f t="shared" si="2"/>
        <v>9504</v>
      </c>
      <c r="J29" s="103">
        <f t="shared" si="3"/>
        <v>831</v>
      </c>
      <c r="K29" s="103">
        <f t="shared" si="3"/>
        <v>100</v>
      </c>
      <c r="L29" s="104">
        <f t="shared" si="4"/>
        <v>931</v>
      </c>
      <c r="M29" s="97">
        <f t="shared" si="5"/>
        <v>22344</v>
      </c>
      <c r="N29" s="98"/>
      <c r="O29" s="105">
        <v>75</v>
      </c>
      <c r="P29" s="31">
        <v>547</v>
      </c>
      <c r="Q29" s="31">
        <v>0</v>
      </c>
      <c r="R29" s="106">
        <f t="shared" si="6"/>
        <v>547</v>
      </c>
      <c r="S29" s="107">
        <f t="shared" si="7"/>
        <v>41025</v>
      </c>
      <c r="T29" s="31">
        <v>609</v>
      </c>
      <c r="U29" s="31">
        <v>1</v>
      </c>
      <c r="V29" s="106">
        <f t="shared" si="8"/>
        <v>610</v>
      </c>
      <c r="W29" s="107">
        <f t="shared" si="9"/>
        <v>45750</v>
      </c>
      <c r="X29" s="108">
        <f t="shared" si="10"/>
        <v>1156</v>
      </c>
      <c r="Y29" s="108">
        <f t="shared" si="10"/>
        <v>1</v>
      </c>
      <c r="Z29" s="109">
        <f t="shared" si="11"/>
        <v>1157</v>
      </c>
      <c r="AA29" s="13">
        <f t="shared" si="12"/>
        <v>86775</v>
      </c>
    </row>
    <row r="30" spans="1:27" ht="18.75" customHeight="1" x14ac:dyDescent="0.15">
      <c r="A30" s="30">
        <v>25</v>
      </c>
      <c r="B30" s="31">
        <v>395</v>
      </c>
      <c r="C30" s="31">
        <v>57</v>
      </c>
      <c r="D30" s="106">
        <f t="shared" si="0"/>
        <v>452</v>
      </c>
      <c r="E30" s="107">
        <f t="shared" si="1"/>
        <v>11300</v>
      </c>
      <c r="F30" s="31">
        <v>384</v>
      </c>
      <c r="G30" s="31">
        <v>30</v>
      </c>
      <c r="H30" s="106">
        <f t="shared" si="13"/>
        <v>414</v>
      </c>
      <c r="I30" s="107">
        <f t="shared" si="2"/>
        <v>10350</v>
      </c>
      <c r="J30" s="108">
        <f t="shared" si="3"/>
        <v>779</v>
      </c>
      <c r="K30" s="108">
        <f t="shared" si="3"/>
        <v>87</v>
      </c>
      <c r="L30" s="109">
        <f t="shared" si="4"/>
        <v>866</v>
      </c>
      <c r="M30" s="97">
        <f t="shared" si="5"/>
        <v>21650</v>
      </c>
      <c r="N30" s="98"/>
      <c r="O30" s="99">
        <v>76</v>
      </c>
      <c r="P30" s="27">
        <v>535</v>
      </c>
      <c r="Q30" s="27">
        <v>3</v>
      </c>
      <c r="R30" s="93">
        <f t="shared" si="6"/>
        <v>538</v>
      </c>
      <c r="S30" s="94">
        <f t="shared" si="7"/>
        <v>40888</v>
      </c>
      <c r="T30" s="27">
        <v>575</v>
      </c>
      <c r="U30" s="27">
        <v>1</v>
      </c>
      <c r="V30" s="93">
        <f t="shared" si="8"/>
        <v>576</v>
      </c>
      <c r="W30" s="94">
        <f t="shared" si="9"/>
        <v>43776</v>
      </c>
      <c r="X30" s="95">
        <f t="shared" si="10"/>
        <v>1110</v>
      </c>
      <c r="Y30" s="95">
        <f t="shared" si="10"/>
        <v>4</v>
      </c>
      <c r="Z30" s="96">
        <f t="shared" si="11"/>
        <v>1114</v>
      </c>
      <c r="AA30" s="13">
        <f t="shared" si="12"/>
        <v>84664</v>
      </c>
    </row>
    <row r="31" spans="1:27" ht="18.75" customHeight="1" x14ac:dyDescent="0.15">
      <c r="A31" s="9">
        <v>26</v>
      </c>
      <c r="B31" s="27">
        <v>428</v>
      </c>
      <c r="C31" s="27">
        <v>49</v>
      </c>
      <c r="D31" s="93">
        <f t="shared" si="0"/>
        <v>477</v>
      </c>
      <c r="E31" s="94">
        <f t="shared" si="1"/>
        <v>12402</v>
      </c>
      <c r="F31" s="27">
        <v>369</v>
      </c>
      <c r="G31" s="27">
        <v>16</v>
      </c>
      <c r="H31" s="93">
        <f t="shared" si="13"/>
        <v>385</v>
      </c>
      <c r="I31" s="94">
        <f t="shared" si="2"/>
        <v>10010</v>
      </c>
      <c r="J31" s="95">
        <f t="shared" si="3"/>
        <v>797</v>
      </c>
      <c r="K31" s="95">
        <f t="shared" si="3"/>
        <v>65</v>
      </c>
      <c r="L31" s="96">
        <f t="shared" si="4"/>
        <v>862</v>
      </c>
      <c r="M31" s="97">
        <f t="shared" si="5"/>
        <v>22412</v>
      </c>
      <c r="N31" s="98"/>
      <c r="O31" s="99">
        <v>77</v>
      </c>
      <c r="P31" s="27">
        <v>493</v>
      </c>
      <c r="Q31" s="27">
        <v>0</v>
      </c>
      <c r="R31" s="93">
        <f t="shared" si="6"/>
        <v>493</v>
      </c>
      <c r="S31" s="94">
        <f t="shared" si="7"/>
        <v>37961</v>
      </c>
      <c r="T31" s="27">
        <v>542</v>
      </c>
      <c r="U31" s="27">
        <v>0</v>
      </c>
      <c r="V31" s="93">
        <f t="shared" si="8"/>
        <v>542</v>
      </c>
      <c r="W31" s="94">
        <f t="shared" si="9"/>
        <v>41734</v>
      </c>
      <c r="X31" s="95">
        <f t="shared" si="10"/>
        <v>1035</v>
      </c>
      <c r="Y31" s="95">
        <f t="shared" si="10"/>
        <v>0</v>
      </c>
      <c r="Z31" s="96">
        <f t="shared" si="11"/>
        <v>1035</v>
      </c>
      <c r="AA31" s="13">
        <f t="shared" si="12"/>
        <v>79695</v>
      </c>
    </row>
    <row r="32" spans="1:27" ht="18.75" customHeight="1" x14ac:dyDescent="0.15">
      <c r="A32" s="9">
        <v>27</v>
      </c>
      <c r="B32" s="27">
        <v>428</v>
      </c>
      <c r="C32" s="27">
        <v>59</v>
      </c>
      <c r="D32" s="93">
        <f t="shared" si="0"/>
        <v>487</v>
      </c>
      <c r="E32" s="94">
        <f t="shared" si="1"/>
        <v>13149</v>
      </c>
      <c r="F32" s="27">
        <v>389</v>
      </c>
      <c r="G32" s="27">
        <v>23</v>
      </c>
      <c r="H32" s="93">
        <f t="shared" si="13"/>
        <v>412</v>
      </c>
      <c r="I32" s="94">
        <f t="shared" si="2"/>
        <v>11124</v>
      </c>
      <c r="J32" s="95">
        <f t="shared" si="3"/>
        <v>817</v>
      </c>
      <c r="K32" s="95">
        <f t="shared" si="3"/>
        <v>82</v>
      </c>
      <c r="L32" s="96">
        <f t="shared" si="4"/>
        <v>899</v>
      </c>
      <c r="M32" s="97">
        <f t="shared" si="5"/>
        <v>24273</v>
      </c>
      <c r="N32" s="98"/>
      <c r="O32" s="99">
        <v>78</v>
      </c>
      <c r="P32" s="27">
        <v>465</v>
      </c>
      <c r="Q32" s="27">
        <v>0</v>
      </c>
      <c r="R32" s="93">
        <f t="shared" si="6"/>
        <v>465</v>
      </c>
      <c r="S32" s="94">
        <f t="shared" si="7"/>
        <v>36270</v>
      </c>
      <c r="T32" s="27">
        <v>479</v>
      </c>
      <c r="U32" s="27">
        <v>2</v>
      </c>
      <c r="V32" s="93">
        <f t="shared" si="8"/>
        <v>481</v>
      </c>
      <c r="W32" s="94">
        <f t="shared" si="9"/>
        <v>37518</v>
      </c>
      <c r="X32" s="95">
        <f t="shared" si="10"/>
        <v>944</v>
      </c>
      <c r="Y32" s="95">
        <f t="shared" si="10"/>
        <v>2</v>
      </c>
      <c r="Z32" s="96">
        <f t="shared" si="11"/>
        <v>946</v>
      </c>
      <c r="AA32" s="13">
        <f t="shared" si="12"/>
        <v>73788</v>
      </c>
    </row>
    <row r="33" spans="1:27" ht="18.75" customHeight="1" thickBot="1" x14ac:dyDescent="0.2">
      <c r="A33" s="9">
        <v>28</v>
      </c>
      <c r="B33" s="27">
        <v>450</v>
      </c>
      <c r="C33" s="27">
        <v>46</v>
      </c>
      <c r="D33" s="93">
        <f t="shared" si="0"/>
        <v>496</v>
      </c>
      <c r="E33" s="94">
        <f t="shared" si="1"/>
        <v>13888</v>
      </c>
      <c r="F33" s="27">
        <v>399</v>
      </c>
      <c r="G33" s="27">
        <v>22</v>
      </c>
      <c r="H33" s="93">
        <f t="shared" si="13"/>
        <v>421</v>
      </c>
      <c r="I33" s="94">
        <f t="shared" si="2"/>
        <v>11788</v>
      </c>
      <c r="J33" s="95">
        <f t="shared" si="3"/>
        <v>849</v>
      </c>
      <c r="K33" s="95">
        <f t="shared" si="3"/>
        <v>68</v>
      </c>
      <c r="L33" s="96">
        <f t="shared" si="4"/>
        <v>917</v>
      </c>
      <c r="M33" s="97">
        <f t="shared" si="5"/>
        <v>25676</v>
      </c>
      <c r="N33" s="98"/>
      <c r="O33" s="100">
        <v>79</v>
      </c>
      <c r="P33" s="37">
        <v>382</v>
      </c>
      <c r="Q33" s="37">
        <v>1</v>
      </c>
      <c r="R33" s="101">
        <f t="shared" si="6"/>
        <v>383</v>
      </c>
      <c r="S33" s="102">
        <f t="shared" si="7"/>
        <v>30257</v>
      </c>
      <c r="T33" s="37">
        <v>398</v>
      </c>
      <c r="U33" s="37">
        <v>1</v>
      </c>
      <c r="V33" s="101">
        <f t="shared" si="8"/>
        <v>399</v>
      </c>
      <c r="W33" s="102">
        <f t="shared" si="9"/>
        <v>31521</v>
      </c>
      <c r="X33" s="103">
        <f t="shared" si="10"/>
        <v>780</v>
      </c>
      <c r="Y33" s="103">
        <f t="shared" si="10"/>
        <v>2</v>
      </c>
      <c r="Z33" s="104">
        <f t="shared" si="11"/>
        <v>782</v>
      </c>
      <c r="AA33" s="13">
        <f t="shared" si="12"/>
        <v>61778</v>
      </c>
    </row>
    <row r="34" spans="1:27" ht="18.75" customHeight="1" thickBot="1" x14ac:dyDescent="0.2">
      <c r="A34" s="36">
        <v>29</v>
      </c>
      <c r="B34" s="37">
        <v>459</v>
      </c>
      <c r="C34" s="37">
        <v>32</v>
      </c>
      <c r="D34" s="101">
        <f t="shared" si="0"/>
        <v>491</v>
      </c>
      <c r="E34" s="102">
        <f t="shared" si="1"/>
        <v>14239</v>
      </c>
      <c r="F34" s="37">
        <v>381</v>
      </c>
      <c r="G34" s="37">
        <v>22</v>
      </c>
      <c r="H34" s="101">
        <f t="shared" si="13"/>
        <v>403</v>
      </c>
      <c r="I34" s="102">
        <f t="shared" si="2"/>
        <v>11687</v>
      </c>
      <c r="J34" s="103">
        <f t="shared" si="3"/>
        <v>840</v>
      </c>
      <c r="K34" s="103">
        <f t="shared" si="3"/>
        <v>54</v>
      </c>
      <c r="L34" s="104">
        <f t="shared" si="4"/>
        <v>894</v>
      </c>
      <c r="M34" s="97">
        <f t="shared" si="5"/>
        <v>25926</v>
      </c>
      <c r="N34" s="98"/>
      <c r="O34" s="105">
        <v>80</v>
      </c>
      <c r="P34" s="31">
        <v>348</v>
      </c>
      <c r="Q34" s="31">
        <v>0</v>
      </c>
      <c r="R34" s="106">
        <f t="shared" si="6"/>
        <v>348</v>
      </c>
      <c r="S34" s="107">
        <f t="shared" si="7"/>
        <v>27840</v>
      </c>
      <c r="T34" s="31">
        <v>364</v>
      </c>
      <c r="U34" s="31">
        <v>1</v>
      </c>
      <c r="V34" s="106">
        <f t="shared" si="8"/>
        <v>365</v>
      </c>
      <c r="W34" s="107">
        <f t="shared" si="9"/>
        <v>29200</v>
      </c>
      <c r="X34" s="108">
        <f t="shared" si="10"/>
        <v>712</v>
      </c>
      <c r="Y34" s="108">
        <f t="shared" si="10"/>
        <v>1</v>
      </c>
      <c r="Z34" s="109">
        <f t="shared" si="11"/>
        <v>713</v>
      </c>
      <c r="AA34" s="13">
        <f t="shared" si="12"/>
        <v>57040</v>
      </c>
    </row>
    <row r="35" spans="1:27" ht="18.75" customHeight="1" x14ac:dyDescent="0.15">
      <c r="A35" s="30">
        <v>30</v>
      </c>
      <c r="B35" s="31">
        <v>500</v>
      </c>
      <c r="C35" s="31">
        <v>38</v>
      </c>
      <c r="D35" s="106">
        <f t="shared" si="0"/>
        <v>538</v>
      </c>
      <c r="E35" s="107">
        <f t="shared" si="1"/>
        <v>16140</v>
      </c>
      <c r="F35" s="31">
        <v>436</v>
      </c>
      <c r="G35" s="31">
        <v>20</v>
      </c>
      <c r="H35" s="106">
        <f t="shared" si="13"/>
        <v>456</v>
      </c>
      <c r="I35" s="107">
        <f t="shared" si="2"/>
        <v>13680</v>
      </c>
      <c r="J35" s="108">
        <f t="shared" si="3"/>
        <v>936</v>
      </c>
      <c r="K35" s="108">
        <f t="shared" si="3"/>
        <v>58</v>
      </c>
      <c r="L35" s="109">
        <f t="shared" si="4"/>
        <v>994</v>
      </c>
      <c r="M35" s="97">
        <f t="shared" si="5"/>
        <v>29820</v>
      </c>
      <c r="N35" s="98"/>
      <c r="O35" s="99">
        <v>81</v>
      </c>
      <c r="P35" s="27">
        <v>330</v>
      </c>
      <c r="Q35" s="27">
        <v>0</v>
      </c>
      <c r="R35" s="93">
        <f t="shared" si="6"/>
        <v>330</v>
      </c>
      <c r="S35" s="94">
        <f t="shared" si="7"/>
        <v>26730</v>
      </c>
      <c r="T35" s="27">
        <v>381</v>
      </c>
      <c r="U35" s="27">
        <v>1</v>
      </c>
      <c r="V35" s="93">
        <f t="shared" si="8"/>
        <v>382</v>
      </c>
      <c r="W35" s="94">
        <f t="shared" si="9"/>
        <v>30942</v>
      </c>
      <c r="X35" s="95">
        <f t="shared" si="10"/>
        <v>711</v>
      </c>
      <c r="Y35" s="95">
        <f t="shared" si="10"/>
        <v>1</v>
      </c>
      <c r="Z35" s="96">
        <f t="shared" si="11"/>
        <v>712</v>
      </c>
      <c r="AA35" s="13">
        <f t="shared" si="12"/>
        <v>57672</v>
      </c>
    </row>
    <row r="36" spans="1:27" ht="18.75" customHeight="1" x14ac:dyDescent="0.15">
      <c r="A36" s="9">
        <v>31</v>
      </c>
      <c r="B36" s="27">
        <v>482</v>
      </c>
      <c r="C36" s="27">
        <v>33</v>
      </c>
      <c r="D36" s="93">
        <f t="shared" si="0"/>
        <v>515</v>
      </c>
      <c r="E36" s="94">
        <f t="shared" si="1"/>
        <v>15965</v>
      </c>
      <c r="F36" s="27">
        <v>453</v>
      </c>
      <c r="G36" s="27">
        <v>24</v>
      </c>
      <c r="H36" s="93">
        <f t="shared" si="13"/>
        <v>477</v>
      </c>
      <c r="I36" s="94">
        <f t="shared" si="2"/>
        <v>14787</v>
      </c>
      <c r="J36" s="95">
        <f t="shared" si="3"/>
        <v>935</v>
      </c>
      <c r="K36" s="95">
        <f t="shared" si="3"/>
        <v>57</v>
      </c>
      <c r="L36" s="96">
        <f t="shared" si="4"/>
        <v>992</v>
      </c>
      <c r="M36" s="97">
        <f t="shared" si="5"/>
        <v>30752</v>
      </c>
      <c r="N36" s="98"/>
      <c r="O36" s="99">
        <v>82</v>
      </c>
      <c r="P36" s="27">
        <v>271</v>
      </c>
      <c r="Q36" s="27">
        <v>1</v>
      </c>
      <c r="R36" s="93">
        <f t="shared" si="6"/>
        <v>272</v>
      </c>
      <c r="S36" s="94">
        <f t="shared" si="7"/>
        <v>22304</v>
      </c>
      <c r="T36" s="27">
        <v>396</v>
      </c>
      <c r="U36" s="27">
        <v>1</v>
      </c>
      <c r="V36" s="93">
        <f t="shared" si="8"/>
        <v>397</v>
      </c>
      <c r="W36" s="94">
        <f t="shared" si="9"/>
        <v>32554</v>
      </c>
      <c r="X36" s="95">
        <f t="shared" si="10"/>
        <v>667</v>
      </c>
      <c r="Y36" s="95">
        <f t="shared" si="10"/>
        <v>2</v>
      </c>
      <c r="Z36" s="96">
        <f t="shared" si="11"/>
        <v>669</v>
      </c>
      <c r="AA36" s="13">
        <f t="shared" si="12"/>
        <v>54858</v>
      </c>
    </row>
    <row r="37" spans="1:27" ht="18.75" customHeight="1" x14ac:dyDescent="0.15">
      <c r="A37" s="9">
        <v>32</v>
      </c>
      <c r="B37" s="27">
        <v>501</v>
      </c>
      <c r="C37" s="27">
        <v>24</v>
      </c>
      <c r="D37" s="93">
        <f t="shared" si="0"/>
        <v>525</v>
      </c>
      <c r="E37" s="94">
        <f t="shared" si="1"/>
        <v>16800</v>
      </c>
      <c r="F37" s="27">
        <v>478</v>
      </c>
      <c r="G37" s="27">
        <v>14</v>
      </c>
      <c r="H37" s="93">
        <f t="shared" si="13"/>
        <v>492</v>
      </c>
      <c r="I37" s="94">
        <f t="shared" si="2"/>
        <v>15744</v>
      </c>
      <c r="J37" s="95">
        <f t="shared" ref="J37:K55" si="14">B37+F37</f>
        <v>979</v>
      </c>
      <c r="K37" s="95">
        <f t="shared" si="14"/>
        <v>38</v>
      </c>
      <c r="L37" s="96">
        <f t="shared" si="4"/>
        <v>1017</v>
      </c>
      <c r="M37" s="97">
        <f t="shared" si="5"/>
        <v>32544</v>
      </c>
      <c r="N37" s="98"/>
      <c r="O37" s="99">
        <v>83</v>
      </c>
      <c r="P37" s="27">
        <v>298</v>
      </c>
      <c r="Q37" s="27">
        <v>0</v>
      </c>
      <c r="R37" s="93">
        <f t="shared" si="6"/>
        <v>298</v>
      </c>
      <c r="S37" s="94">
        <f t="shared" si="7"/>
        <v>24734</v>
      </c>
      <c r="T37" s="27">
        <v>374</v>
      </c>
      <c r="U37" s="27">
        <v>0</v>
      </c>
      <c r="V37" s="93">
        <f t="shared" si="8"/>
        <v>374</v>
      </c>
      <c r="W37" s="94">
        <f t="shared" si="9"/>
        <v>31042</v>
      </c>
      <c r="X37" s="95">
        <f t="shared" ref="X37:Y59" si="15">P37+T37</f>
        <v>672</v>
      </c>
      <c r="Y37" s="95">
        <f t="shared" si="15"/>
        <v>0</v>
      </c>
      <c r="Z37" s="96">
        <f t="shared" si="11"/>
        <v>672</v>
      </c>
      <c r="AA37" s="13">
        <f t="shared" si="12"/>
        <v>55776</v>
      </c>
    </row>
    <row r="38" spans="1:27" ht="18.75" customHeight="1" thickBot="1" x14ac:dyDescent="0.2">
      <c r="A38" s="9">
        <v>33</v>
      </c>
      <c r="B38" s="27">
        <v>521</v>
      </c>
      <c r="C38" s="27">
        <v>21</v>
      </c>
      <c r="D38" s="93">
        <f t="shared" si="0"/>
        <v>542</v>
      </c>
      <c r="E38" s="94">
        <f t="shared" si="1"/>
        <v>17886</v>
      </c>
      <c r="F38" s="27">
        <v>493</v>
      </c>
      <c r="G38" s="27">
        <v>11</v>
      </c>
      <c r="H38" s="93">
        <f t="shared" si="13"/>
        <v>504</v>
      </c>
      <c r="I38" s="94">
        <f t="shared" si="2"/>
        <v>16632</v>
      </c>
      <c r="J38" s="95">
        <f t="shared" si="14"/>
        <v>1014</v>
      </c>
      <c r="K38" s="95">
        <f t="shared" si="14"/>
        <v>32</v>
      </c>
      <c r="L38" s="96">
        <f t="shared" si="4"/>
        <v>1046</v>
      </c>
      <c r="M38" s="97">
        <f t="shared" si="5"/>
        <v>34518</v>
      </c>
      <c r="N38" s="98"/>
      <c r="O38" s="100">
        <v>84</v>
      </c>
      <c r="P38" s="37">
        <v>227</v>
      </c>
      <c r="Q38" s="85">
        <v>0</v>
      </c>
      <c r="R38" s="101">
        <f t="shared" si="6"/>
        <v>227</v>
      </c>
      <c r="S38" s="102">
        <f t="shared" si="7"/>
        <v>19068</v>
      </c>
      <c r="T38" s="37">
        <v>335</v>
      </c>
      <c r="U38" s="37">
        <v>0</v>
      </c>
      <c r="V38" s="101">
        <f t="shared" si="8"/>
        <v>335</v>
      </c>
      <c r="W38" s="102">
        <f t="shared" si="9"/>
        <v>28140</v>
      </c>
      <c r="X38" s="103">
        <f t="shared" si="15"/>
        <v>562</v>
      </c>
      <c r="Y38" s="103">
        <f t="shared" si="15"/>
        <v>0</v>
      </c>
      <c r="Z38" s="104">
        <f t="shared" si="11"/>
        <v>562</v>
      </c>
      <c r="AA38" s="13">
        <f t="shared" si="12"/>
        <v>47208</v>
      </c>
    </row>
    <row r="39" spans="1:27" ht="18.75" customHeight="1" thickBot="1" x14ac:dyDescent="0.2">
      <c r="A39" s="36">
        <v>34</v>
      </c>
      <c r="B39" s="37">
        <v>538</v>
      </c>
      <c r="C39" s="37">
        <v>16</v>
      </c>
      <c r="D39" s="101">
        <f t="shared" si="0"/>
        <v>554</v>
      </c>
      <c r="E39" s="102">
        <f t="shared" si="1"/>
        <v>18836</v>
      </c>
      <c r="F39" s="37">
        <v>484</v>
      </c>
      <c r="G39" s="37">
        <v>9</v>
      </c>
      <c r="H39" s="101">
        <f t="shared" si="13"/>
        <v>493</v>
      </c>
      <c r="I39" s="102">
        <f t="shared" si="2"/>
        <v>16762</v>
      </c>
      <c r="J39" s="103">
        <f t="shared" si="14"/>
        <v>1022</v>
      </c>
      <c r="K39" s="103">
        <f t="shared" si="14"/>
        <v>25</v>
      </c>
      <c r="L39" s="104">
        <f t="shared" si="4"/>
        <v>1047</v>
      </c>
      <c r="M39" s="97">
        <f t="shared" si="5"/>
        <v>35598</v>
      </c>
      <c r="N39" s="98"/>
      <c r="O39" s="105">
        <v>85</v>
      </c>
      <c r="P39" s="31">
        <v>195</v>
      </c>
      <c r="Q39" s="86">
        <v>0</v>
      </c>
      <c r="R39" s="106">
        <f t="shared" si="6"/>
        <v>195</v>
      </c>
      <c r="S39" s="107">
        <f t="shared" si="7"/>
        <v>16575</v>
      </c>
      <c r="T39" s="31">
        <v>296</v>
      </c>
      <c r="U39" s="31">
        <v>1</v>
      </c>
      <c r="V39" s="106">
        <f t="shared" si="8"/>
        <v>297</v>
      </c>
      <c r="W39" s="107">
        <f t="shared" si="9"/>
        <v>25245</v>
      </c>
      <c r="X39" s="108">
        <f t="shared" si="15"/>
        <v>491</v>
      </c>
      <c r="Y39" s="108">
        <f t="shared" si="15"/>
        <v>1</v>
      </c>
      <c r="Z39" s="109">
        <f t="shared" si="11"/>
        <v>492</v>
      </c>
      <c r="AA39" s="13">
        <f t="shared" si="12"/>
        <v>41820</v>
      </c>
    </row>
    <row r="40" spans="1:27" ht="18.75" customHeight="1" x14ac:dyDescent="0.15">
      <c r="A40" s="30">
        <v>35</v>
      </c>
      <c r="B40" s="31">
        <v>499</v>
      </c>
      <c r="C40" s="31">
        <v>27</v>
      </c>
      <c r="D40" s="106">
        <f t="shared" si="0"/>
        <v>526</v>
      </c>
      <c r="E40" s="107">
        <f t="shared" si="1"/>
        <v>18410</v>
      </c>
      <c r="F40" s="31">
        <v>537</v>
      </c>
      <c r="G40" s="31">
        <v>17</v>
      </c>
      <c r="H40" s="106">
        <f t="shared" si="13"/>
        <v>554</v>
      </c>
      <c r="I40" s="107">
        <f t="shared" si="2"/>
        <v>19390</v>
      </c>
      <c r="J40" s="108">
        <f t="shared" si="14"/>
        <v>1036</v>
      </c>
      <c r="K40" s="108">
        <f t="shared" si="14"/>
        <v>44</v>
      </c>
      <c r="L40" s="109">
        <f t="shared" si="4"/>
        <v>1080</v>
      </c>
      <c r="M40" s="97">
        <f t="shared" si="5"/>
        <v>37800</v>
      </c>
      <c r="N40" s="98"/>
      <c r="O40" s="99">
        <v>86</v>
      </c>
      <c r="P40" s="27">
        <v>169</v>
      </c>
      <c r="Q40" s="27">
        <v>0</v>
      </c>
      <c r="R40" s="93">
        <f t="shared" si="6"/>
        <v>169</v>
      </c>
      <c r="S40" s="94">
        <f t="shared" si="7"/>
        <v>14534</v>
      </c>
      <c r="T40" s="27">
        <v>307</v>
      </c>
      <c r="U40" s="27">
        <v>0</v>
      </c>
      <c r="V40" s="93">
        <f t="shared" si="8"/>
        <v>307</v>
      </c>
      <c r="W40" s="94">
        <f t="shared" si="9"/>
        <v>26402</v>
      </c>
      <c r="X40" s="95">
        <f t="shared" si="15"/>
        <v>476</v>
      </c>
      <c r="Y40" s="95">
        <f t="shared" si="15"/>
        <v>0</v>
      </c>
      <c r="Z40" s="96">
        <f t="shared" si="11"/>
        <v>476</v>
      </c>
      <c r="AA40" s="13">
        <f t="shared" si="12"/>
        <v>40936</v>
      </c>
    </row>
    <row r="41" spans="1:27" ht="18.75" customHeight="1" x14ac:dyDescent="0.15">
      <c r="A41" s="9">
        <v>36</v>
      </c>
      <c r="B41" s="27">
        <v>542</v>
      </c>
      <c r="C41" s="27">
        <v>33</v>
      </c>
      <c r="D41" s="93">
        <f t="shared" si="0"/>
        <v>575</v>
      </c>
      <c r="E41" s="94">
        <f t="shared" si="1"/>
        <v>20700</v>
      </c>
      <c r="F41" s="27">
        <v>515</v>
      </c>
      <c r="G41" s="27">
        <v>27</v>
      </c>
      <c r="H41" s="93">
        <f t="shared" si="13"/>
        <v>542</v>
      </c>
      <c r="I41" s="94">
        <f t="shared" si="2"/>
        <v>19512</v>
      </c>
      <c r="J41" s="95">
        <f t="shared" si="14"/>
        <v>1057</v>
      </c>
      <c r="K41" s="95">
        <f t="shared" si="14"/>
        <v>60</v>
      </c>
      <c r="L41" s="96">
        <f t="shared" si="4"/>
        <v>1117</v>
      </c>
      <c r="M41" s="97">
        <f t="shared" si="5"/>
        <v>40212</v>
      </c>
      <c r="N41" s="98"/>
      <c r="O41" s="99">
        <v>87</v>
      </c>
      <c r="P41" s="27">
        <v>141</v>
      </c>
      <c r="Q41" s="27">
        <v>0</v>
      </c>
      <c r="R41" s="93">
        <f t="shared" si="6"/>
        <v>141</v>
      </c>
      <c r="S41" s="94">
        <f t="shared" si="7"/>
        <v>12267</v>
      </c>
      <c r="T41" s="27">
        <v>238</v>
      </c>
      <c r="U41" s="27">
        <v>1</v>
      </c>
      <c r="V41" s="93">
        <f t="shared" si="8"/>
        <v>239</v>
      </c>
      <c r="W41" s="94">
        <f t="shared" si="9"/>
        <v>20793</v>
      </c>
      <c r="X41" s="95">
        <f t="shared" si="15"/>
        <v>379</v>
      </c>
      <c r="Y41" s="95">
        <f t="shared" si="15"/>
        <v>1</v>
      </c>
      <c r="Z41" s="96">
        <f t="shared" si="11"/>
        <v>380</v>
      </c>
      <c r="AA41" s="13">
        <f t="shared" si="12"/>
        <v>33060</v>
      </c>
    </row>
    <row r="42" spans="1:27" ht="18.75" customHeight="1" x14ac:dyDescent="0.15">
      <c r="A42" s="9">
        <v>37</v>
      </c>
      <c r="B42" s="27">
        <v>543</v>
      </c>
      <c r="C42" s="27">
        <v>13</v>
      </c>
      <c r="D42" s="93">
        <f t="shared" si="0"/>
        <v>556</v>
      </c>
      <c r="E42" s="94">
        <f t="shared" si="1"/>
        <v>20572</v>
      </c>
      <c r="F42" s="27">
        <v>469</v>
      </c>
      <c r="G42" s="27">
        <v>18</v>
      </c>
      <c r="H42" s="93">
        <f t="shared" si="13"/>
        <v>487</v>
      </c>
      <c r="I42" s="94">
        <f t="shared" si="2"/>
        <v>18019</v>
      </c>
      <c r="J42" s="95">
        <f t="shared" si="14"/>
        <v>1012</v>
      </c>
      <c r="K42" s="95">
        <f t="shared" si="14"/>
        <v>31</v>
      </c>
      <c r="L42" s="96">
        <f t="shared" si="4"/>
        <v>1043</v>
      </c>
      <c r="M42" s="97">
        <f t="shared" si="5"/>
        <v>38591</v>
      </c>
      <c r="N42" s="98"/>
      <c r="O42" s="99">
        <v>88</v>
      </c>
      <c r="P42" s="27">
        <v>110</v>
      </c>
      <c r="Q42" s="27">
        <v>0</v>
      </c>
      <c r="R42" s="93">
        <f t="shared" si="6"/>
        <v>110</v>
      </c>
      <c r="S42" s="94">
        <f t="shared" si="7"/>
        <v>9680</v>
      </c>
      <c r="T42" s="27">
        <v>247</v>
      </c>
      <c r="U42" s="27">
        <v>0</v>
      </c>
      <c r="V42" s="93">
        <f t="shared" si="8"/>
        <v>247</v>
      </c>
      <c r="W42" s="94">
        <f t="shared" si="9"/>
        <v>21736</v>
      </c>
      <c r="X42" s="95">
        <f t="shared" si="15"/>
        <v>357</v>
      </c>
      <c r="Y42" s="95">
        <f t="shared" si="15"/>
        <v>0</v>
      </c>
      <c r="Z42" s="96">
        <f t="shared" si="11"/>
        <v>357</v>
      </c>
      <c r="AA42" s="13">
        <f t="shared" si="12"/>
        <v>31416</v>
      </c>
    </row>
    <row r="43" spans="1:27" ht="18.75" customHeight="1" thickBot="1" x14ac:dyDescent="0.2">
      <c r="A43" s="9">
        <v>38</v>
      </c>
      <c r="B43" s="27">
        <v>546</v>
      </c>
      <c r="C43" s="27">
        <v>18</v>
      </c>
      <c r="D43" s="93">
        <f t="shared" si="0"/>
        <v>564</v>
      </c>
      <c r="E43" s="94">
        <f t="shared" si="1"/>
        <v>21432</v>
      </c>
      <c r="F43" s="27">
        <v>503</v>
      </c>
      <c r="G43" s="27">
        <v>18</v>
      </c>
      <c r="H43" s="93">
        <f t="shared" si="13"/>
        <v>521</v>
      </c>
      <c r="I43" s="94">
        <f t="shared" si="2"/>
        <v>19798</v>
      </c>
      <c r="J43" s="95">
        <f t="shared" si="14"/>
        <v>1049</v>
      </c>
      <c r="K43" s="95">
        <f t="shared" si="14"/>
        <v>36</v>
      </c>
      <c r="L43" s="96">
        <f t="shared" si="4"/>
        <v>1085</v>
      </c>
      <c r="M43" s="97">
        <f t="shared" si="5"/>
        <v>41230</v>
      </c>
      <c r="N43" s="98"/>
      <c r="O43" s="100">
        <v>89</v>
      </c>
      <c r="P43" s="37">
        <v>81</v>
      </c>
      <c r="Q43" s="37">
        <v>0</v>
      </c>
      <c r="R43" s="101">
        <f t="shared" si="6"/>
        <v>81</v>
      </c>
      <c r="S43" s="102">
        <f t="shared" si="7"/>
        <v>7209</v>
      </c>
      <c r="T43" s="37">
        <v>184</v>
      </c>
      <c r="U43" s="37">
        <v>0</v>
      </c>
      <c r="V43" s="101">
        <f t="shared" si="8"/>
        <v>184</v>
      </c>
      <c r="W43" s="102">
        <f t="shared" si="9"/>
        <v>16376</v>
      </c>
      <c r="X43" s="103">
        <f t="shared" si="15"/>
        <v>265</v>
      </c>
      <c r="Y43" s="103">
        <f t="shared" si="15"/>
        <v>0</v>
      </c>
      <c r="Z43" s="104">
        <f t="shared" si="11"/>
        <v>265</v>
      </c>
      <c r="AA43" s="13">
        <f t="shared" si="12"/>
        <v>23585</v>
      </c>
    </row>
    <row r="44" spans="1:27" ht="18.75" customHeight="1" thickBot="1" x14ac:dyDescent="0.2">
      <c r="A44" s="36">
        <v>39</v>
      </c>
      <c r="B44" s="37">
        <v>598</v>
      </c>
      <c r="C44" s="37">
        <v>25</v>
      </c>
      <c r="D44" s="101">
        <f t="shared" si="0"/>
        <v>623</v>
      </c>
      <c r="E44" s="102">
        <f t="shared" si="1"/>
        <v>24297</v>
      </c>
      <c r="F44" s="37">
        <v>524</v>
      </c>
      <c r="G44" s="37">
        <v>18</v>
      </c>
      <c r="H44" s="101">
        <f t="shared" si="13"/>
        <v>542</v>
      </c>
      <c r="I44" s="102">
        <f t="shared" si="2"/>
        <v>21138</v>
      </c>
      <c r="J44" s="103">
        <f t="shared" si="14"/>
        <v>1122</v>
      </c>
      <c r="K44" s="103">
        <f t="shared" si="14"/>
        <v>43</v>
      </c>
      <c r="L44" s="104">
        <f t="shared" si="4"/>
        <v>1165</v>
      </c>
      <c r="M44" s="97">
        <f t="shared" si="5"/>
        <v>45435</v>
      </c>
      <c r="N44" s="98"/>
      <c r="O44" s="105">
        <v>90</v>
      </c>
      <c r="P44" s="31">
        <v>69</v>
      </c>
      <c r="Q44" s="31">
        <v>0</v>
      </c>
      <c r="R44" s="106">
        <f t="shared" si="6"/>
        <v>69</v>
      </c>
      <c r="S44" s="107">
        <f t="shared" si="7"/>
        <v>6210</v>
      </c>
      <c r="T44" s="31">
        <v>148</v>
      </c>
      <c r="U44" s="31">
        <v>0</v>
      </c>
      <c r="V44" s="106">
        <f t="shared" si="8"/>
        <v>148</v>
      </c>
      <c r="W44" s="107">
        <f t="shared" si="9"/>
        <v>13320</v>
      </c>
      <c r="X44" s="108">
        <f t="shared" si="15"/>
        <v>217</v>
      </c>
      <c r="Y44" s="108">
        <f t="shared" si="15"/>
        <v>0</v>
      </c>
      <c r="Z44" s="109">
        <f t="shared" si="11"/>
        <v>217</v>
      </c>
      <c r="AA44" s="13">
        <f t="shared" si="12"/>
        <v>19530</v>
      </c>
    </row>
    <row r="45" spans="1:27" ht="18.75" customHeight="1" x14ac:dyDescent="0.15">
      <c r="A45" s="30">
        <v>40</v>
      </c>
      <c r="B45" s="31">
        <v>586</v>
      </c>
      <c r="C45" s="31">
        <v>25</v>
      </c>
      <c r="D45" s="106">
        <f t="shared" si="0"/>
        <v>611</v>
      </c>
      <c r="E45" s="107">
        <f t="shared" si="1"/>
        <v>24440</v>
      </c>
      <c r="F45" s="31">
        <v>546</v>
      </c>
      <c r="G45" s="31">
        <v>22</v>
      </c>
      <c r="H45" s="106">
        <f t="shared" si="13"/>
        <v>568</v>
      </c>
      <c r="I45" s="107">
        <f t="shared" si="2"/>
        <v>22720</v>
      </c>
      <c r="J45" s="108">
        <f t="shared" si="14"/>
        <v>1132</v>
      </c>
      <c r="K45" s="108">
        <f t="shared" si="14"/>
        <v>47</v>
      </c>
      <c r="L45" s="109">
        <f t="shared" si="4"/>
        <v>1179</v>
      </c>
      <c r="M45" s="97">
        <f t="shared" si="5"/>
        <v>47160</v>
      </c>
      <c r="N45" s="98"/>
      <c r="O45" s="99">
        <v>91</v>
      </c>
      <c r="P45" s="27">
        <v>70</v>
      </c>
      <c r="Q45" s="27">
        <v>0</v>
      </c>
      <c r="R45" s="93">
        <f t="shared" si="6"/>
        <v>70</v>
      </c>
      <c r="S45" s="94">
        <f t="shared" si="7"/>
        <v>6370</v>
      </c>
      <c r="T45" s="27">
        <v>141</v>
      </c>
      <c r="U45" s="27">
        <v>1</v>
      </c>
      <c r="V45" s="93">
        <f t="shared" si="8"/>
        <v>142</v>
      </c>
      <c r="W45" s="94">
        <f t="shared" si="9"/>
        <v>12922</v>
      </c>
      <c r="X45" s="95">
        <f t="shared" si="15"/>
        <v>211</v>
      </c>
      <c r="Y45" s="95">
        <f t="shared" si="15"/>
        <v>1</v>
      </c>
      <c r="Z45" s="96">
        <f t="shared" si="11"/>
        <v>212</v>
      </c>
      <c r="AA45" s="13">
        <f t="shared" si="12"/>
        <v>19292</v>
      </c>
    </row>
    <row r="46" spans="1:27" ht="18.75" customHeight="1" x14ac:dyDescent="0.15">
      <c r="A46" s="9">
        <v>41</v>
      </c>
      <c r="B46" s="27">
        <v>630</v>
      </c>
      <c r="C46" s="27">
        <v>14</v>
      </c>
      <c r="D46" s="93">
        <f t="shared" si="0"/>
        <v>644</v>
      </c>
      <c r="E46" s="94">
        <f t="shared" si="1"/>
        <v>26404</v>
      </c>
      <c r="F46" s="27">
        <v>542</v>
      </c>
      <c r="G46" s="27">
        <v>19</v>
      </c>
      <c r="H46" s="93">
        <f t="shared" si="13"/>
        <v>561</v>
      </c>
      <c r="I46" s="94">
        <f t="shared" si="2"/>
        <v>23001</v>
      </c>
      <c r="J46" s="95">
        <f t="shared" si="14"/>
        <v>1172</v>
      </c>
      <c r="K46" s="95">
        <f t="shared" si="14"/>
        <v>33</v>
      </c>
      <c r="L46" s="96">
        <f t="shared" si="4"/>
        <v>1205</v>
      </c>
      <c r="M46" s="97">
        <f t="shared" si="5"/>
        <v>49405</v>
      </c>
      <c r="N46" s="98"/>
      <c r="O46" s="99">
        <v>92</v>
      </c>
      <c r="P46" s="27">
        <v>47</v>
      </c>
      <c r="Q46" s="27">
        <v>0</v>
      </c>
      <c r="R46" s="93">
        <f t="shared" si="6"/>
        <v>47</v>
      </c>
      <c r="S46" s="94">
        <f t="shared" si="7"/>
        <v>4324</v>
      </c>
      <c r="T46" s="27">
        <v>140</v>
      </c>
      <c r="U46" s="27">
        <v>0</v>
      </c>
      <c r="V46" s="93">
        <f t="shared" si="8"/>
        <v>140</v>
      </c>
      <c r="W46" s="94">
        <f t="shared" si="9"/>
        <v>12880</v>
      </c>
      <c r="X46" s="95">
        <f t="shared" si="15"/>
        <v>187</v>
      </c>
      <c r="Y46" s="95">
        <f t="shared" si="15"/>
        <v>0</v>
      </c>
      <c r="Z46" s="96">
        <f t="shared" si="11"/>
        <v>187</v>
      </c>
      <c r="AA46" s="13">
        <f t="shared" si="12"/>
        <v>17204</v>
      </c>
    </row>
    <row r="47" spans="1:27" ht="18.75" customHeight="1" x14ac:dyDescent="0.15">
      <c r="A47" s="9">
        <v>42</v>
      </c>
      <c r="B47" s="27">
        <v>649</v>
      </c>
      <c r="C47" s="27">
        <v>16</v>
      </c>
      <c r="D47" s="93">
        <f t="shared" si="0"/>
        <v>665</v>
      </c>
      <c r="E47" s="94">
        <f t="shared" si="1"/>
        <v>27930</v>
      </c>
      <c r="F47" s="27">
        <v>582</v>
      </c>
      <c r="G47" s="27">
        <v>17</v>
      </c>
      <c r="H47" s="93">
        <f t="shared" si="13"/>
        <v>599</v>
      </c>
      <c r="I47" s="94">
        <f t="shared" si="2"/>
        <v>25158</v>
      </c>
      <c r="J47" s="95">
        <f t="shared" si="14"/>
        <v>1231</v>
      </c>
      <c r="K47" s="95">
        <f t="shared" si="14"/>
        <v>33</v>
      </c>
      <c r="L47" s="96">
        <f t="shared" si="4"/>
        <v>1264</v>
      </c>
      <c r="M47" s="97">
        <f t="shared" si="5"/>
        <v>53088</v>
      </c>
      <c r="N47" s="98"/>
      <c r="O47" s="99">
        <v>93</v>
      </c>
      <c r="P47" s="27">
        <v>29</v>
      </c>
      <c r="Q47" s="27">
        <v>0</v>
      </c>
      <c r="R47" s="93">
        <f t="shared" si="6"/>
        <v>29</v>
      </c>
      <c r="S47" s="94">
        <f t="shared" si="7"/>
        <v>2697</v>
      </c>
      <c r="T47" s="27">
        <v>85</v>
      </c>
      <c r="U47" s="27">
        <v>0</v>
      </c>
      <c r="V47" s="93">
        <f t="shared" si="8"/>
        <v>85</v>
      </c>
      <c r="W47" s="94">
        <f t="shared" si="9"/>
        <v>7905</v>
      </c>
      <c r="X47" s="95">
        <f t="shared" si="15"/>
        <v>114</v>
      </c>
      <c r="Y47" s="95">
        <f t="shared" si="15"/>
        <v>0</v>
      </c>
      <c r="Z47" s="96">
        <f t="shared" si="11"/>
        <v>114</v>
      </c>
      <c r="AA47" s="13">
        <f t="shared" si="12"/>
        <v>10602</v>
      </c>
    </row>
    <row r="48" spans="1:27" ht="18.75" customHeight="1" thickBot="1" x14ac:dyDescent="0.2">
      <c r="A48" s="9">
        <v>43</v>
      </c>
      <c r="B48" s="27">
        <v>654</v>
      </c>
      <c r="C48" s="27">
        <v>12</v>
      </c>
      <c r="D48" s="93">
        <f t="shared" si="0"/>
        <v>666</v>
      </c>
      <c r="E48" s="94">
        <f t="shared" si="1"/>
        <v>28638</v>
      </c>
      <c r="F48" s="27">
        <v>606</v>
      </c>
      <c r="G48" s="27">
        <v>17</v>
      </c>
      <c r="H48" s="93">
        <f t="shared" si="13"/>
        <v>623</v>
      </c>
      <c r="I48" s="94">
        <f t="shared" si="2"/>
        <v>26789</v>
      </c>
      <c r="J48" s="95">
        <f t="shared" si="14"/>
        <v>1260</v>
      </c>
      <c r="K48" s="95">
        <f t="shared" si="14"/>
        <v>29</v>
      </c>
      <c r="L48" s="96">
        <f t="shared" si="4"/>
        <v>1289</v>
      </c>
      <c r="M48" s="97">
        <f t="shared" si="5"/>
        <v>55427</v>
      </c>
      <c r="N48" s="98"/>
      <c r="O48" s="100">
        <v>94</v>
      </c>
      <c r="P48" s="37">
        <v>21</v>
      </c>
      <c r="Q48" s="85">
        <v>0</v>
      </c>
      <c r="R48" s="101">
        <f t="shared" si="6"/>
        <v>21</v>
      </c>
      <c r="S48" s="102">
        <f t="shared" si="7"/>
        <v>1974</v>
      </c>
      <c r="T48" s="37">
        <v>77</v>
      </c>
      <c r="U48" s="37">
        <v>0</v>
      </c>
      <c r="V48" s="101">
        <f t="shared" si="8"/>
        <v>77</v>
      </c>
      <c r="W48" s="102">
        <f t="shared" si="9"/>
        <v>7238</v>
      </c>
      <c r="X48" s="103">
        <f t="shared" si="15"/>
        <v>98</v>
      </c>
      <c r="Y48" s="103">
        <f t="shared" si="15"/>
        <v>0</v>
      </c>
      <c r="Z48" s="104">
        <f t="shared" si="11"/>
        <v>98</v>
      </c>
      <c r="AA48" s="13">
        <f t="shared" si="12"/>
        <v>9212</v>
      </c>
    </row>
    <row r="49" spans="1:27" ht="18.75" customHeight="1" thickBot="1" x14ac:dyDescent="0.2">
      <c r="A49" s="36">
        <v>44</v>
      </c>
      <c r="B49" s="37">
        <v>723</v>
      </c>
      <c r="C49" s="37">
        <v>20</v>
      </c>
      <c r="D49" s="101">
        <f t="shared" si="0"/>
        <v>743</v>
      </c>
      <c r="E49" s="102">
        <f t="shared" si="1"/>
        <v>32692</v>
      </c>
      <c r="F49" s="37">
        <v>639</v>
      </c>
      <c r="G49" s="37">
        <v>16</v>
      </c>
      <c r="H49" s="101">
        <f t="shared" si="13"/>
        <v>655</v>
      </c>
      <c r="I49" s="102">
        <f t="shared" si="2"/>
        <v>28820</v>
      </c>
      <c r="J49" s="103">
        <f t="shared" si="14"/>
        <v>1362</v>
      </c>
      <c r="K49" s="103">
        <f t="shared" si="14"/>
        <v>36</v>
      </c>
      <c r="L49" s="104">
        <f t="shared" si="4"/>
        <v>1398</v>
      </c>
      <c r="M49" s="97">
        <f t="shared" si="5"/>
        <v>61512</v>
      </c>
      <c r="N49" s="98"/>
      <c r="O49" s="105">
        <v>95</v>
      </c>
      <c r="P49" s="31">
        <v>18</v>
      </c>
      <c r="Q49" s="86">
        <v>0</v>
      </c>
      <c r="R49" s="106">
        <f t="shared" si="6"/>
        <v>18</v>
      </c>
      <c r="S49" s="107">
        <f t="shared" si="7"/>
        <v>1710</v>
      </c>
      <c r="T49" s="31">
        <v>58</v>
      </c>
      <c r="U49" s="31">
        <v>0</v>
      </c>
      <c r="V49" s="106">
        <f t="shared" si="8"/>
        <v>58</v>
      </c>
      <c r="W49" s="107">
        <f t="shared" si="9"/>
        <v>5510</v>
      </c>
      <c r="X49" s="108">
        <f t="shared" si="15"/>
        <v>76</v>
      </c>
      <c r="Y49" s="108">
        <f t="shared" si="15"/>
        <v>0</v>
      </c>
      <c r="Z49" s="109">
        <f t="shared" si="11"/>
        <v>76</v>
      </c>
      <c r="AA49" s="13">
        <f t="shared" si="12"/>
        <v>7220</v>
      </c>
    </row>
    <row r="50" spans="1:27" ht="18.75" customHeight="1" x14ac:dyDescent="0.15">
      <c r="A50" s="30">
        <v>45</v>
      </c>
      <c r="B50" s="31">
        <v>765</v>
      </c>
      <c r="C50" s="31">
        <v>9</v>
      </c>
      <c r="D50" s="106">
        <f t="shared" si="0"/>
        <v>774</v>
      </c>
      <c r="E50" s="107">
        <f t="shared" si="1"/>
        <v>34830</v>
      </c>
      <c r="F50" s="31">
        <v>649</v>
      </c>
      <c r="G50" s="31">
        <v>13</v>
      </c>
      <c r="H50" s="106">
        <f t="shared" si="13"/>
        <v>662</v>
      </c>
      <c r="I50" s="107">
        <f t="shared" si="2"/>
        <v>29790</v>
      </c>
      <c r="J50" s="108">
        <f t="shared" si="14"/>
        <v>1414</v>
      </c>
      <c r="K50" s="108">
        <f t="shared" si="14"/>
        <v>22</v>
      </c>
      <c r="L50" s="109">
        <f t="shared" si="4"/>
        <v>1436</v>
      </c>
      <c r="M50" s="97">
        <f t="shared" si="5"/>
        <v>64620</v>
      </c>
      <c r="N50" s="98"/>
      <c r="O50" s="99">
        <v>96</v>
      </c>
      <c r="P50" s="27">
        <v>10</v>
      </c>
      <c r="Q50" s="27">
        <v>0</v>
      </c>
      <c r="R50" s="93">
        <f t="shared" si="6"/>
        <v>10</v>
      </c>
      <c r="S50" s="94">
        <f t="shared" si="7"/>
        <v>960</v>
      </c>
      <c r="T50" s="27">
        <v>46</v>
      </c>
      <c r="U50" s="27">
        <v>0</v>
      </c>
      <c r="V50" s="93">
        <f t="shared" si="8"/>
        <v>46</v>
      </c>
      <c r="W50" s="94">
        <f t="shared" si="9"/>
        <v>4416</v>
      </c>
      <c r="X50" s="95">
        <f t="shared" si="15"/>
        <v>56</v>
      </c>
      <c r="Y50" s="95">
        <f t="shared" si="15"/>
        <v>0</v>
      </c>
      <c r="Z50" s="96">
        <f t="shared" si="11"/>
        <v>56</v>
      </c>
      <c r="AA50" s="13">
        <f t="shared" si="12"/>
        <v>5376</v>
      </c>
    </row>
    <row r="51" spans="1:27" ht="18.75" customHeight="1" x14ac:dyDescent="0.15">
      <c r="A51" s="9">
        <v>46</v>
      </c>
      <c r="B51" s="27">
        <v>720</v>
      </c>
      <c r="C51" s="27">
        <v>17</v>
      </c>
      <c r="D51" s="93">
        <f t="shared" si="0"/>
        <v>737</v>
      </c>
      <c r="E51" s="94">
        <f t="shared" si="1"/>
        <v>33902</v>
      </c>
      <c r="F51" s="27">
        <v>615</v>
      </c>
      <c r="G51" s="27">
        <v>17</v>
      </c>
      <c r="H51" s="93">
        <f t="shared" si="13"/>
        <v>632</v>
      </c>
      <c r="I51" s="94">
        <f t="shared" si="2"/>
        <v>29072</v>
      </c>
      <c r="J51" s="95">
        <f t="shared" si="14"/>
        <v>1335</v>
      </c>
      <c r="K51" s="95">
        <f t="shared" si="14"/>
        <v>34</v>
      </c>
      <c r="L51" s="96">
        <f t="shared" si="4"/>
        <v>1369</v>
      </c>
      <c r="M51" s="97">
        <f t="shared" si="5"/>
        <v>62974</v>
      </c>
      <c r="N51" s="98"/>
      <c r="O51" s="99">
        <v>97</v>
      </c>
      <c r="P51" s="27">
        <v>8</v>
      </c>
      <c r="Q51" s="27">
        <v>0</v>
      </c>
      <c r="R51" s="93">
        <f t="shared" si="6"/>
        <v>8</v>
      </c>
      <c r="S51" s="94">
        <f t="shared" si="7"/>
        <v>776</v>
      </c>
      <c r="T51" s="27">
        <v>32</v>
      </c>
      <c r="U51" s="27">
        <v>0</v>
      </c>
      <c r="V51" s="93">
        <f t="shared" si="8"/>
        <v>32</v>
      </c>
      <c r="W51" s="94">
        <f t="shared" si="9"/>
        <v>3104</v>
      </c>
      <c r="X51" s="95">
        <f t="shared" si="15"/>
        <v>40</v>
      </c>
      <c r="Y51" s="95">
        <f t="shared" si="15"/>
        <v>0</v>
      </c>
      <c r="Z51" s="96">
        <f t="shared" si="11"/>
        <v>40</v>
      </c>
      <c r="AA51" s="13">
        <f t="shared" si="12"/>
        <v>3880</v>
      </c>
    </row>
    <row r="52" spans="1:27" ht="18.75" customHeight="1" x14ac:dyDescent="0.15">
      <c r="A52" s="9">
        <v>47</v>
      </c>
      <c r="B52" s="27">
        <v>708</v>
      </c>
      <c r="C52" s="27">
        <v>9</v>
      </c>
      <c r="D52" s="93">
        <f t="shared" si="0"/>
        <v>717</v>
      </c>
      <c r="E52" s="94">
        <f t="shared" si="1"/>
        <v>33699</v>
      </c>
      <c r="F52" s="27">
        <v>617</v>
      </c>
      <c r="G52" s="27">
        <v>20</v>
      </c>
      <c r="H52" s="93">
        <f t="shared" si="13"/>
        <v>637</v>
      </c>
      <c r="I52" s="94">
        <f t="shared" si="2"/>
        <v>29939</v>
      </c>
      <c r="J52" s="95">
        <f t="shared" si="14"/>
        <v>1325</v>
      </c>
      <c r="K52" s="95">
        <f t="shared" si="14"/>
        <v>29</v>
      </c>
      <c r="L52" s="96">
        <f t="shared" si="4"/>
        <v>1354</v>
      </c>
      <c r="M52" s="97">
        <f t="shared" si="5"/>
        <v>63638</v>
      </c>
      <c r="N52" s="98"/>
      <c r="O52" s="99">
        <v>98</v>
      </c>
      <c r="P52" s="27">
        <v>4</v>
      </c>
      <c r="Q52" s="27">
        <v>0</v>
      </c>
      <c r="R52" s="93">
        <f t="shared" si="6"/>
        <v>4</v>
      </c>
      <c r="S52" s="94">
        <f t="shared" si="7"/>
        <v>392</v>
      </c>
      <c r="T52" s="27">
        <v>24</v>
      </c>
      <c r="U52" s="27">
        <v>1</v>
      </c>
      <c r="V52" s="93">
        <f t="shared" si="8"/>
        <v>25</v>
      </c>
      <c r="W52" s="94">
        <f t="shared" si="9"/>
        <v>2450</v>
      </c>
      <c r="X52" s="95">
        <f t="shared" si="15"/>
        <v>28</v>
      </c>
      <c r="Y52" s="95">
        <f t="shared" si="15"/>
        <v>1</v>
      </c>
      <c r="Z52" s="96">
        <f t="shared" si="11"/>
        <v>29</v>
      </c>
      <c r="AA52" s="13">
        <f t="shared" si="12"/>
        <v>2842</v>
      </c>
    </row>
    <row r="53" spans="1:27" ht="18.75" customHeight="1" thickBot="1" x14ac:dyDescent="0.2">
      <c r="A53" s="9">
        <v>48</v>
      </c>
      <c r="B53" s="27">
        <v>682</v>
      </c>
      <c r="C53" s="27">
        <v>19</v>
      </c>
      <c r="D53" s="93">
        <f t="shared" si="0"/>
        <v>701</v>
      </c>
      <c r="E53" s="94">
        <f t="shared" si="1"/>
        <v>33648</v>
      </c>
      <c r="F53" s="27">
        <v>619</v>
      </c>
      <c r="G53" s="27">
        <v>26</v>
      </c>
      <c r="H53" s="93">
        <f t="shared" si="13"/>
        <v>645</v>
      </c>
      <c r="I53" s="94">
        <f t="shared" si="2"/>
        <v>30960</v>
      </c>
      <c r="J53" s="95">
        <f t="shared" si="14"/>
        <v>1301</v>
      </c>
      <c r="K53" s="95">
        <f t="shared" si="14"/>
        <v>45</v>
      </c>
      <c r="L53" s="96">
        <f t="shared" si="4"/>
        <v>1346</v>
      </c>
      <c r="M53" s="97">
        <f t="shared" si="5"/>
        <v>64608</v>
      </c>
      <c r="N53" s="98"/>
      <c r="O53" s="100">
        <v>99</v>
      </c>
      <c r="P53" s="37">
        <v>3</v>
      </c>
      <c r="Q53" s="37">
        <v>0</v>
      </c>
      <c r="R53" s="101">
        <f t="shared" si="6"/>
        <v>3</v>
      </c>
      <c r="S53" s="102">
        <f t="shared" si="7"/>
        <v>297</v>
      </c>
      <c r="T53" s="37">
        <v>15</v>
      </c>
      <c r="U53" s="37">
        <v>0</v>
      </c>
      <c r="V53" s="101">
        <f t="shared" si="8"/>
        <v>15</v>
      </c>
      <c r="W53" s="102">
        <f t="shared" si="9"/>
        <v>1485</v>
      </c>
      <c r="X53" s="103">
        <f t="shared" si="15"/>
        <v>18</v>
      </c>
      <c r="Y53" s="103">
        <f t="shared" si="15"/>
        <v>0</v>
      </c>
      <c r="Z53" s="104">
        <f t="shared" si="11"/>
        <v>18</v>
      </c>
      <c r="AA53" s="13">
        <f t="shared" si="12"/>
        <v>1782</v>
      </c>
    </row>
    <row r="54" spans="1:27" ht="18.75" customHeight="1" thickBot="1" x14ac:dyDescent="0.2">
      <c r="A54" s="36">
        <v>49</v>
      </c>
      <c r="B54" s="37">
        <v>675</v>
      </c>
      <c r="C54" s="37">
        <v>13</v>
      </c>
      <c r="D54" s="101">
        <f t="shared" si="0"/>
        <v>688</v>
      </c>
      <c r="E54" s="102">
        <f t="shared" si="1"/>
        <v>33712</v>
      </c>
      <c r="F54" s="37">
        <v>632</v>
      </c>
      <c r="G54" s="37">
        <v>21</v>
      </c>
      <c r="H54" s="101">
        <f t="shared" si="13"/>
        <v>653</v>
      </c>
      <c r="I54" s="102">
        <f t="shared" si="2"/>
        <v>31997</v>
      </c>
      <c r="J54" s="103">
        <f t="shared" si="14"/>
        <v>1307</v>
      </c>
      <c r="K54" s="103">
        <f t="shared" si="14"/>
        <v>34</v>
      </c>
      <c r="L54" s="104">
        <f t="shared" si="4"/>
        <v>1341</v>
      </c>
      <c r="M54" s="97">
        <f t="shared" si="5"/>
        <v>65709</v>
      </c>
      <c r="N54" s="98"/>
      <c r="O54" s="105">
        <v>100</v>
      </c>
      <c r="P54" s="31">
        <v>1</v>
      </c>
      <c r="Q54" s="31">
        <v>0</v>
      </c>
      <c r="R54" s="106">
        <f t="shared" si="6"/>
        <v>1</v>
      </c>
      <c r="S54" s="107">
        <f>100*R54</f>
        <v>100</v>
      </c>
      <c r="T54" s="31">
        <v>8</v>
      </c>
      <c r="U54" s="85">
        <v>0</v>
      </c>
      <c r="V54" s="106">
        <f t="shared" si="8"/>
        <v>8</v>
      </c>
      <c r="W54" s="107">
        <f>100*V54</f>
        <v>800</v>
      </c>
      <c r="X54" s="108">
        <f t="shared" si="15"/>
        <v>9</v>
      </c>
      <c r="Y54" s="108">
        <f t="shared" si="15"/>
        <v>0</v>
      </c>
      <c r="Z54" s="109">
        <f t="shared" si="11"/>
        <v>9</v>
      </c>
      <c r="AA54" s="13">
        <f>100*Z54</f>
        <v>900</v>
      </c>
    </row>
    <row r="55" spans="1:27" ht="18.75" customHeight="1" x14ac:dyDescent="0.15">
      <c r="A55" s="30">
        <v>50</v>
      </c>
      <c r="B55" s="31">
        <v>643</v>
      </c>
      <c r="C55" s="31">
        <v>10</v>
      </c>
      <c r="D55" s="106">
        <f t="shared" si="0"/>
        <v>653</v>
      </c>
      <c r="E55" s="107">
        <f t="shared" si="1"/>
        <v>32650</v>
      </c>
      <c r="F55" s="31">
        <v>575</v>
      </c>
      <c r="G55" s="31">
        <v>24</v>
      </c>
      <c r="H55" s="106">
        <f t="shared" si="13"/>
        <v>599</v>
      </c>
      <c r="I55" s="107">
        <f t="shared" si="2"/>
        <v>29950</v>
      </c>
      <c r="J55" s="108">
        <f t="shared" si="14"/>
        <v>1218</v>
      </c>
      <c r="K55" s="108">
        <f t="shared" si="14"/>
        <v>34</v>
      </c>
      <c r="L55" s="109">
        <f t="shared" si="4"/>
        <v>1252</v>
      </c>
      <c r="M55" s="97">
        <f t="shared" si="5"/>
        <v>62600</v>
      </c>
      <c r="N55" s="114"/>
      <c r="O55" s="105">
        <v>101</v>
      </c>
      <c r="P55" s="31">
        <v>1</v>
      </c>
      <c r="Q55" s="27">
        <v>0</v>
      </c>
      <c r="R55" s="106">
        <f t="shared" si="6"/>
        <v>1</v>
      </c>
      <c r="S55" s="107">
        <f>101*R55</f>
        <v>101</v>
      </c>
      <c r="T55" s="31">
        <v>11</v>
      </c>
      <c r="U55" s="85">
        <v>0</v>
      </c>
      <c r="V55" s="106">
        <f t="shared" si="8"/>
        <v>11</v>
      </c>
      <c r="W55" s="107">
        <f>101*V55</f>
        <v>1111</v>
      </c>
      <c r="X55" s="108">
        <f t="shared" si="15"/>
        <v>12</v>
      </c>
      <c r="Y55" s="108">
        <f t="shared" si="15"/>
        <v>0</v>
      </c>
      <c r="Z55" s="109">
        <f t="shared" si="11"/>
        <v>12</v>
      </c>
      <c r="AA55" s="16">
        <f>101*Z55</f>
        <v>1212</v>
      </c>
    </row>
    <row r="56" spans="1:27" ht="18.75" customHeight="1" x14ac:dyDescent="0.15">
      <c r="A56" s="20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6"/>
      <c r="N56" s="114"/>
      <c r="O56" s="105">
        <v>102</v>
      </c>
      <c r="P56" s="31">
        <v>0</v>
      </c>
      <c r="Q56" s="27">
        <v>0</v>
      </c>
      <c r="R56" s="106">
        <f t="shared" si="6"/>
        <v>0</v>
      </c>
      <c r="S56" s="107">
        <f t="shared" ref="S56:S58" si="16">O56*R56</f>
        <v>0</v>
      </c>
      <c r="T56" s="31">
        <v>3</v>
      </c>
      <c r="U56" s="27">
        <v>0</v>
      </c>
      <c r="V56" s="106">
        <f t="shared" si="8"/>
        <v>3</v>
      </c>
      <c r="W56" s="107">
        <f>102*V56</f>
        <v>306</v>
      </c>
      <c r="X56" s="108">
        <f t="shared" si="15"/>
        <v>3</v>
      </c>
      <c r="Y56" s="108">
        <f t="shared" si="15"/>
        <v>0</v>
      </c>
      <c r="Z56" s="109">
        <f t="shared" si="11"/>
        <v>3</v>
      </c>
      <c r="AA56" s="16">
        <f>102*Z56</f>
        <v>306</v>
      </c>
    </row>
    <row r="57" spans="1:27" ht="18.75" customHeight="1" x14ac:dyDescent="0.15">
      <c r="A57" s="1"/>
      <c r="B57" s="127" t="s">
        <v>1</v>
      </c>
      <c r="C57" s="128"/>
      <c r="D57" s="129"/>
      <c r="E57" s="18"/>
      <c r="F57" s="127" t="s">
        <v>2</v>
      </c>
      <c r="G57" s="128"/>
      <c r="H57" s="129"/>
      <c r="I57" s="18"/>
      <c r="J57" s="127" t="s">
        <v>7</v>
      </c>
      <c r="K57" s="128"/>
      <c r="L57" s="129"/>
      <c r="M57" s="117"/>
      <c r="N57" s="114"/>
      <c r="O57" s="105">
        <v>103</v>
      </c>
      <c r="P57" s="31">
        <v>0</v>
      </c>
      <c r="Q57" s="27">
        <v>0</v>
      </c>
      <c r="R57" s="106">
        <f t="shared" si="6"/>
        <v>0</v>
      </c>
      <c r="S57" s="107">
        <f t="shared" si="16"/>
        <v>0</v>
      </c>
      <c r="T57" s="31">
        <v>2</v>
      </c>
      <c r="U57" s="27">
        <v>0</v>
      </c>
      <c r="V57" s="106">
        <f t="shared" si="8"/>
        <v>2</v>
      </c>
      <c r="W57" s="107">
        <f t="shared" ref="W57:W58" si="17">S57*V57</f>
        <v>0</v>
      </c>
      <c r="X57" s="108">
        <f t="shared" si="15"/>
        <v>2</v>
      </c>
      <c r="Y57" s="108">
        <f t="shared" si="15"/>
        <v>0</v>
      </c>
      <c r="Z57" s="109">
        <f t="shared" si="11"/>
        <v>2</v>
      </c>
      <c r="AA57">
        <f>103*Z57</f>
        <v>206</v>
      </c>
    </row>
    <row r="58" spans="1:27" ht="18.75" customHeight="1" x14ac:dyDescent="0.15">
      <c r="B58" s="10" t="s">
        <v>3</v>
      </c>
      <c r="C58" s="10" t="s">
        <v>4</v>
      </c>
      <c r="D58" s="10" t="s">
        <v>5</v>
      </c>
      <c r="E58" s="10"/>
      <c r="F58" s="10" t="s">
        <v>3</v>
      </c>
      <c r="G58" s="10" t="s">
        <v>4</v>
      </c>
      <c r="H58" s="10" t="s">
        <v>5</v>
      </c>
      <c r="I58" s="10"/>
      <c r="J58" s="10" t="s">
        <v>3</v>
      </c>
      <c r="K58" s="10" t="s">
        <v>4</v>
      </c>
      <c r="L58" s="10" t="s">
        <v>5</v>
      </c>
      <c r="M58" s="118"/>
      <c r="N58" s="118"/>
      <c r="O58" s="105">
        <v>104</v>
      </c>
      <c r="P58" s="31">
        <v>0</v>
      </c>
      <c r="Q58" s="27">
        <v>0</v>
      </c>
      <c r="R58" s="106">
        <f t="shared" si="6"/>
        <v>0</v>
      </c>
      <c r="S58" s="107">
        <f t="shared" si="16"/>
        <v>0</v>
      </c>
      <c r="T58" s="31">
        <v>0</v>
      </c>
      <c r="U58" s="31">
        <v>0</v>
      </c>
      <c r="V58" s="106">
        <f t="shared" si="8"/>
        <v>0</v>
      </c>
      <c r="W58" s="107">
        <f t="shared" si="17"/>
        <v>0</v>
      </c>
      <c r="X58" s="108">
        <f t="shared" si="15"/>
        <v>0</v>
      </c>
      <c r="Y58" s="108">
        <f t="shared" si="15"/>
        <v>0</v>
      </c>
      <c r="Z58" s="109">
        <f t="shared" si="11"/>
        <v>0</v>
      </c>
      <c r="AA58">
        <f>104*Z58</f>
        <v>0</v>
      </c>
    </row>
    <row r="59" spans="1:27" ht="18.75" customHeight="1" x14ac:dyDescent="0.15">
      <c r="A59" s="29" t="s">
        <v>7</v>
      </c>
      <c r="B59" s="119">
        <f>SUM(B5:B55)+SUM(P5:P59)</f>
        <v>44117</v>
      </c>
      <c r="C59" s="119">
        <f t="shared" ref="C59:L59" si="18">SUM(C5:C55)+SUM(Q5:Q59)</f>
        <v>1247</v>
      </c>
      <c r="D59" s="119">
        <f t="shared" si="18"/>
        <v>45364</v>
      </c>
      <c r="E59" s="119">
        <f t="shared" si="18"/>
        <v>2058362</v>
      </c>
      <c r="F59" s="119">
        <f t="shared" si="18"/>
        <v>43896</v>
      </c>
      <c r="G59" s="119">
        <f t="shared" si="18"/>
        <v>1008</v>
      </c>
      <c r="H59" s="119">
        <f t="shared" si="18"/>
        <v>44904</v>
      </c>
      <c r="I59" s="119">
        <f t="shared" si="18"/>
        <v>2142235</v>
      </c>
      <c r="J59" s="119">
        <f t="shared" si="18"/>
        <v>88013</v>
      </c>
      <c r="K59" s="119">
        <f t="shared" si="18"/>
        <v>2255</v>
      </c>
      <c r="L59" s="119">
        <f t="shared" si="18"/>
        <v>90268</v>
      </c>
      <c r="M59" s="118"/>
      <c r="N59" s="118"/>
      <c r="O59" s="120" t="s">
        <v>87</v>
      </c>
      <c r="P59" s="31">
        <v>0</v>
      </c>
      <c r="Q59" s="27">
        <v>0</v>
      </c>
      <c r="R59" s="106">
        <f t="shared" si="6"/>
        <v>0</v>
      </c>
      <c r="S59" s="107">
        <f>105*R59</f>
        <v>0</v>
      </c>
      <c r="T59" s="31">
        <v>4</v>
      </c>
      <c r="U59" s="31"/>
      <c r="V59" s="106">
        <f t="shared" si="8"/>
        <v>4</v>
      </c>
      <c r="W59" s="107">
        <f>105*V59</f>
        <v>420</v>
      </c>
      <c r="X59" s="108">
        <f t="shared" si="15"/>
        <v>4</v>
      </c>
      <c r="Y59" s="108">
        <f t="shared" si="15"/>
        <v>0</v>
      </c>
      <c r="Z59" s="109">
        <f t="shared" si="11"/>
        <v>4</v>
      </c>
      <c r="AA59">
        <f>105*Z59</f>
        <v>420</v>
      </c>
    </row>
    <row r="60" spans="1:27" ht="18.75" customHeight="1" x14ac:dyDescent="0.15"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>
        <f>(SUM(E5:E55)+SUM(S5:S59))/D59</f>
        <v>45.374349704611589</v>
      </c>
      <c r="T60" s="118"/>
      <c r="U60" s="118"/>
      <c r="V60" s="118"/>
      <c r="W60" s="118">
        <f>(SUM(I5:I55)+SUM(W5:W59))/H59</f>
        <v>47.706997149474432</v>
      </c>
      <c r="X60" s="118"/>
      <c r="Y60" s="118"/>
      <c r="Z60" s="118"/>
      <c r="AA60">
        <f>(SUM(M5:M55)+SUM(AA5:AA59))/L59</f>
        <v>46.537012008685245</v>
      </c>
    </row>
    <row r="61" spans="1:27" ht="18.75" customHeight="1" x14ac:dyDescent="0.15">
      <c r="A61" s="62" t="s">
        <v>13</v>
      </c>
      <c r="B61" s="53"/>
      <c r="C61" s="53"/>
      <c r="D61" s="135" t="s">
        <v>8</v>
      </c>
      <c r="E61" s="136"/>
      <c r="F61" s="136"/>
      <c r="G61" s="137"/>
      <c r="H61" s="135" t="s">
        <v>9</v>
      </c>
      <c r="I61" s="136"/>
      <c r="J61" s="136"/>
      <c r="K61" s="138"/>
      <c r="L61" s="139" t="s">
        <v>7</v>
      </c>
      <c r="M61" s="143"/>
      <c r="N61" s="143"/>
      <c r="O61" s="143"/>
      <c r="P61" s="143"/>
      <c r="Q61" s="140"/>
    </row>
    <row r="62" spans="1:27" ht="18.75" customHeight="1" x14ac:dyDescent="0.15">
      <c r="A62" s="54"/>
      <c r="B62" s="55"/>
      <c r="C62" s="55"/>
      <c r="D62" s="65" t="s">
        <v>10</v>
      </c>
      <c r="E62" s="66"/>
      <c r="F62" s="65" t="s">
        <v>11</v>
      </c>
      <c r="G62" s="65" t="s">
        <v>12</v>
      </c>
      <c r="H62" s="65" t="s">
        <v>10</v>
      </c>
      <c r="I62" s="66"/>
      <c r="J62" s="65" t="s">
        <v>11</v>
      </c>
      <c r="K62" s="90" t="s">
        <v>12</v>
      </c>
      <c r="L62" s="68" t="s">
        <v>10</v>
      </c>
      <c r="M62" s="68" t="s">
        <v>11</v>
      </c>
      <c r="N62" s="139" t="s">
        <v>11</v>
      </c>
      <c r="O62" s="140"/>
      <c r="P62" s="139" t="s">
        <v>12</v>
      </c>
      <c r="Q62" s="140"/>
      <c r="S62" s="23" t="s">
        <v>14</v>
      </c>
      <c r="T62" s="22"/>
      <c r="U62" s="23" t="s">
        <v>15</v>
      </c>
      <c r="V62" s="64"/>
      <c r="X62" s="63">
        <f>S60</f>
        <v>45.374349704611589</v>
      </c>
    </row>
    <row r="63" spans="1:27" ht="18.75" customHeight="1" x14ac:dyDescent="0.15">
      <c r="A63" s="56" t="s">
        <v>88</v>
      </c>
      <c r="B63" s="52"/>
      <c r="C63" s="52"/>
      <c r="D63" s="8">
        <f>SUM(B5:B10)</f>
        <v>2118</v>
      </c>
      <c r="F63" s="8">
        <f>SUM(C5:C10)</f>
        <v>50</v>
      </c>
      <c r="G63" s="11">
        <f>SUM(D5:D10)</f>
        <v>2168</v>
      </c>
      <c r="H63" s="8">
        <f>SUM(F5:F10)</f>
        <v>1951</v>
      </c>
      <c r="J63" s="8">
        <f>SUM(G5:G10)</f>
        <v>38</v>
      </c>
      <c r="K63" s="11">
        <f>SUM(H5:H10)</f>
        <v>1989</v>
      </c>
      <c r="L63" s="60">
        <f>SUM(J5:J10)</f>
        <v>4069</v>
      </c>
      <c r="M63" s="60">
        <f>SUM(K5:K10)</f>
        <v>88</v>
      </c>
      <c r="N63" s="141">
        <f>SUM(K5:K10)</f>
        <v>88</v>
      </c>
      <c r="O63" s="142"/>
      <c r="P63" s="125">
        <f>SUM(L5:L10)</f>
        <v>4157</v>
      </c>
      <c r="Q63" s="126"/>
      <c r="S63" s="23"/>
      <c r="T63" s="22"/>
      <c r="U63" s="23" t="s">
        <v>16</v>
      </c>
      <c r="V63" s="64"/>
      <c r="X63" s="63">
        <f>W60</f>
        <v>47.706997149474432</v>
      </c>
    </row>
    <row r="64" spans="1:27" ht="18.75" customHeight="1" x14ac:dyDescent="0.15">
      <c r="A64" s="56" t="s">
        <v>89</v>
      </c>
      <c r="B64" s="52"/>
      <c r="C64" s="52"/>
      <c r="D64" s="8">
        <f>SUM(B11:B16)</f>
        <v>2213</v>
      </c>
      <c r="F64" s="8">
        <f>SUM(C11:C16)</f>
        <v>51</v>
      </c>
      <c r="G64" s="11">
        <f>SUM(D11:D16)</f>
        <v>2264</v>
      </c>
      <c r="H64" s="8">
        <f>SUM(F11:F16)</f>
        <v>2132</v>
      </c>
      <c r="J64" s="8">
        <f>SUM(G11:G16)</f>
        <v>34</v>
      </c>
      <c r="K64" s="11">
        <f>SUM(H11:H16)</f>
        <v>2166</v>
      </c>
      <c r="L64" s="60">
        <f>SUM(J11:J16)</f>
        <v>4345</v>
      </c>
      <c r="M64" s="60">
        <f>SUM(K11:K16)</f>
        <v>85</v>
      </c>
      <c r="N64" s="141">
        <f>SUM(K11:K16)</f>
        <v>85</v>
      </c>
      <c r="O64" s="142"/>
      <c r="P64" s="125">
        <f>SUM(L11:L16)</f>
        <v>4430</v>
      </c>
      <c r="Q64" s="126"/>
      <c r="S64" s="23"/>
      <c r="T64" s="22"/>
      <c r="U64" s="23" t="s">
        <v>7</v>
      </c>
      <c r="V64" s="64"/>
      <c r="X64" s="63">
        <f>AA60</f>
        <v>46.537012008685245</v>
      </c>
    </row>
    <row r="65" spans="1:17" ht="18.75" customHeight="1" x14ac:dyDescent="0.15">
      <c r="A65" s="56" t="s">
        <v>90</v>
      </c>
      <c r="B65" s="52"/>
      <c r="C65" s="52"/>
      <c r="D65" s="8">
        <f>SUM(B17:B19)</f>
        <v>1134</v>
      </c>
      <c r="F65" s="8">
        <f>SUM(C17:C19)</f>
        <v>19</v>
      </c>
      <c r="G65" s="11">
        <f>SUM(D17:D19)</f>
        <v>1153</v>
      </c>
      <c r="H65" s="8">
        <f>SUM(F17:F19)</f>
        <v>1116</v>
      </c>
      <c r="J65" s="8">
        <f>SUM(G17:G19)</f>
        <v>21</v>
      </c>
      <c r="K65" s="11">
        <f>SUM(H17:H19)</f>
        <v>1137</v>
      </c>
      <c r="L65" s="60">
        <f>SUM(J17:J19)</f>
        <v>2250</v>
      </c>
      <c r="M65" s="60">
        <f>SUM(K17:K19)</f>
        <v>40</v>
      </c>
      <c r="N65" s="141">
        <f>SUM(K17:K19)</f>
        <v>40</v>
      </c>
      <c r="O65" s="142"/>
      <c r="P65" s="125">
        <f>SUM(L17:L19)</f>
        <v>2290</v>
      </c>
      <c r="Q65" s="126"/>
    </row>
    <row r="66" spans="1:17" ht="18.75" customHeight="1" x14ac:dyDescent="0.15">
      <c r="A66" s="56" t="s">
        <v>91</v>
      </c>
      <c r="B66" s="52"/>
      <c r="C66" s="52"/>
      <c r="D66" s="8">
        <f>SUM(B5:B24)</f>
        <v>7418</v>
      </c>
      <c r="F66" s="8">
        <f>SUM(C5:C24)</f>
        <v>176</v>
      </c>
      <c r="G66" s="11">
        <f>SUM(D5:D24)</f>
        <v>7594</v>
      </c>
      <c r="H66" s="8">
        <f>SUM(F5:F24)</f>
        <v>7083</v>
      </c>
      <c r="J66" s="8">
        <f>SUM(G5:G24)</f>
        <v>139</v>
      </c>
      <c r="K66" s="11">
        <f>SUM(H5:H24)</f>
        <v>7222</v>
      </c>
      <c r="L66" s="60">
        <f>SUM(J5:J24)</f>
        <v>14501</v>
      </c>
      <c r="M66" s="60">
        <f>SUM(K5:K24)</f>
        <v>315</v>
      </c>
      <c r="N66" s="141">
        <f>SUM(K5:K24)</f>
        <v>315</v>
      </c>
      <c r="O66" s="142"/>
      <c r="P66" s="125">
        <f>SUM(L5:L24)</f>
        <v>14816</v>
      </c>
      <c r="Q66" s="126"/>
    </row>
    <row r="67" spans="1:17" ht="18.75" customHeight="1" x14ac:dyDescent="0.15">
      <c r="A67" s="56" t="s">
        <v>92</v>
      </c>
      <c r="B67" s="52"/>
      <c r="C67" s="52"/>
      <c r="D67" s="8">
        <f>SUM(B45:B55)+SUM(P5:P18)</f>
        <v>15385</v>
      </c>
      <c r="F67" s="8">
        <f>SUM(C45:C55)+SUM(Q5:Q18)</f>
        <v>287</v>
      </c>
      <c r="G67" s="11">
        <f>SUM(D45:D55)+SUM(R5:R18)</f>
        <v>15672</v>
      </c>
      <c r="H67" s="8">
        <f>SUM(F45:F55)+SUM(T5:T18)</f>
        <v>14438</v>
      </c>
      <c r="J67" s="8">
        <f>SUM(G45:G55)+SUM(U5:U18)</f>
        <v>380</v>
      </c>
      <c r="K67" s="11">
        <f>SUM(H45:H55)+SUM(V5:V18)</f>
        <v>14818</v>
      </c>
      <c r="L67" s="60">
        <f>SUM(J45:J55)+SUM(X5:X18)</f>
        <v>29823</v>
      </c>
      <c r="M67" s="60">
        <f>SUM(K45:K55)+SUM(Y5:Y18)</f>
        <v>667</v>
      </c>
      <c r="N67" s="141">
        <f>SUM(K45:K55)+SUM(Y5:Y18)</f>
        <v>667</v>
      </c>
      <c r="O67" s="142"/>
      <c r="P67" s="125">
        <f>SUM(L45:L55)+SUM(Z5:Z18)</f>
        <v>30490</v>
      </c>
      <c r="Q67" s="126"/>
    </row>
    <row r="68" spans="1:17" ht="18.75" customHeight="1" x14ac:dyDescent="0.15">
      <c r="A68" s="56" t="s">
        <v>93</v>
      </c>
      <c r="B68" s="52"/>
      <c r="C68" s="52"/>
      <c r="D68" s="8">
        <f>SUM(P19:P28)</f>
        <v>6800</v>
      </c>
      <c r="F68" s="8">
        <f>SUM(Q19:Q28)</f>
        <v>28</v>
      </c>
      <c r="G68" s="11">
        <f>SUM(R19:R28)</f>
        <v>6828</v>
      </c>
      <c r="H68" s="8">
        <f>SUM(T19:T28)</f>
        <v>6998</v>
      </c>
      <c r="J68" s="8">
        <f>SUM(U19:U28)</f>
        <v>26</v>
      </c>
      <c r="K68" s="11">
        <f>SUM(V19:V28)</f>
        <v>7024</v>
      </c>
      <c r="L68" s="60">
        <f>SUM(X19:X28)</f>
        <v>13798</v>
      </c>
      <c r="M68" s="60">
        <f>SUM(Y19:Y28)</f>
        <v>54</v>
      </c>
      <c r="N68" s="141">
        <f>SUM(Y19:Y28)</f>
        <v>54</v>
      </c>
      <c r="O68" s="142"/>
      <c r="P68" s="125">
        <f>SUM(Z19:Z28)</f>
        <v>13852</v>
      </c>
      <c r="Q68" s="126"/>
    </row>
    <row r="69" spans="1:17" ht="18.75" customHeight="1" x14ac:dyDescent="0.15">
      <c r="A69" s="56" t="s">
        <v>94</v>
      </c>
      <c r="B69" s="52"/>
      <c r="C69" s="52"/>
      <c r="D69" s="8">
        <f>SUM(P19:P59)</f>
        <v>11673</v>
      </c>
      <c r="F69" s="8">
        <f>SUM(Q19:Q59)</f>
        <v>33</v>
      </c>
      <c r="G69" s="11">
        <f>SUM(R19:R59)</f>
        <v>11706</v>
      </c>
      <c r="H69" s="8">
        <f>SUM(T19:T59)</f>
        <v>13517</v>
      </c>
      <c r="J69" s="8">
        <f>SUM(U19:U59)</f>
        <v>38</v>
      </c>
      <c r="K69" s="11">
        <f>SUM(V19:V59)</f>
        <v>13555</v>
      </c>
      <c r="L69" s="60">
        <f>SUM(X19:X59)</f>
        <v>25190</v>
      </c>
      <c r="M69" s="60">
        <f>SUM(Y19:Y54)</f>
        <v>71</v>
      </c>
      <c r="N69" s="141">
        <f>SUM(Y19:Y54)</f>
        <v>71</v>
      </c>
      <c r="O69" s="142"/>
      <c r="P69" s="125">
        <f>SUM(Z19:Z59)</f>
        <v>25261</v>
      </c>
      <c r="Q69" s="126"/>
    </row>
    <row r="70" spans="1:17" ht="18.75" customHeight="1" x14ac:dyDescent="0.15">
      <c r="A70" s="57" t="s">
        <v>95</v>
      </c>
      <c r="B70" s="58"/>
      <c r="C70" s="58"/>
      <c r="D70" s="8">
        <f>SUM(P29:P59)</f>
        <v>4873</v>
      </c>
      <c r="F70" s="8">
        <f>SUM(Q29:Q59)</f>
        <v>5</v>
      </c>
      <c r="G70" s="11">
        <f>SUM(R29:R59)</f>
        <v>4878</v>
      </c>
      <c r="H70" s="8">
        <f>SUM(T29:T59)</f>
        <v>6519</v>
      </c>
      <c r="J70" s="8">
        <f>SUM(U29:U59)</f>
        <v>12</v>
      </c>
      <c r="K70" s="11">
        <f>SUM(V29:V59)</f>
        <v>6531</v>
      </c>
      <c r="L70" s="60">
        <f>SUM(X29:X59)</f>
        <v>11392</v>
      </c>
      <c r="M70" s="60">
        <f>SUM(Y29:Y54)</f>
        <v>17</v>
      </c>
      <c r="N70" s="141">
        <f>SUM(Y29:Y54)</f>
        <v>17</v>
      </c>
      <c r="O70" s="142"/>
      <c r="P70" s="125">
        <f>SUM(Z29:Z59)</f>
        <v>11409</v>
      </c>
      <c r="Q70" s="126"/>
    </row>
    <row r="71" spans="1:17" x14ac:dyDescent="0.15">
      <c r="H71" s="2"/>
      <c r="I71" s="2"/>
      <c r="J71" s="2"/>
      <c r="K71" s="59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３月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矢部 かおる</dc:creator>
  <cp:lastModifiedBy>三村 めぐみ</cp:lastModifiedBy>
  <cp:lastPrinted>2018-11-01T07:34:51Z</cp:lastPrinted>
  <dcterms:created xsi:type="dcterms:W3CDTF">2006-04-03T09:43:32Z</dcterms:created>
  <dcterms:modified xsi:type="dcterms:W3CDTF">2019-03-01T07:13:37Z</dcterms:modified>
</cp:coreProperties>
</file>