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31市民課\092住民記録\01住基総括\040統計\00002-01資　市民係作成統計資料~~99\ＨＰ用人口・世帯数\H31\R2.3月\"/>
    </mc:Choice>
  </mc:AlternateContent>
  <bookViews>
    <workbookView xWindow="120" yWindow="75" windowWidth="15180" windowHeight="8550" activeTab="11"/>
  </bookViews>
  <sheets>
    <sheet name="4月" sheetId="19" r:id="rId1"/>
    <sheet name="5月" sheetId="20" r:id="rId2"/>
    <sheet name="6月" sheetId="21" r:id="rId3"/>
    <sheet name="7月" sheetId="22" r:id="rId4"/>
    <sheet name="8月" sheetId="23" r:id="rId5"/>
    <sheet name="９月" sheetId="24" r:id="rId6"/>
    <sheet name="10月" sheetId="25" r:id="rId7"/>
    <sheet name="11月" sheetId="26" r:id="rId8"/>
    <sheet name="12月" sheetId="27" r:id="rId9"/>
    <sheet name="1月" sheetId="28" r:id="rId10"/>
    <sheet name="2月" sheetId="29" r:id="rId11"/>
    <sheet name="3月" sheetId="30" r:id="rId12"/>
  </sheets>
  <externalReferences>
    <externalReference r:id="rId13"/>
  </externalReferences>
  <calcPr calcId="162913"/>
</workbook>
</file>

<file path=xl/calcChain.xml><?xml version="1.0" encoding="utf-8"?>
<calcChain xmlns="http://schemas.openxmlformats.org/spreadsheetml/2006/main">
  <c r="L70" i="30" l="1"/>
  <c r="J70" i="30"/>
  <c r="H70" i="30"/>
  <c r="G70" i="30"/>
  <c r="F70" i="30"/>
  <c r="D70" i="30"/>
  <c r="N69" i="30"/>
  <c r="J69" i="30"/>
  <c r="H69" i="30"/>
  <c r="F69" i="30"/>
  <c r="D69" i="30"/>
  <c r="L68" i="30"/>
  <c r="J68" i="30"/>
  <c r="H68" i="30"/>
  <c r="G68" i="30"/>
  <c r="F68" i="30"/>
  <c r="D68" i="30"/>
  <c r="J67" i="30"/>
  <c r="H67" i="30"/>
  <c r="F67" i="30"/>
  <c r="D67" i="30"/>
  <c r="L66" i="30"/>
  <c r="J66" i="30"/>
  <c r="H66" i="30"/>
  <c r="F66" i="30"/>
  <c r="D66" i="30"/>
  <c r="J65" i="30"/>
  <c r="H65" i="30"/>
  <c r="F65" i="30"/>
  <c r="D65" i="30"/>
  <c r="M64" i="30"/>
  <c r="J64" i="30"/>
  <c r="H64" i="30"/>
  <c r="F64" i="30"/>
  <c r="D64" i="30"/>
  <c r="L63" i="30"/>
  <c r="J63" i="30"/>
  <c r="H63" i="30"/>
  <c r="G63" i="30"/>
  <c r="F63" i="30"/>
  <c r="D63" i="30"/>
  <c r="Z59" i="30"/>
  <c r="AA59" i="30" s="1"/>
  <c r="Y59" i="30"/>
  <c r="X59" i="30"/>
  <c r="V59" i="30"/>
  <c r="W59" i="30" s="1"/>
  <c r="R59" i="30"/>
  <c r="S59" i="30" s="1"/>
  <c r="K59" i="30"/>
  <c r="G59" i="30"/>
  <c r="F59" i="30"/>
  <c r="C59" i="30"/>
  <c r="B59" i="30"/>
  <c r="Y58" i="30"/>
  <c r="X58" i="30"/>
  <c r="Z58" i="30" s="1"/>
  <c r="AA58" i="30" s="1"/>
  <c r="V58" i="30"/>
  <c r="S58" i="30"/>
  <c r="W58" i="30" s="1"/>
  <c r="R58" i="30"/>
  <c r="Y57" i="30"/>
  <c r="X57" i="30"/>
  <c r="Z57" i="30" s="1"/>
  <c r="AA57" i="30" s="1"/>
  <c r="V57" i="30"/>
  <c r="S57" i="30"/>
  <c r="W57" i="30" s="1"/>
  <c r="R57" i="30"/>
  <c r="Y56" i="30"/>
  <c r="X56" i="30"/>
  <c r="Z56" i="30" s="1"/>
  <c r="AA56" i="30" s="1"/>
  <c r="W56" i="30"/>
  <c r="V56" i="30"/>
  <c r="S56" i="30"/>
  <c r="R56" i="30"/>
  <c r="Y55" i="30"/>
  <c r="X55" i="30"/>
  <c r="Z55" i="30" s="1"/>
  <c r="AA55" i="30" s="1"/>
  <c r="W55" i="30"/>
  <c r="V55" i="30"/>
  <c r="S55" i="30"/>
  <c r="R55" i="30"/>
  <c r="K55" i="30"/>
  <c r="J55" i="30"/>
  <c r="L55" i="30" s="1"/>
  <c r="M55" i="30" s="1"/>
  <c r="I55" i="30"/>
  <c r="H55" i="30"/>
  <c r="E55" i="30"/>
  <c r="D55" i="30"/>
  <c r="Y54" i="30"/>
  <c r="X54" i="30"/>
  <c r="Z54" i="30" s="1"/>
  <c r="AA54" i="30" s="1"/>
  <c r="W54" i="30"/>
  <c r="V54" i="30"/>
  <c r="S54" i="30"/>
  <c r="R54" i="30"/>
  <c r="K54" i="30"/>
  <c r="J54" i="30"/>
  <c r="L54" i="30" s="1"/>
  <c r="M54" i="30" s="1"/>
  <c r="I54" i="30"/>
  <c r="H54" i="30"/>
  <c r="E54" i="30"/>
  <c r="D54" i="30"/>
  <c r="Y53" i="30"/>
  <c r="X53" i="30"/>
  <c r="Z53" i="30" s="1"/>
  <c r="AA53" i="30" s="1"/>
  <c r="W53" i="30"/>
  <c r="V53" i="30"/>
  <c r="S53" i="30"/>
  <c r="R53" i="30"/>
  <c r="K53" i="30"/>
  <c r="J53" i="30"/>
  <c r="L53" i="30" s="1"/>
  <c r="M53" i="30" s="1"/>
  <c r="I53" i="30"/>
  <c r="H53" i="30"/>
  <c r="E53" i="30"/>
  <c r="D53" i="30"/>
  <c r="Y52" i="30"/>
  <c r="X52" i="30"/>
  <c r="Z52" i="30" s="1"/>
  <c r="AA52" i="30" s="1"/>
  <c r="W52" i="30"/>
  <c r="V52" i="30"/>
  <c r="S52" i="30"/>
  <c r="R52" i="30"/>
  <c r="K52" i="30"/>
  <c r="J52" i="30"/>
  <c r="L52" i="30" s="1"/>
  <c r="M52" i="30" s="1"/>
  <c r="I52" i="30"/>
  <c r="H52" i="30"/>
  <c r="E52" i="30"/>
  <c r="D52" i="30"/>
  <c r="Y51" i="30"/>
  <c r="X51" i="30"/>
  <c r="Z51" i="30" s="1"/>
  <c r="AA51" i="30" s="1"/>
  <c r="W51" i="30"/>
  <c r="V51" i="30"/>
  <c r="S51" i="30"/>
  <c r="R51" i="30"/>
  <c r="K51" i="30"/>
  <c r="J51" i="30"/>
  <c r="L51" i="30" s="1"/>
  <c r="M51" i="30" s="1"/>
  <c r="I51" i="30"/>
  <c r="H51" i="30"/>
  <c r="E51" i="30"/>
  <c r="D51" i="30"/>
  <c r="Y50" i="30"/>
  <c r="X50" i="30"/>
  <c r="Z50" i="30" s="1"/>
  <c r="AA50" i="30" s="1"/>
  <c r="W50" i="30"/>
  <c r="V50" i="30"/>
  <c r="S50" i="30"/>
  <c r="R50" i="30"/>
  <c r="K50" i="30"/>
  <c r="J50" i="30"/>
  <c r="L50" i="30" s="1"/>
  <c r="M50" i="30" s="1"/>
  <c r="I50" i="30"/>
  <c r="H50" i="30"/>
  <c r="E50" i="30"/>
  <c r="D50" i="30"/>
  <c r="Y49" i="30"/>
  <c r="X49" i="30"/>
  <c r="Z49" i="30" s="1"/>
  <c r="AA49" i="30" s="1"/>
  <c r="W49" i="30"/>
  <c r="V49" i="30"/>
  <c r="S49" i="30"/>
  <c r="R49" i="30"/>
  <c r="K49" i="30"/>
  <c r="J49" i="30"/>
  <c r="L49" i="30" s="1"/>
  <c r="M49" i="30" s="1"/>
  <c r="I49" i="30"/>
  <c r="H49" i="30"/>
  <c r="E49" i="30"/>
  <c r="D49" i="30"/>
  <c r="Y48" i="30"/>
  <c r="X48" i="30"/>
  <c r="Z48" i="30" s="1"/>
  <c r="AA48" i="30" s="1"/>
  <c r="W48" i="30"/>
  <c r="V48" i="30"/>
  <c r="S48" i="30"/>
  <c r="R48" i="30"/>
  <c r="K48" i="30"/>
  <c r="J48" i="30"/>
  <c r="L48" i="30" s="1"/>
  <c r="M48" i="30" s="1"/>
  <c r="I48" i="30"/>
  <c r="H48" i="30"/>
  <c r="E48" i="30"/>
  <c r="D48" i="30"/>
  <c r="Y47" i="30"/>
  <c r="X47" i="30"/>
  <c r="Z47" i="30" s="1"/>
  <c r="AA47" i="30" s="1"/>
  <c r="W47" i="30"/>
  <c r="V47" i="30"/>
  <c r="S47" i="30"/>
  <c r="R47" i="30"/>
  <c r="K47" i="30"/>
  <c r="J47" i="30"/>
  <c r="L47" i="30" s="1"/>
  <c r="M47" i="30" s="1"/>
  <c r="I47" i="30"/>
  <c r="H47" i="30"/>
  <c r="E47" i="30"/>
  <c r="D47" i="30"/>
  <c r="Y46" i="30"/>
  <c r="X46" i="30"/>
  <c r="Z46" i="30" s="1"/>
  <c r="AA46" i="30" s="1"/>
  <c r="W46" i="30"/>
  <c r="V46" i="30"/>
  <c r="S46" i="30"/>
  <c r="R46" i="30"/>
  <c r="K46" i="30"/>
  <c r="J46" i="30"/>
  <c r="L46" i="30" s="1"/>
  <c r="M46" i="30" s="1"/>
  <c r="I46" i="30"/>
  <c r="H46" i="30"/>
  <c r="E46" i="30"/>
  <c r="D46" i="30"/>
  <c r="Y45" i="30"/>
  <c r="X45" i="30"/>
  <c r="Z45" i="30" s="1"/>
  <c r="AA45" i="30" s="1"/>
  <c r="W45" i="30"/>
  <c r="V45" i="30"/>
  <c r="S45" i="30"/>
  <c r="R45" i="30"/>
  <c r="K45" i="30"/>
  <c r="M67" i="30" s="1"/>
  <c r="J45" i="30"/>
  <c r="L67" i="30" s="1"/>
  <c r="I45" i="30"/>
  <c r="H45" i="30"/>
  <c r="E45" i="30"/>
  <c r="D45" i="30"/>
  <c r="G67" i="30" s="1"/>
  <c r="Y44" i="30"/>
  <c r="X44" i="30"/>
  <c r="Z44" i="30" s="1"/>
  <c r="AA44" i="30" s="1"/>
  <c r="W44" i="30"/>
  <c r="V44" i="30"/>
  <c r="S44" i="30"/>
  <c r="R44" i="30"/>
  <c r="K44" i="30"/>
  <c r="J44" i="30"/>
  <c r="L44" i="30" s="1"/>
  <c r="M44" i="30" s="1"/>
  <c r="I44" i="30"/>
  <c r="H44" i="30"/>
  <c r="E44" i="30"/>
  <c r="D44" i="30"/>
  <c r="Y43" i="30"/>
  <c r="X43" i="30"/>
  <c r="Z43" i="30" s="1"/>
  <c r="AA43" i="30" s="1"/>
  <c r="W43" i="30"/>
  <c r="V43" i="30"/>
  <c r="S43" i="30"/>
  <c r="R43" i="30"/>
  <c r="K43" i="30"/>
  <c r="J43" i="30"/>
  <c r="L43" i="30" s="1"/>
  <c r="M43" i="30" s="1"/>
  <c r="I43" i="30"/>
  <c r="H43" i="30"/>
  <c r="E43" i="30"/>
  <c r="D43" i="30"/>
  <c r="Y42" i="30"/>
  <c r="X42" i="30"/>
  <c r="Z42" i="30" s="1"/>
  <c r="AA42" i="30" s="1"/>
  <c r="W42" i="30"/>
  <c r="V42" i="30"/>
  <c r="S42" i="30"/>
  <c r="R42" i="30"/>
  <c r="K42" i="30"/>
  <c r="J42" i="30"/>
  <c r="L42" i="30" s="1"/>
  <c r="M42" i="30" s="1"/>
  <c r="I42" i="30"/>
  <c r="H42" i="30"/>
  <c r="E42" i="30"/>
  <c r="D42" i="30"/>
  <c r="Y41" i="30"/>
  <c r="X41" i="30"/>
  <c r="Z41" i="30" s="1"/>
  <c r="AA41" i="30" s="1"/>
  <c r="W41" i="30"/>
  <c r="V41" i="30"/>
  <c r="S41" i="30"/>
  <c r="R41" i="30"/>
  <c r="K41" i="30"/>
  <c r="J41" i="30"/>
  <c r="L41" i="30" s="1"/>
  <c r="M41" i="30" s="1"/>
  <c r="I41" i="30"/>
  <c r="H41" i="30"/>
  <c r="E41" i="30"/>
  <c r="D41" i="30"/>
  <c r="Y40" i="30"/>
  <c r="X40" i="30"/>
  <c r="Z40" i="30" s="1"/>
  <c r="AA40" i="30" s="1"/>
  <c r="W40" i="30"/>
  <c r="V40" i="30"/>
  <c r="S40" i="30"/>
  <c r="R40" i="30"/>
  <c r="K40" i="30"/>
  <c r="J40" i="30"/>
  <c r="L40" i="30" s="1"/>
  <c r="M40" i="30" s="1"/>
  <c r="I40" i="30"/>
  <c r="H40" i="30"/>
  <c r="E40" i="30"/>
  <c r="D40" i="30"/>
  <c r="Y39" i="30"/>
  <c r="X39" i="30"/>
  <c r="Z39" i="30" s="1"/>
  <c r="AA39" i="30" s="1"/>
  <c r="W39" i="30"/>
  <c r="V39" i="30"/>
  <c r="S39" i="30"/>
  <c r="R39" i="30"/>
  <c r="K39" i="30"/>
  <c r="J39" i="30"/>
  <c r="L39" i="30" s="1"/>
  <c r="M39" i="30" s="1"/>
  <c r="I39" i="30"/>
  <c r="H39" i="30"/>
  <c r="E39" i="30"/>
  <c r="D39" i="30"/>
  <c r="Y38" i="30"/>
  <c r="X38" i="30"/>
  <c r="Z38" i="30" s="1"/>
  <c r="AA38" i="30" s="1"/>
  <c r="W38" i="30"/>
  <c r="V38" i="30"/>
  <c r="S38" i="30"/>
  <c r="R38" i="30"/>
  <c r="K38" i="30"/>
  <c r="J38" i="30"/>
  <c r="L38" i="30" s="1"/>
  <c r="M38" i="30" s="1"/>
  <c r="I38" i="30"/>
  <c r="H38" i="30"/>
  <c r="E38" i="30"/>
  <c r="D38" i="30"/>
  <c r="Y37" i="30"/>
  <c r="X37" i="30"/>
  <c r="Z37" i="30" s="1"/>
  <c r="AA37" i="30" s="1"/>
  <c r="W37" i="30"/>
  <c r="V37" i="30"/>
  <c r="S37" i="30"/>
  <c r="R37" i="30"/>
  <c r="K37" i="30"/>
  <c r="J37" i="30"/>
  <c r="L37" i="30" s="1"/>
  <c r="M37" i="30" s="1"/>
  <c r="I37" i="30"/>
  <c r="H37" i="30"/>
  <c r="E37" i="30"/>
  <c r="D37" i="30"/>
  <c r="Y36" i="30"/>
  <c r="X36" i="30"/>
  <c r="Z36" i="30" s="1"/>
  <c r="AA36" i="30" s="1"/>
  <c r="W36" i="30"/>
  <c r="V36" i="30"/>
  <c r="S36" i="30"/>
  <c r="R36" i="30"/>
  <c r="K36" i="30"/>
  <c r="J36" i="30"/>
  <c r="L36" i="30" s="1"/>
  <c r="M36" i="30" s="1"/>
  <c r="I36" i="30"/>
  <c r="H36" i="30"/>
  <c r="E36" i="30"/>
  <c r="D36" i="30"/>
  <c r="Y35" i="30"/>
  <c r="X35" i="30"/>
  <c r="Z35" i="30" s="1"/>
  <c r="AA35" i="30" s="1"/>
  <c r="W35" i="30"/>
  <c r="V35" i="30"/>
  <c r="S35" i="30"/>
  <c r="R35" i="30"/>
  <c r="K35" i="30"/>
  <c r="J35" i="30"/>
  <c r="L35" i="30" s="1"/>
  <c r="M35" i="30" s="1"/>
  <c r="I35" i="30"/>
  <c r="H35" i="30"/>
  <c r="E35" i="30"/>
  <c r="D35" i="30"/>
  <c r="Y34" i="30"/>
  <c r="X34" i="30"/>
  <c r="Z34" i="30" s="1"/>
  <c r="AA34" i="30" s="1"/>
  <c r="W34" i="30"/>
  <c r="V34" i="30"/>
  <c r="S34" i="30"/>
  <c r="R34" i="30"/>
  <c r="K34" i="30"/>
  <c r="J34" i="30"/>
  <c r="L34" i="30" s="1"/>
  <c r="M34" i="30" s="1"/>
  <c r="I34" i="30"/>
  <c r="H34" i="30"/>
  <c r="E34" i="30"/>
  <c r="D34" i="30"/>
  <c r="Y33" i="30"/>
  <c r="X33" i="30"/>
  <c r="Z33" i="30" s="1"/>
  <c r="AA33" i="30" s="1"/>
  <c r="W33" i="30"/>
  <c r="V33" i="30"/>
  <c r="S33" i="30"/>
  <c r="R33" i="30"/>
  <c r="K33" i="30"/>
  <c r="J33" i="30"/>
  <c r="L33" i="30" s="1"/>
  <c r="M33" i="30" s="1"/>
  <c r="I33" i="30"/>
  <c r="H33" i="30"/>
  <c r="E33" i="30"/>
  <c r="D33" i="30"/>
  <c r="Y32" i="30"/>
  <c r="X32" i="30"/>
  <c r="Z32" i="30" s="1"/>
  <c r="AA32" i="30" s="1"/>
  <c r="W32" i="30"/>
  <c r="V32" i="30"/>
  <c r="S32" i="30"/>
  <c r="R32" i="30"/>
  <c r="K32" i="30"/>
  <c r="J32" i="30"/>
  <c r="L32" i="30" s="1"/>
  <c r="M32" i="30" s="1"/>
  <c r="I32" i="30"/>
  <c r="H32" i="30"/>
  <c r="E32" i="30"/>
  <c r="D32" i="30"/>
  <c r="Y31" i="30"/>
  <c r="X31" i="30"/>
  <c r="Z31" i="30" s="1"/>
  <c r="AA31" i="30" s="1"/>
  <c r="W31" i="30"/>
  <c r="V31" i="30"/>
  <c r="S31" i="30"/>
  <c r="R31" i="30"/>
  <c r="K31" i="30"/>
  <c r="J31" i="30"/>
  <c r="L31" i="30" s="1"/>
  <c r="M31" i="30" s="1"/>
  <c r="I31" i="30"/>
  <c r="H31" i="30"/>
  <c r="E31" i="30"/>
  <c r="D31" i="30"/>
  <c r="Y30" i="30"/>
  <c r="X30" i="30"/>
  <c r="Z30" i="30" s="1"/>
  <c r="AA30" i="30" s="1"/>
  <c r="W30" i="30"/>
  <c r="V30" i="30"/>
  <c r="S30" i="30"/>
  <c r="R30" i="30"/>
  <c r="K30" i="30"/>
  <c r="J30" i="30"/>
  <c r="L30" i="30" s="1"/>
  <c r="M30" i="30" s="1"/>
  <c r="I30" i="30"/>
  <c r="H30" i="30"/>
  <c r="E30" i="30"/>
  <c r="D30" i="30"/>
  <c r="Y29" i="30"/>
  <c r="X29" i="30"/>
  <c r="Z29" i="30" s="1"/>
  <c r="W29" i="30"/>
  <c r="V29" i="30"/>
  <c r="K70" i="30" s="1"/>
  <c r="R29" i="30"/>
  <c r="S29" i="30" s="1"/>
  <c r="K29" i="30"/>
  <c r="J29" i="30"/>
  <c r="L29" i="30" s="1"/>
  <c r="M29" i="30" s="1"/>
  <c r="I29" i="30"/>
  <c r="H29" i="30"/>
  <c r="D29" i="30"/>
  <c r="E29" i="30" s="1"/>
  <c r="Y28" i="30"/>
  <c r="X28" i="30"/>
  <c r="Z28" i="30" s="1"/>
  <c r="AA28" i="30" s="1"/>
  <c r="W28" i="30"/>
  <c r="V28" i="30"/>
  <c r="R28" i="30"/>
  <c r="S28" i="30" s="1"/>
  <c r="K28" i="30"/>
  <c r="J28" i="30"/>
  <c r="L28" i="30" s="1"/>
  <c r="M28" i="30" s="1"/>
  <c r="I28" i="30"/>
  <c r="H28" i="30"/>
  <c r="D28" i="30"/>
  <c r="E28" i="30" s="1"/>
  <c r="Y27" i="30"/>
  <c r="X27" i="30"/>
  <c r="Z27" i="30" s="1"/>
  <c r="AA27" i="30" s="1"/>
  <c r="W27" i="30"/>
  <c r="V27" i="30"/>
  <c r="R27" i="30"/>
  <c r="S27" i="30" s="1"/>
  <c r="K27" i="30"/>
  <c r="J27" i="30"/>
  <c r="L27" i="30" s="1"/>
  <c r="M27" i="30" s="1"/>
  <c r="I27" i="30"/>
  <c r="H27" i="30"/>
  <c r="D27" i="30"/>
  <c r="E27" i="30" s="1"/>
  <c r="Y26" i="30"/>
  <c r="X26" i="30"/>
  <c r="Z26" i="30" s="1"/>
  <c r="AA26" i="30" s="1"/>
  <c r="W26" i="30"/>
  <c r="V26" i="30"/>
  <c r="R26" i="30"/>
  <c r="S26" i="30" s="1"/>
  <c r="K26" i="30"/>
  <c r="J26" i="30"/>
  <c r="L26" i="30" s="1"/>
  <c r="M26" i="30" s="1"/>
  <c r="I26" i="30"/>
  <c r="H26" i="30"/>
  <c r="D26" i="30"/>
  <c r="E26" i="30" s="1"/>
  <c r="Y25" i="30"/>
  <c r="X25" i="30"/>
  <c r="Z25" i="30" s="1"/>
  <c r="AA25" i="30" s="1"/>
  <c r="V25" i="30"/>
  <c r="W25" i="30" s="1"/>
  <c r="S25" i="30"/>
  <c r="R25" i="30"/>
  <c r="K25" i="30"/>
  <c r="J25" i="30"/>
  <c r="L25" i="30" s="1"/>
  <c r="M25" i="30" s="1"/>
  <c r="H25" i="30"/>
  <c r="I25" i="30" s="1"/>
  <c r="D25" i="30"/>
  <c r="E25" i="30" s="1"/>
  <c r="Z24" i="30"/>
  <c r="AA24" i="30" s="1"/>
  <c r="Y24" i="30"/>
  <c r="X24" i="30"/>
  <c r="V24" i="30"/>
  <c r="W24" i="30" s="1"/>
  <c r="R24" i="30"/>
  <c r="S24" i="30" s="1"/>
  <c r="L24" i="30"/>
  <c r="M24" i="30" s="1"/>
  <c r="K24" i="30"/>
  <c r="J24" i="30"/>
  <c r="H24" i="30"/>
  <c r="I24" i="30" s="1"/>
  <c r="D24" i="30"/>
  <c r="E24" i="30" s="1"/>
  <c r="Z23" i="30"/>
  <c r="AA23" i="30" s="1"/>
  <c r="Y23" i="30"/>
  <c r="X23" i="30"/>
  <c r="V23" i="30"/>
  <c r="W23" i="30" s="1"/>
  <c r="R23" i="30"/>
  <c r="S23" i="30" s="1"/>
  <c r="L23" i="30"/>
  <c r="M23" i="30" s="1"/>
  <c r="K23" i="30"/>
  <c r="J23" i="30"/>
  <c r="H23" i="30"/>
  <c r="I23" i="30" s="1"/>
  <c r="D23" i="30"/>
  <c r="E23" i="30" s="1"/>
  <c r="Z22" i="30"/>
  <c r="AA22" i="30" s="1"/>
  <c r="Y22" i="30"/>
  <c r="X22" i="30"/>
  <c r="V22" i="30"/>
  <c r="W22" i="30" s="1"/>
  <c r="R22" i="30"/>
  <c r="S22" i="30" s="1"/>
  <c r="L22" i="30"/>
  <c r="M22" i="30" s="1"/>
  <c r="K22" i="30"/>
  <c r="J22" i="30"/>
  <c r="H22" i="30"/>
  <c r="I22" i="30" s="1"/>
  <c r="D22" i="30"/>
  <c r="E22" i="30" s="1"/>
  <c r="Z21" i="30"/>
  <c r="AA21" i="30" s="1"/>
  <c r="Y21" i="30"/>
  <c r="X21" i="30"/>
  <c r="V21" i="30"/>
  <c r="W21" i="30" s="1"/>
  <c r="R21" i="30"/>
  <c r="S21" i="30" s="1"/>
  <c r="L21" i="30"/>
  <c r="M21" i="30" s="1"/>
  <c r="K21" i="30"/>
  <c r="J21" i="30"/>
  <c r="H21" i="30"/>
  <c r="I21" i="30" s="1"/>
  <c r="D21" i="30"/>
  <c r="E21" i="30" s="1"/>
  <c r="Z20" i="30"/>
  <c r="AA20" i="30" s="1"/>
  <c r="Y20" i="30"/>
  <c r="X20" i="30"/>
  <c r="V20" i="30"/>
  <c r="W20" i="30" s="1"/>
  <c r="R20" i="30"/>
  <c r="S20" i="30" s="1"/>
  <c r="L20" i="30"/>
  <c r="M20" i="30" s="1"/>
  <c r="K20" i="30"/>
  <c r="J20" i="30"/>
  <c r="H20" i="30"/>
  <c r="I20" i="30" s="1"/>
  <c r="D20" i="30"/>
  <c r="E20" i="30" s="1"/>
  <c r="Z19" i="30"/>
  <c r="Y19" i="30"/>
  <c r="X19" i="30"/>
  <c r="L69" i="30" s="1"/>
  <c r="V19" i="30"/>
  <c r="R19" i="30"/>
  <c r="G69" i="30" s="1"/>
  <c r="L19" i="30"/>
  <c r="M19" i="30" s="1"/>
  <c r="K19" i="30"/>
  <c r="J19" i="30"/>
  <c r="H19" i="30"/>
  <c r="I19" i="30" s="1"/>
  <c r="D19" i="30"/>
  <c r="E19" i="30" s="1"/>
  <c r="Z18" i="30"/>
  <c r="AA18" i="30" s="1"/>
  <c r="Y18" i="30"/>
  <c r="X18" i="30"/>
  <c r="V18" i="30"/>
  <c r="W18" i="30" s="1"/>
  <c r="R18" i="30"/>
  <c r="S18" i="30" s="1"/>
  <c r="L18" i="30"/>
  <c r="M18" i="30" s="1"/>
  <c r="K18" i="30"/>
  <c r="J18" i="30"/>
  <c r="H18" i="30"/>
  <c r="I18" i="30" s="1"/>
  <c r="D18" i="30"/>
  <c r="E18" i="30" s="1"/>
  <c r="Z17" i="30"/>
  <c r="AA17" i="30" s="1"/>
  <c r="Y17" i="30"/>
  <c r="X17" i="30"/>
  <c r="V17" i="30"/>
  <c r="W17" i="30" s="1"/>
  <c r="R17" i="30"/>
  <c r="S17" i="30" s="1"/>
  <c r="L17" i="30"/>
  <c r="K17" i="30"/>
  <c r="M65" i="30" s="1"/>
  <c r="J17" i="30"/>
  <c r="L65" i="30" s="1"/>
  <c r="H17" i="30"/>
  <c r="D17" i="30"/>
  <c r="G65" i="30" s="1"/>
  <c r="Z16" i="30"/>
  <c r="AA16" i="30" s="1"/>
  <c r="Y16" i="30"/>
  <c r="X16" i="30"/>
  <c r="V16" i="30"/>
  <c r="W16" i="30" s="1"/>
  <c r="R16" i="30"/>
  <c r="S16" i="30" s="1"/>
  <c r="L16" i="30"/>
  <c r="M16" i="30" s="1"/>
  <c r="K16" i="30"/>
  <c r="J16" i="30"/>
  <c r="H16" i="30"/>
  <c r="I16" i="30" s="1"/>
  <c r="D16" i="30"/>
  <c r="E16" i="30" s="1"/>
  <c r="Z15" i="30"/>
  <c r="AA15" i="30" s="1"/>
  <c r="Y15" i="30"/>
  <c r="X15" i="30"/>
  <c r="V15" i="30"/>
  <c r="W15" i="30" s="1"/>
  <c r="R15" i="30"/>
  <c r="S15" i="30" s="1"/>
  <c r="L15" i="30"/>
  <c r="M15" i="30" s="1"/>
  <c r="K15" i="30"/>
  <c r="J15" i="30"/>
  <c r="H15" i="30"/>
  <c r="I15" i="30" s="1"/>
  <c r="D15" i="30"/>
  <c r="E15" i="30" s="1"/>
  <c r="Z14" i="30"/>
  <c r="AA14" i="30" s="1"/>
  <c r="Y14" i="30"/>
  <c r="X14" i="30"/>
  <c r="V14" i="30"/>
  <c r="W14" i="30" s="1"/>
  <c r="R14" i="30"/>
  <c r="S14" i="30" s="1"/>
  <c r="L14" i="30"/>
  <c r="M14" i="30" s="1"/>
  <c r="K14" i="30"/>
  <c r="J14" i="30"/>
  <c r="H14" i="30"/>
  <c r="I14" i="30" s="1"/>
  <c r="D14" i="30"/>
  <c r="E14" i="30" s="1"/>
  <c r="Z13" i="30"/>
  <c r="AA13" i="30" s="1"/>
  <c r="Y13" i="30"/>
  <c r="X13" i="30"/>
  <c r="V13" i="30"/>
  <c r="W13" i="30" s="1"/>
  <c r="R13" i="30"/>
  <c r="S13" i="30" s="1"/>
  <c r="L13" i="30"/>
  <c r="M13" i="30" s="1"/>
  <c r="K13" i="30"/>
  <c r="J13" i="30"/>
  <c r="H13" i="30"/>
  <c r="I13" i="30" s="1"/>
  <c r="D13" i="30"/>
  <c r="E13" i="30" s="1"/>
  <c r="Z12" i="30"/>
  <c r="AA12" i="30" s="1"/>
  <c r="Y12" i="30"/>
  <c r="X12" i="30"/>
  <c r="V12" i="30"/>
  <c r="W12" i="30" s="1"/>
  <c r="R12" i="30"/>
  <c r="S12" i="30" s="1"/>
  <c r="L12" i="30"/>
  <c r="M12" i="30" s="1"/>
  <c r="K12" i="30"/>
  <c r="J12" i="30"/>
  <c r="H12" i="30"/>
  <c r="I12" i="30" s="1"/>
  <c r="D12" i="30"/>
  <c r="E12" i="30" s="1"/>
  <c r="Z11" i="30"/>
  <c r="AA11" i="30" s="1"/>
  <c r="Y11" i="30"/>
  <c r="X11" i="30"/>
  <c r="V11" i="30"/>
  <c r="W11" i="30" s="1"/>
  <c r="R11" i="30"/>
  <c r="S11" i="30" s="1"/>
  <c r="L11" i="30"/>
  <c r="K11" i="30"/>
  <c r="N64" i="30" s="1"/>
  <c r="J11" i="30"/>
  <c r="L64" i="30" s="1"/>
  <c r="H11" i="30"/>
  <c r="D11" i="30"/>
  <c r="G64" i="30" s="1"/>
  <c r="Z10" i="30"/>
  <c r="AA10" i="30" s="1"/>
  <c r="Y10" i="30"/>
  <c r="X10" i="30"/>
  <c r="V10" i="30"/>
  <c r="W10" i="30" s="1"/>
  <c r="R10" i="30"/>
  <c r="S10" i="30" s="1"/>
  <c r="M10" i="30"/>
  <c r="L10" i="30"/>
  <c r="K10" i="30"/>
  <c r="J10" i="30"/>
  <c r="I10" i="30"/>
  <c r="H10" i="30"/>
  <c r="D10" i="30"/>
  <c r="E10" i="30" s="1"/>
  <c r="Z9" i="30"/>
  <c r="AA9" i="30" s="1"/>
  <c r="Y9" i="30"/>
  <c r="X9" i="30"/>
  <c r="V9" i="30"/>
  <c r="W9" i="30" s="1"/>
  <c r="R9" i="30"/>
  <c r="S9" i="30" s="1"/>
  <c r="L9" i="30"/>
  <c r="M9" i="30" s="1"/>
  <c r="K9" i="30"/>
  <c r="J9" i="30"/>
  <c r="H9" i="30"/>
  <c r="I9" i="30" s="1"/>
  <c r="D9" i="30"/>
  <c r="E9" i="30" s="1"/>
  <c r="Z8" i="30"/>
  <c r="AA8" i="30" s="1"/>
  <c r="Y8" i="30"/>
  <c r="X8" i="30"/>
  <c r="V8" i="30"/>
  <c r="W8" i="30" s="1"/>
  <c r="R8" i="30"/>
  <c r="S8" i="30" s="1"/>
  <c r="M8" i="30"/>
  <c r="L8" i="30"/>
  <c r="K8" i="30"/>
  <c r="J8" i="30"/>
  <c r="I8" i="30"/>
  <c r="H8" i="30"/>
  <c r="D8" i="30"/>
  <c r="E8" i="30" s="1"/>
  <c r="Z7" i="30"/>
  <c r="AA7" i="30" s="1"/>
  <c r="Y7" i="30"/>
  <c r="X7" i="30"/>
  <c r="V7" i="30"/>
  <c r="W7" i="30" s="1"/>
  <c r="R7" i="30"/>
  <c r="S7" i="30" s="1"/>
  <c r="L7" i="30"/>
  <c r="M7" i="30" s="1"/>
  <c r="K7" i="30"/>
  <c r="J7" i="30"/>
  <c r="H7" i="30"/>
  <c r="I7" i="30" s="1"/>
  <c r="D7" i="30"/>
  <c r="E7" i="30" s="1"/>
  <c r="Z6" i="30"/>
  <c r="AA6" i="30" s="1"/>
  <c r="Y6" i="30"/>
  <c r="X6" i="30"/>
  <c r="V6" i="30"/>
  <c r="W6" i="30" s="1"/>
  <c r="R6" i="30"/>
  <c r="S6" i="30" s="1"/>
  <c r="M6" i="30"/>
  <c r="L6" i="30"/>
  <c r="K6" i="30"/>
  <c r="J6" i="30"/>
  <c r="I6" i="30"/>
  <c r="H6" i="30"/>
  <c r="D6" i="30"/>
  <c r="E6" i="30" s="1"/>
  <c r="Z5" i="30"/>
  <c r="AA5" i="30" s="1"/>
  <c r="Y5" i="30"/>
  <c r="X5" i="30"/>
  <c r="V5" i="30"/>
  <c r="W5" i="30" s="1"/>
  <c r="R5" i="30"/>
  <c r="S5" i="30" s="1"/>
  <c r="L5" i="30"/>
  <c r="K5" i="30"/>
  <c r="J5" i="30"/>
  <c r="H5" i="30"/>
  <c r="D5" i="30"/>
  <c r="P64" i="30" l="1"/>
  <c r="M11" i="30"/>
  <c r="P65" i="30"/>
  <c r="M17" i="30"/>
  <c r="K66" i="30"/>
  <c r="K63" i="30"/>
  <c r="H59" i="30"/>
  <c r="P66" i="30"/>
  <c r="P63" i="30"/>
  <c r="K64" i="30"/>
  <c r="I11" i="30"/>
  <c r="K65" i="30"/>
  <c r="I17" i="30"/>
  <c r="P68" i="30"/>
  <c r="P69" i="30"/>
  <c r="AA19" i="30"/>
  <c r="I5" i="30"/>
  <c r="M5" i="30"/>
  <c r="K68" i="30"/>
  <c r="K69" i="30"/>
  <c r="W19" i="30"/>
  <c r="D59" i="30"/>
  <c r="N67" i="30"/>
  <c r="J59" i="30"/>
  <c r="P70" i="30"/>
  <c r="AA29" i="30"/>
  <c r="K67" i="30"/>
  <c r="G66" i="30"/>
  <c r="E5" i="30"/>
  <c r="N66" i="30"/>
  <c r="N63" i="30"/>
  <c r="M66" i="30"/>
  <c r="M63" i="30"/>
  <c r="E11" i="30"/>
  <c r="E17" i="30"/>
  <c r="S19" i="30"/>
  <c r="M69" i="30"/>
  <c r="N68" i="30"/>
  <c r="M68" i="30"/>
  <c r="N70" i="30"/>
  <c r="M70" i="30"/>
  <c r="N65" i="30"/>
  <c r="L45" i="30"/>
  <c r="L59" i="30" s="1"/>
  <c r="J70" i="29"/>
  <c r="H70" i="29"/>
  <c r="G70" i="29"/>
  <c r="F70" i="29"/>
  <c r="D70" i="29"/>
  <c r="J69" i="29"/>
  <c r="H69" i="29"/>
  <c r="F69" i="29"/>
  <c r="D69" i="29"/>
  <c r="J68" i="29"/>
  <c r="H68" i="29"/>
  <c r="F68" i="29"/>
  <c r="D68" i="29"/>
  <c r="J67" i="29"/>
  <c r="H67" i="29"/>
  <c r="F67" i="29"/>
  <c r="D67" i="29"/>
  <c r="J66" i="29"/>
  <c r="H66" i="29"/>
  <c r="F66" i="29"/>
  <c r="D66" i="29"/>
  <c r="J65" i="29"/>
  <c r="H65" i="29"/>
  <c r="F65" i="29"/>
  <c r="D65" i="29"/>
  <c r="J64" i="29"/>
  <c r="H64" i="29"/>
  <c r="F64" i="29"/>
  <c r="D64" i="29"/>
  <c r="L63" i="29"/>
  <c r="J63" i="29"/>
  <c r="H63" i="29"/>
  <c r="G63" i="29"/>
  <c r="F63" i="29"/>
  <c r="D63" i="29"/>
  <c r="Z59" i="29"/>
  <c r="AA59" i="29" s="1"/>
  <c r="Y59" i="29"/>
  <c r="X59" i="29"/>
  <c r="V59" i="29"/>
  <c r="W59" i="29" s="1"/>
  <c r="R59" i="29"/>
  <c r="S59" i="29" s="1"/>
  <c r="G59" i="29"/>
  <c r="F59" i="29"/>
  <c r="C59" i="29"/>
  <c r="B59" i="29"/>
  <c r="Y58" i="29"/>
  <c r="X58" i="29"/>
  <c r="Z58" i="29" s="1"/>
  <c r="AA58" i="29" s="1"/>
  <c r="V58" i="29"/>
  <c r="S58" i="29"/>
  <c r="W58" i="29" s="1"/>
  <c r="R58" i="29"/>
  <c r="Y57" i="29"/>
  <c r="X57" i="29"/>
  <c r="Z57" i="29" s="1"/>
  <c r="AA57" i="29" s="1"/>
  <c r="V57" i="29"/>
  <c r="S57" i="29"/>
  <c r="W57" i="29" s="1"/>
  <c r="R57" i="29"/>
  <c r="Y56" i="29"/>
  <c r="X56" i="29"/>
  <c r="Z56" i="29" s="1"/>
  <c r="AA56" i="29" s="1"/>
  <c r="W56" i="29"/>
  <c r="V56" i="29"/>
  <c r="S56" i="29"/>
  <c r="R56" i="29"/>
  <c r="Y55" i="29"/>
  <c r="X55" i="29"/>
  <c r="Z55" i="29" s="1"/>
  <c r="AA55" i="29" s="1"/>
  <c r="W55" i="29"/>
  <c r="V55" i="29"/>
  <c r="S55" i="29"/>
  <c r="R55" i="29"/>
  <c r="K55" i="29"/>
  <c r="J55" i="29"/>
  <c r="L55" i="29" s="1"/>
  <c r="M55" i="29" s="1"/>
  <c r="I55" i="29"/>
  <c r="H55" i="29"/>
  <c r="E55" i="29"/>
  <c r="D55" i="29"/>
  <c r="Y54" i="29"/>
  <c r="X54" i="29"/>
  <c r="Z54" i="29" s="1"/>
  <c r="AA54" i="29" s="1"/>
  <c r="W54" i="29"/>
  <c r="V54" i="29"/>
  <c r="S54" i="29"/>
  <c r="R54" i="29"/>
  <c r="K54" i="29"/>
  <c r="J54" i="29"/>
  <c r="L54" i="29" s="1"/>
  <c r="M54" i="29" s="1"/>
  <c r="I54" i="29"/>
  <c r="H54" i="29"/>
  <c r="E54" i="29"/>
  <c r="D54" i="29"/>
  <c r="Y53" i="29"/>
  <c r="X53" i="29"/>
  <c r="Z53" i="29" s="1"/>
  <c r="AA53" i="29" s="1"/>
  <c r="W53" i="29"/>
  <c r="V53" i="29"/>
  <c r="S53" i="29"/>
  <c r="R53" i="29"/>
  <c r="K53" i="29"/>
  <c r="J53" i="29"/>
  <c r="L53" i="29" s="1"/>
  <c r="M53" i="29" s="1"/>
  <c r="I53" i="29"/>
  <c r="H53" i="29"/>
  <c r="E53" i="29"/>
  <c r="D53" i="29"/>
  <c r="Y52" i="29"/>
  <c r="X52" i="29"/>
  <c r="Z52" i="29" s="1"/>
  <c r="AA52" i="29" s="1"/>
  <c r="W52" i="29"/>
  <c r="V52" i="29"/>
  <c r="S52" i="29"/>
  <c r="R52" i="29"/>
  <c r="K52" i="29"/>
  <c r="J52" i="29"/>
  <c r="L52" i="29" s="1"/>
  <c r="M52" i="29" s="1"/>
  <c r="I52" i="29"/>
  <c r="H52" i="29"/>
  <c r="E52" i="29"/>
  <c r="D52" i="29"/>
  <c r="Y51" i="29"/>
  <c r="X51" i="29"/>
  <c r="Z51" i="29" s="1"/>
  <c r="AA51" i="29" s="1"/>
  <c r="W51" i="29"/>
  <c r="V51" i="29"/>
  <c r="S51" i="29"/>
  <c r="R51" i="29"/>
  <c r="K51" i="29"/>
  <c r="J51" i="29"/>
  <c r="L51" i="29" s="1"/>
  <c r="M51" i="29" s="1"/>
  <c r="I51" i="29"/>
  <c r="H51" i="29"/>
  <c r="E51" i="29"/>
  <c r="D51" i="29"/>
  <c r="Y50" i="29"/>
  <c r="X50" i="29"/>
  <c r="Z50" i="29" s="1"/>
  <c r="AA50" i="29" s="1"/>
  <c r="W50" i="29"/>
  <c r="V50" i="29"/>
  <c r="S50" i="29"/>
  <c r="R50" i="29"/>
  <c r="K50" i="29"/>
  <c r="J50" i="29"/>
  <c r="L50" i="29" s="1"/>
  <c r="M50" i="29" s="1"/>
  <c r="I50" i="29"/>
  <c r="H50" i="29"/>
  <c r="E50" i="29"/>
  <c r="D50" i="29"/>
  <c r="Y49" i="29"/>
  <c r="X49" i="29"/>
  <c r="Z49" i="29" s="1"/>
  <c r="AA49" i="29" s="1"/>
  <c r="W49" i="29"/>
  <c r="V49" i="29"/>
  <c r="S49" i="29"/>
  <c r="R49" i="29"/>
  <c r="K49" i="29"/>
  <c r="J49" i="29"/>
  <c r="L49" i="29" s="1"/>
  <c r="M49" i="29" s="1"/>
  <c r="I49" i="29"/>
  <c r="H49" i="29"/>
  <c r="E49" i="29"/>
  <c r="D49" i="29"/>
  <c r="Y48" i="29"/>
  <c r="X48" i="29"/>
  <c r="Z48" i="29" s="1"/>
  <c r="AA48" i="29" s="1"/>
  <c r="W48" i="29"/>
  <c r="V48" i="29"/>
  <c r="S48" i="29"/>
  <c r="R48" i="29"/>
  <c r="K48" i="29"/>
  <c r="J48" i="29"/>
  <c r="L48" i="29" s="1"/>
  <c r="M48" i="29" s="1"/>
  <c r="I48" i="29"/>
  <c r="H48" i="29"/>
  <c r="E48" i="29"/>
  <c r="D48" i="29"/>
  <c r="Y47" i="29"/>
  <c r="X47" i="29"/>
  <c r="Z47" i="29" s="1"/>
  <c r="AA47" i="29" s="1"/>
  <c r="W47" i="29"/>
  <c r="V47" i="29"/>
  <c r="S47" i="29"/>
  <c r="R47" i="29"/>
  <c r="K47" i="29"/>
  <c r="J47" i="29"/>
  <c r="L47" i="29" s="1"/>
  <c r="M47" i="29" s="1"/>
  <c r="I47" i="29"/>
  <c r="H47" i="29"/>
  <c r="E47" i="29"/>
  <c r="D47" i="29"/>
  <c r="Y46" i="29"/>
  <c r="X46" i="29"/>
  <c r="Z46" i="29" s="1"/>
  <c r="AA46" i="29" s="1"/>
  <c r="W46" i="29"/>
  <c r="V46" i="29"/>
  <c r="S46" i="29"/>
  <c r="R46" i="29"/>
  <c r="K46" i="29"/>
  <c r="J46" i="29"/>
  <c r="L46" i="29" s="1"/>
  <c r="M46" i="29" s="1"/>
  <c r="I46" i="29"/>
  <c r="H46" i="29"/>
  <c r="E46" i="29"/>
  <c r="D46" i="29"/>
  <c r="Y45" i="29"/>
  <c r="X45" i="29"/>
  <c r="Z45" i="29" s="1"/>
  <c r="AA45" i="29" s="1"/>
  <c r="W45" i="29"/>
  <c r="V45" i="29"/>
  <c r="S45" i="29"/>
  <c r="R45" i="29"/>
  <c r="K45" i="29"/>
  <c r="M67" i="29" s="1"/>
  <c r="J45" i="29"/>
  <c r="L67" i="29" s="1"/>
  <c r="I45" i="29"/>
  <c r="H45" i="29"/>
  <c r="E45" i="29"/>
  <c r="D45" i="29"/>
  <c r="G67" i="29" s="1"/>
  <c r="Y44" i="29"/>
  <c r="X44" i="29"/>
  <c r="Z44" i="29" s="1"/>
  <c r="AA44" i="29" s="1"/>
  <c r="W44" i="29"/>
  <c r="V44" i="29"/>
  <c r="S44" i="29"/>
  <c r="R44" i="29"/>
  <c r="K44" i="29"/>
  <c r="J44" i="29"/>
  <c r="L44" i="29" s="1"/>
  <c r="M44" i="29" s="1"/>
  <c r="I44" i="29"/>
  <c r="H44" i="29"/>
  <c r="E44" i="29"/>
  <c r="D44" i="29"/>
  <c r="Y43" i="29"/>
  <c r="X43" i="29"/>
  <c r="Z43" i="29" s="1"/>
  <c r="AA43" i="29" s="1"/>
  <c r="W43" i="29"/>
  <c r="V43" i="29"/>
  <c r="S43" i="29"/>
  <c r="R43" i="29"/>
  <c r="K43" i="29"/>
  <c r="J43" i="29"/>
  <c r="L43" i="29" s="1"/>
  <c r="M43" i="29" s="1"/>
  <c r="I43" i="29"/>
  <c r="H43" i="29"/>
  <c r="E43" i="29"/>
  <c r="D43" i="29"/>
  <c r="Y42" i="29"/>
  <c r="X42" i="29"/>
  <c r="Z42" i="29" s="1"/>
  <c r="AA42" i="29" s="1"/>
  <c r="W42" i="29"/>
  <c r="V42" i="29"/>
  <c r="S42" i="29"/>
  <c r="R42" i="29"/>
  <c r="K42" i="29"/>
  <c r="J42" i="29"/>
  <c r="L42" i="29" s="1"/>
  <c r="M42" i="29" s="1"/>
  <c r="I42" i="29"/>
  <c r="H42" i="29"/>
  <c r="D42" i="29"/>
  <c r="E42" i="29" s="1"/>
  <c r="Y41" i="29"/>
  <c r="X41" i="29"/>
  <c r="Z41" i="29" s="1"/>
  <c r="AA41" i="29" s="1"/>
  <c r="W41" i="29"/>
  <c r="V41" i="29"/>
  <c r="R41" i="29"/>
  <c r="S41" i="29" s="1"/>
  <c r="K41" i="29"/>
  <c r="J41" i="29"/>
  <c r="L41" i="29" s="1"/>
  <c r="M41" i="29" s="1"/>
  <c r="I41" i="29"/>
  <c r="H41" i="29"/>
  <c r="D41" i="29"/>
  <c r="E41" i="29" s="1"/>
  <c r="Y40" i="29"/>
  <c r="X40" i="29"/>
  <c r="Z40" i="29" s="1"/>
  <c r="AA40" i="29" s="1"/>
  <c r="W40" i="29"/>
  <c r="V40" i="29"/>
  <c r="R40" i="29"/>
  <c r="S40" i="29" s="1"/>
  <c r="K40" i="29"/>
  <c r="J40" i="29"/>
  <c r="L40" i="29" s="1"/>
  <c r="M40" i="29" s="1"/>
  <c r="I40" i="29"/>
  <c r="H40" i="29"/>
  <c r="D40" i="29"/>
  <c r="E40" i="29" s="1"/>
  <c r="Y39" i="29"/>
  <c r="X39" i="29"/>
  <c r="Z39" i="29" s="1"/>
  <c r="AA39" i="29" s="1"/>
  <c r="W39" i="29"/>
  <c r="V39" i="29"/>
  <c r="R39" i="29"/>
  <c r="S39" i="29" s="1"/>
  <c r="K39" i="29"/>
  <c r="J39" i="29"/>
  <c r="I39" i="29"/>
  <c r="H39" i="29"/>
  <c r="E39" i="29"/>
  <c r="D39" i="29"/>
  <c r="Y38" i="29"/>
  <c r="X38" i="29"/>
  <c r="Z38" i="29" s="1"/>
  <c r="AA38" i="29" s="1"/>
  <c r="W38" i="29"/>
  <c r="V38" i="29"/>
  <c r="R38" i="29"/>
  <c r="S38" i="29" s="1"/>
  <c r="K38" i="29"/>
  <c r="J38" i="29"/>
  <c r="L38" i="29" s="1"/>
  <c r="M38" i="29" s="1"/>
  <c r="I38" i="29"/>
  <c r="H38" i="29"/>
  <c r="D38" i="29"/>
  <c r="E38" i="29" s="1"/>
  <c r="AA37" i="29"/>
  <c r="Y37" i="29"/>
  <c r="X37" i="29"/>
  <c r="Z37" i="29" s="1"/>
  <c r="W37" i="29"/>
  <c r="V37" i="29"/>
  <c r="R37" i="29"/>
  <c r="S37" i="29" s="1"/>
  <c r="K37" i="29"/>
  <c r="J37" i="29"/>
  <c r="I37" i="29"/>
  <c r="H37" i="29"/>
  <c r="E37" i="29"/>
  <c r="D37" i="29"/>
  <c r="Y36" i="29"/>
  <c r="X36" i="29"/>
  <c r="Z36" i="29" s="1"/>
  <c r="AA36" i="29" s="1"/>
  <c r="W36" i="29"/>
  <c r="V36" i="29"/>
  <c r="R36" i="29"/>
  <c r="S36" i="29" s="1"/>
  <c r="K36" i="29"/>
  <c r="J36" i="29"/>
  <c r="L36" i="29" s="1"/>
  <c r="M36" i="29" s="1"/>
  <c r="I36" i="29"/>
  <c r="H36" i="29"/>
  <c r="D36" i="29"/>
  <c r="E36" i="29" s="1"/>
  <c r="AA35" i="29"/>
  <c r="Y35" i="29"/>
  <c r="X35" i="29"/>
  <c r="Z35" i="29" s="1"/>
  <c r="W35" i="29"/>
  <c r="V35" i="29"/>
  <c r="R35" i="29"/>
  <c r="S35" i="29" s="1"/>
  <c r="K35" i="29"/>
  <c r="J35" i="29"/>
  <c r="I35" i="29"/>
  <c r="H35" i="29"/>
  <c r="E35" i="29"/>
  <c r="D35" i="29"/>
  <c r="Y34" i="29"/>
  <c r="X34" i="29"/>
  <c r="Z34" i="29" s="1"/>
  <c r="AA34" i="29" s="1"/>
  <c r="W34" i="29"/>
  <c r="V34" i="29"/>
  <c r="R34" i="29"/>
  <c r="S34" i="29" s="1"/>
  <c r="K34" i="29"/>
  <c r="J34" i="29"/>
  <c r="L34" i="29" s="1"/>
  <c r="M34" i="29" s="1"/>
  <c r="I34" i="29"/>
  <c r="H34" i="29"/>
  <c r="D34" i="29"/>
  <c r="E34" i="29" s="1"/>
  <c r="AA33" i="29"/>
  <c r="Y33" i="29"/>
  <c r="X33" i="29"/>
  <c r="Z33" i="29" s="1"/>
  <c r="W33" i="29"/>
  <c r="V33" i="29"/>
  <c r="R33" i="29"/>
  <c r="S33" i="29" s="1"/>
  <c r="K33" i="29"/>
  <c r="J33" i="29"/>
  <c r="I33" i="29"/>
  <c r="H33" i="29"/>
  <c r="E33" i="29"/>
  <c r="D33" i="29"/>
  <c r="Y32" i="29"/>
  <c r="X32" i="29"/>
  <c r="Z32" i="29" s="1"/>
  <c r="AA32" i="29" s="1"/>
  <c r="W32" i="29"/>
  <c r="V32" i="29"/>
  <c r="R32" i="29"/>
  <c r="S32" i="29" s="1"/>
  <c r="K32" i="29"/>
  <c r="J32" i="29"/>
  <c r="L32" i="29" s="1"/>
  <c r="M32" i="29" s="1"/>
  <c r="I32" i="29"/>
  <c r="H32" i="29"/>
  <c r="D32" i="29"/>
  <c r="E32" i="29" s="1"/>
  <c r="AA31" i="29"/>
  <c r="Y31" i="29"/>
  <c r="X31" i="29"/>
  <c r="Z31" i="29" s="1"/>
  <c r="W31" i="29"/>
  <c r="V31" i="29"/>
  <c r="R31" i="29"/>
  <c r="S31" i="29" s="1"/>
  <c r="K31" i="29"/>
  <c r="J31" i="29"/>
  <c r="I31" i="29"/>
  <c r="H31" i="29"/>
  <c r="E31" i="29"/>
  <c r="D31" i="29"/>
  <c r="Y30" i="29"/>
  <c r="X30" i="29"/>
  <c r="Z30" i="29" s="1"/>
  <c r="AA30" i="29" s="1"/>
  <c r="W30" i="29"/>
  <c r="V30" i="29"/>
  <c r="R30" i="29"/>
  <c r="S30" i="29" s="1"/>
  <c r="K30" i="29"/>
  <c r="J30" i="29"/>
  <c r="L30" i="29" s="1"/>
  <c r="M30" i="29" s="1"/>
  <c r="I30" i="29"/>
  <c r="H30" i="29"/>
  <c r="D30" i="29"/>
  <c r="E30" i="29" s="1"/>
  <c r="AA29" i="29"/>
  <c r="Y29" i="29"/>
  <c r="X29" i="29"/>
  <c r="Z29" i="29" s="1"/>
  <c r="W29" i="29"/>
  <c r="V29" i="29"/>
  <c r="K70" i="29" s="1"/>
  <c r="R29" i="29"/>
  <c r="S29" i="29" s="1"/>
  <c r="K29" i="29"/>
  <c r="J29" i="29"/>
  <c r="I29" i="29"/>
  <c r="H29" i="29"/>
  <c r="E29" i="29"/>
  <c r="D29" i="29"/>
  <c r="Y28" i="29"/>
  <c r="X28" i="29"/>
  <c r="Z28" i="29" s="1"/>
  <c r="AA28" i="29" s="1"/>
  <c r="W28" i="29"/>
  <c r="V28" i="29"/>
  <c r="R28" i="29"/>
  <c r="S28" i="29" s="1"/>
  <c r="K28" i="29"/>
  <c r="J28" i="29"/>
  <c r="L28" i="29" s="1"/>
  <c r="M28" i="29" s="1"/>
  <c r="I28" i="29"/>
  <c r="H28" i="29"/>
  <c r="D28" i="29"/>
  <c r="E28" i="29" s="1"/>
  <c r="AA27" i="29"/>
  <c r="Y27" i="29"/>
  <c r="X27" i="29"/>
  <c r="Z27" i="29" s="1"/>
  <c r="W27" i="29"/>
  <c r="V27" i="29"/>
  <c r="R27" i="29"/>
  <c r="S27" i="29" s="1"/>
  <c r="K27" i="29"/>
  <c r="K59" i="29" s="1"/>
  <c r="J27" i="29"/>
  <c r="I27" i="29"/>
  <c r="H27" i="29"/>
  <c r="E27" i="29"/>
  <c r="D27" i="29"/>
  <c r="Y26" i="29"/>
  <c r="X26" i="29"/>
  <c r="Z26" i="29" s="1"/>
  <c r="AA26" i="29" s="1"/>
  <c r="W26" i="29"/>
  <c r="V26" i="29"/>
  <c r="R26" i="29"/>
  <c r="S26" i="29" s="1"/>
  <c r="K26" i="29"/>
  <c r="J26" i="29"/>
  <c r="L26" i="29" s="1"/>
  <c r="M26" i="29" s="1"/>
  <c r="I26" i="29"/>
  <c r="H26" i="29"/>
  <c r="D26" i="29"/>
  <c r="E26" i="29" s="1"/>
  <c r="AA25" i="29"/>
  <c r="Y25" i="29"/>
  <c r="X25" i="29"/>
  <c r="Z25" i="29" s="1"/>
  <c r="W25" i="29"/>
  <c r="V25" i="29"/>
  <c r="R25" i="29"/>
  <c r="S25" i="29" s="1"/>
  <c r="K25" i="29"/>
  <c r="J25" i="29"/>
  <c r="I25" i="29"/>
  <c r="H25" i="29"/>
  <c r="E25" i="29"/>
  <c r="D25" i="29"/>
  <c r="Y24" i="29"/>
  <c r="N69" i="29" s="1"/>
  <c r="X24" i="29"/>
  <c r="Z24" i="29" s="1"/>
  <c r="AA24" i="29" s="1"/>
  <c r="W24" i="29"/>
  <c r="V24" i="29"/>
  <c r="R24" i="29"/>
  <c r="K24" i="29"/>
  <c r="J24" i="29"/>
  <c r="L24" i="29" s="1"/>
  <c r="M24" i="29" s="1"/>
  <c r="I24" i="29"/>
  <c r="H24" i="29"/>
  <c r="D24" i="29"/>
  <c r="E24" i="29" s="1"/>
  <c r="AA23" i="29"/>
  <c r="Y23" i="29"/>
  <c r="X23" i="29"/>
  <c r="Z23" i="29" s="1"/>
  <c r="V23" i="29"/>
  <c r="W23" i="29" s="1"/>
  <c r="R23" i="29"/>
  <c r="S23" i="29" s="1"/>
  <c r="L23" i="29"/>
  <c r="M23" i="29" s="1"/>
  <c r="K23" i="29"/>
  <c r="J23" i="29"/>
  <c r="H23" i="29"/>
  <c r="I23" i="29" s="1"/>
  <c r="D23" i="29"/>
  <c r="E23" i="29" s="1"/>
  <c r="Z22" i="29"/>
  <c r="AA22" i="29" s="1"/>
  <c r="Y22" i="29"/>
  <c r="X22" i="29"/>
  <c r="V22" i="29"/>
  <c r="W22" i="29" s="1"/>
  <c r="R22" i="29"/>
  <c r="S22" i="29" s="1"/>
  <c r="L22" i="29"/>
  <c r="M22" i="29" s="1"/>
  <c r="K22" i="29"/>
  <c r="J22" i="29"/>
  <c r="H22" i="29"/>
  <c r="I22" i="29" s="1"/>
  <c r="D22" i="29"/>
  <c r="E22" i="29" s="1"/>
  <c r="Z21" i="29"/>
  <c r="AA21" i="29" s="1"/>
  <c r="Y21" i="29"/>
  <c r="X21" i="29"/>
  <c r="V21" i="29"/>
  <c r="W21" i="29" s="1"/>
  <c r="R21" i="29"/>
  <c r="S21" i="29" s="1"/>
  <c r="L21" i="29"/>
  <c r="M21" i="29" s="1"/>
  <c r="K21" i="29"/>
  <c r="J21" i="29"/>
  <c r="H21" i="29"/>
  <c r="I21" i="29" s="1"/>
  <c r="D21" i="29"/>
  <c r="E21" i="29" s="1"/>
  <c r="Z20" i="29"/>
  <c r="AA20" i="29" s="1"/>
  <c r="Y20" i="29"/>
  <c r="X20" i="29"/>
  <c r="V20" i="29"/>
  <c r="W20" i="29" s="1"/>
  <c r="R20" i="29"/>
  <c r="S20" i="29" s="1"/>
  <c r="L20" i="29"/>
  <c r="M20" i="29" s="1"/>
  <c r="K20" i="29"/>
  <c r="J20" i="29"/>
  <c r="H20" i="29"/>
  <c r="I20" i="29" s="1"/>
  <c r="D20" i="29"/>
  <c r="E20" i="29" s="1"/>
  <c r="Z19" i="29"/>
  <c r="Y19" i="29"/>
  <c r="X19" i="29"/>
  <c r="V19" i="29"/>
  <c r="R19" i="29"/>
  <c r="L19" i="29"/>
  <c r="M19" i="29" s="1"/>
  <c r="K19" i="29"/>
  <c r="J19" i="29"/>
  <c r="H19" i="29"/>
  <c r="I19" i="29" s="1"/>
  <c r="D19" i="29"/>
  <c r="E19" i="29" s="1"/>
  <c r="Z18" i="29"/>
  <c r="AA18" i="29" s="1"/>
  <c r="Y18" i="29"/>
  <c r="X18" i="29"/>
  <c r="V18" i="29"/>
  <c r="W18" i="29" s="1"/>
  <c r="R18" i="29"/>
  <c r="S18" i="29" s="1"/>
  <c r="L18" i="29"/>
  <c r="M18" i="29" s="1"/>
  <c r="K18" i="29"/>
  <c r="J18" i="29"/>
  <c r="H18" i="29"/>
  <c r="I18" i="29" s="1"/>
  <c r="D18" i="29"/>
  <c r="E18" i="29" s="1"/>
  <c r="Z17" i="29"/>
  <c r="AA17" i="29" s="1"/>
  <c r="Y17" i="29"/>
  <c r="X17" i="29"/>
  <c r="V17" i="29"/>
  <c r="W17" i="29" s="1"/>
  <c r="R17" i="29"/>
  <c r="S17" i="29" s="1"/>
  <c r="L17" i="29"/>
  <c r="K17" i="29"/>
  <c r="M65" i="29" s="1"/>
  <c r="J17" i="29"/>
  <c r="L65" i="29" s="1"/>
  <c r="H17" i="29"/>
  <c r="D17" i="29"/>
  <c r="G65" i="29" s="1"/>
  <c r="Z16" i="29"/>
  <c r="AA16" i="29" s="1"/>
  <c r="Y16" i="29"/>
  <c r="X16" i="29"/>
  <c r="V16" i="29"/>
  <c r="W16" i="29" s="1"/>
  <c r="R16" i="29"/>
  <c r="S16" i="29" s="1"/>
  <c r="L16" i="29"/>
  <c r="M16" i="29" s="1"/>
  <c r="K16" i="29"/>
  <c r="J16" i="29"/>
  <c r="H16" i="29"/>
  <c r="I16" i="29" s="1"/>
  <c r="D16" i="29"/>
  <c r="E16" i="29" s="1"/>
  <c r="Z15" i="29"/>
  <c r="AA15" i="29" s="1"/>
  <c r="Y15" i="29"/>
  <c r="X15" i="29"/>
  <c r="V15" i="29"/>
  <c r="W15" i="29" s="1"/>
  <c r="R15" i="29"/>
  <c r="S15" i="29" s="1"/>
  <c r="L15" i="29"/>
  <c r="M15" i="29" s="1"/>
  <c r="K15" i="29"/>
  <c r="J15" i="29"/>
  <c r="H15" i="29"/>
  <c r="I15" i="29" s="1"/>
  <c r="D15" i="29"/>
  <c r="E15" i="29" s="1"/>
  <c r="Z14" i="29"/>
  <c r="AA14" i="29" s="1"/>
  <c r="Y14" i="29"/>
  <c r="X14" i="29"/>
  <c r="V14" i="29"/>
  <c r="W14" i="29" s="1"/>
  <c r="R14" i="29"/>
  <c r="S14" i="29" s="1"/>
  <c r="L14" i="29"/>
  <c r="M14" i="29" s="1"/>
  <c r="K14" i="29"/>
  <c r="J14" i="29"/>
  <c r="H14" i="29"/>
  <c r="I14" i="29" s="1"/>
  <c r="D14" i="29"/>
  <c r="E14" i="29" s="1"/>
  <c r="Z13" i="29"/>
  <c r="AA13" i="29" s="1"/>
  <c r="Y13" i="29"/>
  <c r="X13" i="29"/>
  <c r="V13" i="29"/>
  <c r="W13" i="29" s="1"/>
  <c r="R13" i="29"/>
  <c r="S13" i="29" s="1"/>
  <c r="L13" i="29"/>
  <c r="M13" i="29" s="1"/>
  <c r="K13" i="29"/>
  <c r="J13" i="29"/>
  <c r="H13" i="29"/>
  <c r="I13" i="29" s="1"/>
  <c r="E13" i="29"/>
  <c r="D13" i="29"/>
  <c r="Z12" i="29"/>
  <c r="AA12" i="29" s="1"/>
  <c r="Y12" i="29"/>
  <c r="X12" i="29"/>
  <c r="V12" i="29"/>
  <c r="W12" i="29" s="1"/>
  <c r="S12" i="29"/>
  <c r="R12" i="29"/>
  <c r="L12" i="29"/>
  <c r="M12" i="29" s="1"/>
  <c r="K12" i="29"/>
  <c r="J12" i="29"/>
  <c r="H12" i="29"/>
  <c r="I12" i="29" s="1"/>
  <c r="E12" i="29"/>
  <c r="D12" i="29"/>
  <c r="Z11" i="29"/>
  <c r="AA11" i="29" s="1"/>
  <c r="Y11" i="29"/>
  <c r="X11" i="29"/>
  <c r="V11" i="29"/>
  <c r="W11" i="29" s="1"/>
  <c r="S11" i="29"/>
  <c r="R11" i="29"/>
  <c r="L11" i="29"/>
  <c r="K11" i="29"/>
  <c r="N64" i="29" s="1"/>
  <c r="J11" i="29"/>
  <c r="L64" i="29" s="1"/>
  <c r="H11" i="29"/>
  <c r="E11" i="29"/>
  <c r="D11" i="29"/>
  <c r="G64" i="29" s="1"/>
  <c r="Z10" i="29"/>
  <c r="AA10" i="29" s="1"/>
  <c r="Y10" i="29"/>
  <c r="X10" i="29"/>
  <c r="V10" i="29"/>
  <c r="W10" i="29" s="1"/>
  <c r="S10" i="29"/>
  <c r="R10" i="29"/>
  <c r="L10" i="29"/>
  <c r="M10" i="29" s="1"/>
  <c r="K10" i="29"/>
  <c r="J10" i="29"/>
  <c r="H10" i="29"/>
  <c r="I10" i="29" s="1"/>
  <c r="E10" i="29"/>
  <c r="D10" i="29"/>
  <c r="Z9" i="29"/>
  <c r="AA9" i="29" s="1"/>
  <c r="Y9" i="29"/>
  <c r="X9" i="29"/>
  <c r="V9" i="29"/>
  <c r="W9" i="29" s="1"/>
  <c r="S9" i="29"/>
  <c r="R9" i="29"/>
  <c r="L9" i="29"/>
  <c r="M9" i="29" s="1"/>
  <c r="K9" i="29"/>
  <c r="J9" i="29"/>
  <c r="H9" i="29"/>
  <c r="I9" i="29" s="1"/>
  <c r="E9" i="29"/>
  <c r="D9" i="29"/>
  <c r="Z8" i="29"/>
  <c r="AA8" i="29" s="1"/>
  <c r="Y8" i="29"/>
  <c r="X8" i="29"/>
  <c r="V8" i="29"/>
  <c r="W8" i="29" s="1"/>
  <c r="S8" i="29"/>
  <c r="R8" i="29"/>
  <c r="L8" i="29"/>
  <c r="M8" i="29" s="1"/>
  <c r="K8" i="29"/>
  <c r="J8" i="29"/>
  <c r="H8" i="29"/>
  <c r="I8" i="29" s="1"/>
  <c r="E8" i="29"/>
  <c r="D8" i="29"/>
  <c r="Z7" i="29"/>
  <c r="AA7" i="29" s="1"/>
  <c r="Y7" i="29"/>
  <c r="X7" i="29"/>
  <c r="V7" i="29"/>
  <c r="W7" i="29" s="1"/>
  <c r="S7" i="29"/>
  <c r="R7" i="29"/>
  <c r="L7" i="29"/>
  <c r="M7" i="29" s="1"/>
  <c r="K7" i="29"/>
  <c r="J7" i="29"/>
  <c r="H7" i="29"/>
  <c r="I7" i="29" s="1"/>
  <c r="E7" i="29"/>
  <c r="D7" i="29"/>
  <c r="Z6" i="29"/>
  <c r="AA6" i="29" s="1"/>
  <c r="Y6" i="29"/>
  <c r="X6" i="29"/>
  <c r="V6" i="29"/>
  <c r="W6" i="29" s="1"/>
  <c r="S6" i="29"/>
  <c r="R6" i="29"/>
  <c r="L6" i="29"/>
  <c r="M6" i="29" s="1"/>
  <c r="K6" i="29"/>
  <c r="J6" i="29"/>
  <c r="H6" i="29"/>
  <c r="I6" i="29" s="1"/>
  <c r="E6" i="29"/>
  <c r="D6" i="29"/>
  <c r="Z5" i="29"/>
  <c r="AA5" i="29" s="1"/>
  <c r="Y5" i="29"/>
  <c r="X5" i="29"/>
  <c r="V5" i="29"/>
  <c r="W5" i="29" s="1"/>
  <c r="S5" i="29"/>
  <c r="R5" i="29"/>
  <c r="L5" i="29"/>
  <c r="K5" i="29"/>
  <c r="J5" i="29"/>
  <c r="H5" i="29"/>
  <c r="D5" i="29"/>
  <c r="G66" i="29" s="1"/>
  <c r="W60" i="30" l="1"/>
  <c r="X63" i="30" s="1"/>
  <c r="E59" i="30"/>
  <c r="I59" i="30"/>
  <c r="M45" i="30"/>
  <c r="AA60" i="30" s="1"/>
  <c r="X64" i="30" s="1"/>
  <c r="P67" i="30"/>
  <c r="S60" i="30"/>
  <c r="X62" i="30" s="1"/>
  <c r="K68" i="29"/>
  <c r="K69" i="29"/>
  <c r="W19" i="29"/>
  <c r="G68" i="29"/>
  <c r="S24" i="29"/>
  <c r="K66" i="29"/>
  <c r="K63" i="29"/>
  <c r="H59" i="29"/>
  <c r="K64" i="29"/>
  <c r="P65" i="29"/>
  <c r="M17" i="29"/>
  <c r="P66" i="29"/>
  <c r="P63" i="29"/>
  <c r="P64" i="29"/>
  <c r="L68" i="29"/>
  <c r="I5" i="29"/>
  <c r="I59" i="29" s="1"/>
  <c r="M5" i="29"/>
  <c r="I11" i="29"/>
  <c r="M11" i="29"/>
  <c r="K65" i="29"/>
  <c r="I17" i="29"/>
  <c r="P68" i="29"/>
  <c r="P69" i="29"/>
  <c r="AA19" i="29"/>
  <c r="L66" i="29"/>
  <c r="J59" i="29"/>
  <c r="G69" i="29"/>
  <c r="L69" i="29"/>
  <c r="P70" i="29"/>
  <c r="K67" i="29"/>
  <c r="M64" i="29"/>
  <c r="N67" i="29"/>
  <c r="D59" i="29"/>
  <c r="E5" i="29"/>
  <c r="N66" i="29"/>
  <c r="N63" i="29"/>
  <c r="M66" i="29"/>
  <c r="M63" i="29"/>
  <c r="E17" i="29"/>
  <c r="S19" i="29"/>
  <c r="M69" i="29"/>
  <c r="N68" i="29"/>
  <c r="M68" i="29"/>
  <c r="L25" i="29"/>
  <c r="M25" i="29" s="1"/>
  <c r="L27" i="29"/>
  <c r="M27" i="29" s="1"/>
  <c r="L29" i="29"/>
  <c r="M29" i="29" s="1"/>
  <c r="N70" i="29"/>
  <c r="M70" i="29"/>
  <c r="L31" i="29"/>
  <c r="M31" i="29" s="1"/>
  <c r="L33" i="29"/>
  <c r="M33" i="29" s="1"/>
  <c r="L35" i="29"/>
  <c r="M35" i="29" s="1"/>
  <c r="L37" i="29"/>
  <c r="M37" i="29" s="1"/>
  <c r="L39" i="29"/>
  <c r="M39" i="29" s="1"/>
  <c r="N65" i="29"/>
  <c r="L70" i="29"/>
  <c r="L45" i="29"/>
  <c r="L70" i="28"/>
  <c r="J70" i="28"/>
  <c r="H70" i="28"/>
  <c r="G70" i="28"/>
  <c r="F70" i="28"/>
  <c r="D70" i="28"/>
  <c r="J69" i="28"/>
  <c r="H69" i="28"/>
  <c r="F69" i="28"/>
  <c r="D69" i="28"/>
  <c r="J68" i="28"/>
  <c r="H68" i="28"/>
  <c r="F68" i="28"/>
  <c r="D68" i="28"/>
  <c r="J67" i="28"/>
  <c r="H67" i="28"/>
  <c r="F67" i="28"/>
  <c r="D67" i="28"/>
  <c r="J66" i="28"/>
  <c r="H66" i="28"/>
  <c r="F66" i="28"/>
  <c r="D66" i="28"/>
  <c r="J65" i="28"/>
  <c r="H65" i="28"/>
  <c r="F65" i="28"/>
  <c r="D65" i="28"/>
  <c r="J64" i="28"/>
  <c r="H64" i="28"/>
  <c r="F64" i="28"/>
  <c r="D64" i="28"/>
  <c r="J63" i="28"/>
  <c r="H63" i="28"/>
  <c r="F63" i="28"/>
  <c r="D63" i="28"/>
  <c r="Z59" i="28"/>
  <c r="AA59" i="28" s="1"/>
  <c r="Y59" i="28"/>
  <c r="X59" i="28"/>
  <c r="V59" i="28"/>
  <c r="W59" i="28" s="1"/>
  <c r="R59" i="28"/>
  <c r="S59" i="28" s="1"/>
  <c r="G59" i="28"/>
  <c r="F59" i="28"/>
  <c r="C59" i="28"/>
  <c r="B59" i="28"/>
  <c r="Y58" i="28"/>
  <c r="X58" i="28"/>
  <c r="V58" i="28"/>
  <c r="S58" i="28"/>
  <c r="W58" i="28" s="1"/>
  <c r="R58" i="28"/>
  <c r="Y57" i="28"/>
  <c r="X57" i="28"/>
  <c r="Z57" i="28" s="1"/>
  <c r="AA57" i="28" s="1"/>
  <c r="V57" i="28"/>
  <c r="S57" i="28"/>
  <c r="W57" i="28" s="1"/>
  <c r="R57" i="28"/>
  <c r="Y56" i="28"/>
  <c r="X56" i="28"/>
  <c r="Z56" i="28" s="1"/>
  <c r="AA56" i="28" s="1"/>
  <c r="W56" i="28"/>
  <c r="V56" i="28"/>
  <c r="S56" i="28"/>
  <c r="R56" i="28"/>
  <c r="Y55" i="28"/>
  <c r="X55" i="28"/>
  <c r="W55" i="28"/>
  <c r="V55" i="28"/>
  <c r="S55" i="28"/>
  <c r="R55" i="28"/>
  <c r="K55" i="28"/>
  <c r="J55" i="28"/>
  <c r="L55" i="28" s="1"/>
  <c r="M55" i="28" s="1"/>
  <c r="I55" i="28"/>
  <c r="H55" i="28"/>
  <c r="E55" i="28"/>
  <c r="D55" i="28"/>
  <c r="Y54" i="28"/>
  <c r="X54" i="28"/>
  <c r="W54" i="28"/>
  <c r="V54" i="28"/>
  <c r="S54" i="28"/>
  <c r="R54" i="28"/>
  <c r="K54" i="28"/>
  <c r="J54" i="28"/>
  <c r="L54" i="28" s="1"/>
  <c r="M54" i="28" s="1"/>
  <c r="I54" i="28"/>
  <c r="H54" i="28"/>
  <c r="E54" i="28"/>
  <c r="D54" i="28"/>
  <c r="Y53" i="28"/>
  <c r="X53" i="28"/>
  <c r="W53" i="28"/>
  <c r="V53" i="28"/>
  <c r="S53" i="28"/>
  <c r="R53" i="28"/>
  <c r="K53" i="28"/>
  <c r="J53" i="28"/>
  <c r="L53" i="28" s="1"/>
  <c r="M53" i="28" s="1"/>
  <c r="I53" i="28"/>
  <c r="H53" i="28"/>
  <c r="E53" i="28"/>
  <c r="D53" i="28"/>
  <c r="Y52" i="28"/>
  <c r="X52" i="28"/>
  <c r="W52" i="28"/>
  <c r="V52" i="28"/>
  <c r="S52" i="28"/>
  <c r="R52" i="28"/>
  <c r="K52" i="28"/>
  <c r="J52" i="28"/>
  <c r="L52" i="28" s="1"/>
  <c r="M52" i="28" s="1"/>
  <c r="I52" i="28"/>
  <c r="H52" i="28"/>
  <c r="E52" i="28"/>
  <c r="D52" i="28"/>
  <c r="Y51" i="28"/>
  <c r="X51" i="28"/>
  <c r="W51" i="28"/>
  <c r="V51" i="28"/>
  <c r="S51" i="28"/>
  <c r="R51" i="28"/>
  <c r="K51" i="28"/>
  <c r="J51" i="28"/>
  <c r="L51" i="28" s="1"/>
  <c r="M51" i="28" s="1"/>
  <c r="I51" i="28"/>
  <c r="H51" i="28"/>
  <c r="E51" i="28"/>
  <c r="D51" i="28"/>
  <c r="Y50" i="28"/>
  <c r="X50" i="28"/>
  <c r="W50" i="28"/>
  <c r="V50" i="28"/>
  <c r="S50" i="28"/>
  <c r="R50" i="28"/>
  <c r="K50" i="28"/>
  <c r="J50" i="28"/>
  <c r="L50" i="28" s="1"/>
  <c r="M50" i="28" s="1"/>
  <c r="I50" i="28"/>
  <c r="H50" i="28"/>
  <c r="E50" i="28"/>
  <c r="D50" i="28"/>
  <c r="Y49" i="28"/>
  <c r="X49" i="28"/>
  <c r="W49" i="28"/>
  <c r="V49" i="28"/>
  <c r="S49" i="28"/>
  <c r="R49" i="28"/>
  <c r="K49" i="28"/>
  <c r="J49" i="28"/>
  <c r="L49" i="28" s="1"/>
  <c r="M49" i="28" s="1"/>
  <c r="I49" i="28"/>
  <c r="H49" i="28"/>
  <c r="E49" i="28"/>
  <c r="D49" i="28"/>
  <c r="Y48" i="28"/>
  <c r="X48" i="28"/>
  <c r="W48" i="28"/>
  <c r="V48" i="28"/>
  <c r="S48" i="28"/>
  <c r="R48" i="28"/>
  <c r="K48" i="28"/>
  <c r="J48" i="28"/>
  <c r="L48" i="28" s="1"/>
  <c r="M48" i="28" s="1"/>
  <c r="I48" i="28"/>
  <c r="H48" i="28"/>
  <c r="E48" i="28"/>
  <c r="D48" i="28"/>
  <c r="Y47" i="28"/>
  <c r="X47" i="28"/>
  <c r="W47" i="28"/>
  <c r="V47" i="28"/>
  <c r="S47" i="28"/>
  <c r="R47" i="28"/>
  <c r="K47" i="28"/>
  <c r="J47" i="28"/>
  <c r="L47" i="28" s="1"/>
  <c r="M47" i="28" s="1"/>
  <c r="I47" i="28"/>
  <c r="H47" i="28"/>
  <c r="E47" i="28"/>
  <c r="D47" i="28"/>
  <c r="Y46" i="28"/>
  <c r="X46" i="28"/>
  <c r="W46" i="28"/>
  <c r="V46" i="28"/>
  <c r="S46" i="28"/>
  <c r="R46" i="28"/>
  <c r="K46" i="28"/>
  <c r="J46" i="28"/>
  <c r="L46" i="28" s="1"/>
  <c r="M46" i="28" s="1"/>
  <c r="I46" i="28"/>
  <c r="H46" i="28"/>
  <c r="E46" i="28"/>
  <c r="D46" i="28"/>
  <c r="Y45" i="28"/>
  <c r="X45" i="28"/>
  <c r="W45" i="28"/>
  <c r="V45" i="28"/>
  <c r="S45" i="28"/>
  <c r="R45" i="28"/>
  <c r="K45" i="28"/>
  <c r="J45" i="28"/>
  <c r="I45" i="28"/>
  <c r="H45" i="28"/>
  <c r="E45" i="28"/>
  <c r="D45" i="28"/>
  <c r="Y44" i="28"/>
  <c r="X44" i="28"/>
  <c r="W44" i="28"/>
  <c r="V44" i="28"/>
  <c r="S44" i="28"/>
  <c r="R44" i="28"/>
  <c r="K44" i="28"/>
  <c r="J44" i="28"/>
  <c r="L44" i="28" s="1"/>
  <c r="M44" i="28" s="1"/>
  <c r="I44" i="28"/>
  <c r="H44" i="28"/>
  <c r="E44" i="28"/>
  <c r="D44" i="28"/>
  <c r="Y43" i="28"/>
  <c r="X43" i="28"/>
  <c r="W43" i="28"/>
  <c r="V43" i="28"/>
  <c r="S43" i="28"/>
  <c r="R43" i="28"/>
  <c r="K43" i="28"/>
  <c r="J43" i="28"/>
  <c r="L43" i="28" s="1"/>
  <c r="M43" i="28" s="1"/>
  <c r="I43" i="28"/>
  <c r="H43" i="28"/>
  <c r="E43" i="28"/>
  <c r="D43" i="28"/>
  <c r="Y42" i="28"/>
  <c r="X42" i="28"/>
  <c r="W42" i="28"/>
  <c r="V42" i="28"/>
  <c r="S42" i="28"/>
  <c r="R42" i="28"/>
  <c r="K42" i="28"/>
  <c r="J42" i="28"/>
  <c r="L42" i="28" s="1"/>
  <c r="M42" i="28" s="1"/>
  <c r="I42" i="28"/>
  <c r="H42" i="28"/>
  <c r="E42" i="28"/>
  <c r="D42" i="28"/>
  <c r="Y41" i="28"/>
  <c r="X41" i="28"/>
  <c r="W41" i="28"/>
  <c r="V41" i="28"/>
  <c r="S41" i="28"/>
  <c r="R41" i="28"/>
  <c r="K41" i="28"/>
  <c r="J41" i="28"/>
  <c r="L41" i="28" s="1"/>
  <c r="M41" i="28" s="1"/>
  <c r="I41" i="28"/>
  <c r="H41" i="28"/>
  <c r="E41" i="28"/>
  <c r="D41" i="28"/>
  <c r="Y40" i="28"/>
  <c r="X40" i="28"/>
  <c r="W40" i="28"/>
  <c r="V40" i="28"/>
  <c r="S40" i="28"/>
  <c r="R40" i="28"/>
  <c r="K40" i="28"/>
  <c r="J40" i="28"/>
  <c r="L40" i="28" s="1"/>
  <c r="M40" i="28" s="1"/>
  <c r="I40" i="28"/>
  <c r="H40" i="28"/>
  <c r="E40" i="28"/>
  <c r="D40" i="28"/>
  <c r="Y39" i="28"/>
  <c r="X39" i="28"/>
  <c r="W39" i="28"/>
  <c r="V39" i="28"/>
  <c r="S39" i="28"/>
  <c r="R39" i="28"/>
  <c r="K39" i="28"/>
  <c r="J39" i="28"/>
  <c r="L39" i="28" s="1"/>
  <c r="M39" i="28" s="1"/>
  <c r="I39" i="28"/>
  <c r="H39" i="28"/>
  <c r="E39" i="28"/>
  <c r="D39" i="28"/>
  <c r="Y38" i="28"/>
  <c r="X38" i="28"/>
  <c r="W38" i="28"/>
  <c r="V38" i="28"/>
  <c r="S38" i="28"/>
  <c r="R38" i="28"/>
  <c r="K38" i="28"/>
  <c r="J38" i="28"/>
  <c r="L38" i="28" s="1"/>
  <c r="M38" i="28" s="1"/>
  <c r="I38" i="28"/>
  <c r="H38" i="28"/>
  <c r="E38" i="28"/>
  <c r="D38" i="28"/>
  <c r="Y37" i="28"/>
  <c r="X37" i="28"/>
  <c r="W37" i="28"/>
  <c r="V37" i="28"/>
  <c r="S37" i="28"/>
  <c r="R37" i="28"/>
  <c r="K37" i="28"/>
  <c r="J37" i="28"/>
  <c r="L37" i="28" s="1"/>
  <c r="M37" i="28" s="1"/>
  <c r="I37" i="28"/>
  <c r="H37" i="28"/>
  <c r="E37" i="28"/>
  <c r="D37" i="28"/>
  <c r="Y36" i="28"/>
  <c r="X36" i="28"/>
  <c r="W36" i="28"/>
  <c r="V36" i="28"/>
  <c r="S36" i="28"/>
  <c r="R36" i="28"/>
  <c r="K36" i="28"/>
  <c r="J36" i="28"/>
  <c r="L36" i="28" s="1"/>
  <c r="M36" i="28" s="1"/>
  <c r="I36" i="28"/>
  <c r="H36" i="28"/>
  <c r="E36" i="28"/>
  <c r="D36" i="28"/>
  <c r="Y35" i="28"/>
  <c r="X35" i="28"/>
  <c r="W35" i="28"/>
  <c r="V35" i="28"/>
  <c r="S35" i="28"/>
  <c r="R35" i="28"/>
  <c r="K35" i="28"/>
  <c r="J35" i="28"/>
  <c r="L35" i="28" s="1"/>
  <c r="M35" i="28" s="1"/>
  <c r="I35" i="28"/>
  <c r="H35" i="28"/>
  <c r="E35" i="28"/>
  <c r="D35" i="28"/>
  <c r="Y34" i="28"/>
  <c r="X34" i="28"/>
  <c r="W34" i="28"/>
  <c r="V34" i="28"/>
  <c r="S34" i="28"/>
  <c r="R34" i="28"/>
  <c r="K34" i="28"/>
  <c r="J34" i="28"/>
  <c r="L34" i="28" s="1"/>
  <c r="M34" i="28" s="1"/>
  <c r="I34" i="28"/>
  <c r="H34" i="28"/>
  <c r="E34" i="28"/>
  <c r="D34" i="28"/>
  <c r="Y33" i="28"/>
  <c r="X33" i="28"/>
  <c r="W33" i="28"/>
  <c r="V33" i="28"/>
  <c r="S33" i="28"/>
  <c r="R33" i="28"/>
  <c r="K33" i="28"/>
  <c r="J33" i="28"/>
  <c r="L33" i="28" s="1"/>
  <c r="M33" i="28" s="1"/>
  <c r="I33" i="28"/>
  <c r="H33" i="28"/>
  <c r="E33" i="28"/>
  <c r="D33" i="28"/>
  <c r="Y32" i="28"/>
  <c r="X32" i="28"/>
  <c r="W32" i="28"/>
  <c r="V32" i="28"/>
  <c r="S32" i="28"/>
  <c r="R32" i="28"/>
  <c r="K32" i="28"/>
  <c r="J32" i="28"/>
  <c r="L32" i="28" s="1"/>
  <c r="M32" i="28" s="1"/>
  <c r="I32" i="28"/>
  <c r="H32" i="28"/>
  <c r="E32" i="28"/>
  <c r="D32" i="28"/>
  <c r="Y31" i="28"/>
  <c r="X31" i="28"/>
  <c r="W31" i="28"/>
  <c r="V31" i="28"/>
  <c r="S31" i="28"/>
  <c r="R31" i="28"/>
  <c r="K31" i="28"/>
  <c r="J31" i="28"/>
  <c r="L31" i="28" s="1"/>
  <c r="M31" i="28" s="1"/>
  <c r="I31" i="28"/>
  <c r="H31" i="28"/>
  <c r="E31" i="28"/>
  <c r="D31" i="28"/>
  <c r="Y30" i="28"/>
  <c r="X30" i="28"/>
  <c r="W30" i="28"/>
  <c r="V30" i="28"/>
  <c r="S30" i="28"/>
  <c r="R30" i="28"/>
  <c r="K30" i="28"/>
  <c r="J30" i="28"/>
  <c r="L30" i="28" s="1"/>
  <c r="M30" i="28" s="1"/>
  <c r="I30" i="28"/>
  <c r="H30" i="28"/>
  <c r="E30" i="28"/>
  <c r="D30" i="28"/>
  <c r="Y29" i="28"/>
  <c r="X29" i="28"/>
  <c r="W29" i="28"/>
  <c r="V29" i="28"/>
  <c r="K70" i="28" s="1"/>
  <c r="S29" i="28"/>
  <c r="R29" i="28"/>
  <c r="K29" i="28"/>
  <c r="J29" i="28"/>
  <c r="L29" i="28" s="1"/>
  <c r="M29" i="28" s="1"/>
  <c r="I29" i="28"/>
  <c r="H29" i="28"/>
  <c r="E29" i="28"/>
  <c r="D29" i="28"/>
  <c r="Y28" i="28"/>
  <c r="X28" i="28"/>
  <c r="W28" i="28"/>
  <c r="V28" i="28"/>
  <c r="S28" i="28"/>
  <c r="R28" i="28"/>
  <c r="K28" i="28"/>
  <c r="J28" i="28"/>
  <c r="L28" i="28" s="1"/>
  <c r="M28" i="28" s="1"/>
  <c r="I28" i="28"/>
  <c r="H28" i="28"/>
  <c r="E28" i="28"/>
  <c r="D28" i="28"/>
  <c r="Y27" i="28"/>
  <c r="X27" i="28"/>
  <c r="W27" i="28"/>
  <c r="V27" i="28"/>
  <c r="S27" i="28"/>
  <c r="R27" i="28"/>
  <c r="K27" i="28"/>
  <c r="J27" i="28"/>
  <c r="L27" i="28" s="1"/>
  <c r="M27" i="28" s="1"/>
  <c r="I27" i="28"/>
  <c r="H27" i="28"/>
  <c r="D27" i="28"/>
  <c r="E27" i="28" s="1"/>
  <c r="Y26" i="28"/>
  <c r="X26" i="28"/>
  <c r="W26" i="28"/>
  <c r="V26" i="28"/>
  <c r="S26" i="28"/>
  <c r="R26" i="28"/>
  <c r="K26" i="28"/>
  <c r="J26" i="28"/>
  <c r="L26" i="28" s="1"/>
  <c r="M26" i="28" s="1"/>
  <c r="I26" i="28"/>
  <c r="H26" i="28"/>
  <c r="D26" i="28"/>
  <c r="E26" i="28" s="1"/>
  <c r="Y25" i="28"/>
  <c r="X25" i="28"/>
  <c r="W25" i="28"/>
  <c r="V25" i="28"/>
  <c r="S25" i="28"/>
  <c r="R25" i="28"/>
  <c r="K25" i="28"/>
  <c r="J25" i="28"/>
  <c r="L25" i="28" s="1"/>
  <c r="M25" i="28" s="1"/>
  <c r="I25" i="28"/>
  <c r="H25" i="28"/>
  <c r="D25" i="28"/>
  <c r="E25" i="28" s="1"/>
  <c r="Y24" i="28"/>
  <c r="X24" i="28"/>
  <c r="W24" i="28"/>
  <c r="V24" i="28"/>
  <c r="S24" i="28"/>
  <c r="R24" i="28"/>
  <c r="K24" i="28"/>
  <c r="J24" i="28"/>
  <c r="I24" i="28"/>
  <c r="H24" i="28"/>
  <c r="E24" i="28"/>
  <c r="D24" i="28"/>
  <c r="Y23" i="28"/>
  <c r="X23" i="28"/>
  <c r="Z23" i="28" s="1"/>
  <c r="AA23" i="28" s="1"/>
  <c r="W23" i="28"/>
  <c r="V23" i="28"/>
  <c r="R23" i="28"/>
  <c r="S23" i="28" s="1"/>
  <c r="M23" i="28"/>
  <c r="K23" i="28"/>
  <c r="J23" i="28"/>
  <c r="L23" i="28" s="1"/>
  <c r="I23" i="28"/>
  <c r="H23" i="28"/>
  <c r="D23" i="28"/>
  <c r="E23" i="28" s="1"/>
  <c r="Y22" i="28"/>
  <c r="X22" i="28"/>
  <c r="W22" i="28"/>
  <c r="V22" i="28"/>
  <c r="S22" i="28"/>
  <c r="R22" i="28"/>
  <c r="K22" i="28"/>
  <c r="J22" i="28"/>
  <c r="L22" i="28" s="1"/>
  <c r="M22" i="28" s="1"/>
  <c r="I22" i="28"/>
  <c r="H22" i="28"/>
  <c r="D22" i="28"/>
  <c r="E22" i="28" s="1"/>
  <c r="Y21" i="28"/>
  <c r="X21" i="28"/>
  <c r="Z21" i="28" s="1"/>
  <c r="AA21" i="28" s="1"/>
  <c r="W21" i="28"/>
  <c r="V21" i="28"/>
  <c r="R21" i="28"/>
  <c r="S21" i="28" s="1"/>
  <c r="M21" i="28"/>
  <c r="K21" i="28"/>
  <c r="J21" i="28"/>
  <c r="L21" i="28" s="1"/>
  <c r="I21" i="28"/>
  <c r="H21" i="28"/>
  <c r="D21" i="28"/>
  <c r="E21" i="28" s="1"/>
  <c r="Y20" i="28"/>
  <c r="X20" i="28"/>
  <c r="W20" i="28"/>
  <c r="V20" i="28"/>
  <c r="S20" i="28"/>
  <c r="R20" i="28"/>
  <c r="K20" i="28"/>
  <c r="J20" i="28"/>
  <c r="L20" i="28" s="1"/>
  <c r="M20" i="28" s="1"/>
  <c r="I20" i="28"/>
  <c r="H20" i="28"/>
  <c r="D20" i="28"/>
  <c r="E20" i="28" s="1"/>
  <c r="Y19" i="28"/>
  <c r="X19" i="28"/>
  <c r="W19" i="28"/>
  <c r="V19" i="28"/>
  <c r="R19" i="28"/>
  <c r="S19" i="28" s="1"/>
  <c r="M19" i="28"/>
  <c r="K19" i="28"/>
  <c r="J19" i="28"/>
  <c r="L19" i="28" s="1"/>
  <c r="I19" i="28"/>
  <c r="H19" i="28"/>
  <c r="D19" i="28"/>
  <c r="E19" i="28" s="1"/>
  <c r="Y18" i="28"/>
  <c r="X18" i="28"/>
  <c r="W18" i="28"/>
  <c r="V18" i="28"/>
  <c r="S18" i="28"/>
  <c r="R18" i="28"/>
  <c r="K18" i="28"/>
  <c r="J18" i="28"/>
  <c r="L18" i="28" s="1"/>
  <c r="M18" i="28" s="1"/>
  <c r="I18" i="28"/>
  <c r="H18" i="28"/>
  <c r="D18" i="28"/>
  <c r="E18" i="28" s="1"/>
  <c r="Y17" i="28"/>
  <c r="X17" i="28"/>
  <c r="Z17" i="28" s="1"/>
  <c r="AA17" i="28" s="1"/>
  <c r="W17" i="28"/>
  <c r="V17" i="28"/>
  <c r="R17" i="28"/>
  <c r="S17" i="28" s="1"/>
  <c r="K17" i="28"/>
  <c r="J17" i="28"/>
  <c r="I17" i="28"/>
  <c r="H17" i="28"/>
  <c r="K65" i="28" s="1"/>
  <c r="D17" i="28"/>
  <c r="Y16" i="28"/>
  <c r="X16" i="28"/>
  <c r="W16" i="28"/>
  <c r="V16" i="28"/>
  <c r="S16" i="28"/>
  <c r="R16" i="28"/>
  <c r="K16" i="28"/>
  <c r="J16" i="28"/>
  <c r="L16" i="28" s="1"/>
  <c r="M16" i="28" s="1"/>
  <c r="I16" i="28"/>
  <c r="H16" i="28"/>
  <c r="D16" i="28"/>
  <c r="E16" i="28" s="1"/>
  <c r="Y15" i="28"/>
  <c r="X15" i="28"/>
  <c r="Z15" i="28" s="1"/>
  <c r="AA15" i="28" s="1"/>
  <c r="W15" i="28"/>
  <c r="V15" i="28"/>
  <c r="R15" i="28"/>
  <c r="S15" i="28" s="1"/>
  <c r="M15" i="28"/>
  <c r="K15" i="28"/>
  <c r="J15" i="28"/>
  <c r="L15" i="28" s="1"/>
  <c r="I15" i="28"/>
  <c r="H15" i="28"/>
  <c r="D15" i="28"/>
  <c r="E15" i="28" s="1"/>
  <c r="Y14" i="28"/>
  <c r="X14" i="28"/>
  <c r="W14" i="28"/>
  <c r="V14" i="28"/>
  <c r="S14" i="28"/>
  <c r="R14" i="28"/>
  <c r="K14" i="28"/>
  <c r="J14" i="28"/>
  <c r="L14" i="28" s="1"/>
  <c r="M14" i="28" s="1"/>
  <c r="I14" i="28"/>
  <c r="H14" i="28"/>
  <c r="D14" i="28"/>
  <c r="E14" i="28" s="1"/>
  <c r="Y13" i="28"/>
  <c r="X13" i="28"/>
  <c r="Z13" i="28" s="1"/>
  <c r="AA13" i="28" s="1"/>
  <c r="W13" i="28"/>
  <c r="V13" i="28"/>
  <c r="R13" i="28"/>
  <c r="S13" i="28" s="1"/>
  <c r="M13" i="28"/>
  <c r="K13" i="28"/>
  <c r="J13" i="28"/>
  <c r="L13" i="28" s="1"/>
  <c r="I13" i="28"/>
  <c r="H13" i="28"/>
  <c r="D13" i="28"/>
  <c r="E13" i="28" s="1"/>
  <c r="Y12" i="28"/>
  <c r="X12" i="28"/>
  <c r="W12" i="28"/>
  <c r="V12" i="28"/>
  <c r="S12" i="28"/>
  <c r="R12" i="28"/>
  <c r="K12" i="28"/>
  <c r="J12" i="28"/>
  <c r="L12" i="28" s="1"/>
  <c r="M12" i="28" s="1"/>
  <c r="I12" i="28"/>
  <c r="H12" i="28"/>
  <c r="D12" i="28"/>
  <c r="E12" i="28" s="1"/>
  <c r="Y11" i="28"/>
  <c r="X11" i="28"/>
  <c r="Z11" i="28" s="1"/>
  <c r="AA11" i="28" s="1"/>
  <c r="W11" i="28"/>
  <c r="V11" i="28"/>
  <c r="R11" i="28"/>
  <c r="S11" i="28" s="1"/>
  <c r="K11" i="28"/>
  <c r="J11" i="28"/>
  <c r="I11" i="28"/>
  <c r="H11" i="28"/>
  <c r="K64" i="28" s="1"/>
  <c r="D11" i="28"/>
  <c r="Y10" i="28"/>
  <c r="X10" i="28"/>
  <c r="W10" i="28"/>
  <c r="V10" i="28"/>
  <c r="S10" i="28"/>
  <c r="R10" i="28"/>
  <c r="K10" i="28"/>
  <c r="J10" i="28"/>
  <c r="L10" i="28" s="1"/>
  <c r="M10" i="28" s="1"/>
  <c r="I10" i="28"/>
  <c r="H10" i="28"/>
  <c r="D10" i="28"/>
  <c r="E10" i="28" s="1"/>
  <c r="Y9" i="28"/>
  <c r="X9" i="28"/>
  <c r="Z9" i="28" s="1"/>
  <c r="AA9" i="28" s="1"/>
  <c r="W9" i="28"/>
  <c r="V9" i="28"/>
  <c r="R9" i="28"/>
  <c r="S9" i="28" s="1"/>
  <c r="M9" i="28"/>
  <c r="K9" i="28"/>
  <c r="J9" i="28"/>
  <c r="L9" i="28" s="1"/>
  <c r="I9" i="28"/>
  <c r="H9" i="28"/>
  <c r="D9" i="28"/>
  <c r="E9" i="28" s="1"/>
  <c r="Y8" i="28"/>
  <c r="X8" i="28"/>
  <c r="W8" i="28"/>
  <c r="V8" i="28"/>
  <c r="S8" i="28"/>
  <c r="R8" i="28"/>
  <c r="K8" i="28"/>
  <c r="J8" i="28"/>
  <c r="L8" i="28" s="1"/>
  <c r="M8" i="28" s="1"/>
  <c r="I8" i="28"/>
  <c r="H8" i="28"/>
  <c r="D8" i="28"/>
  <c r="E8" i="28" s="1"/>
  <c r="Y7" i="28"/>
  <c r="X7" i="28"/>
  <c r="Z7" i="28" s="1"/>
  <c r="AA7" i="28" s="1"/>
  <c r="W7" i="28"/>
  <c r="V7" i="28"/>
  <c r="R7" i="28"/>
  <c r="S7" i="28" s="1"/>
  <c r="M7" i="28"/>
  <c r="K7" i="28"/>
  <c r="J7" i="28"/>
  <c r="L7" i="28" s="1"/>
  <c r="I7" i="28"/>
  <c r="H7" i="28"/>
  <c r="D7" i="28"/>
  <c r="E7" i="28" s="1"/>
  <c r="Y6" i="28"/>
  <c r="X6" i="28"/>
  <c r="W6" i="28"/>
  <c r="V6" i="28"/>
  <c r="S6" i="28"/>
  <c r="R6" i="28"/>
  <c r="K6" i="28"/>
  <c r="K59" i="28" s="1"/>
  <c r="J6" i="28"/>
  <c r="L6" i="28" s="1"/>
  <c r="M6" i="28" s="1"/>
  <c r="I6" i="28"/>
  <c r="H6" i="28"/>
  <c r="D6" i="28"/>
  <c r="E6" i="28" s="1"/>
  <c r="Y5" i="28"/>
  <c r="X5" i="28"/>
  <c r="Z5" i="28" s="1"/>
  <c r="AA5" i="28" s="1"/>
  <c r="W5" i="28"/>
  <c r="V5" i="28"/>
  <c r="R5" i="28"/>
  <c r="S5" i="28" s="1"/>
  <c r="K5" i="28"/>
  <c r="J5" i="28"/>
  <c r="I5" i="28"/>
  <c r="H5" i="28"/>
  <c r="D5" i="28"/>
  <c r="M45" i="29" l="1"/>
  <c r="P67" i="29"/>
  <c r="W60" i="29"/>
  <c r="X63" i="29" s="1"/>
  <c r="E59" i="29"/>
  <c r="S60" i="29"/>
  <c r="X62" i="29" s="1"/>
  <c r="L59" i="29"/>
  <c r="AA60" i="29" s="1"/>
  <c r="X64" i="29" s="1"/>
  <c r="N70" i="28"/>
  <c r="M70" i="28"/>
  <c r="D59" i="28"/>
  <c r="G66" i="28"/>
  <c r="G63" i="28"/>
  <c r="L64" i="28"/>
  <c r="L11" i="28"/>
  <c r="G65" i="28"/>
  <c r="L63" i="28"/>
  <c r="I59" i="28"/>
  <c r="G69" i="28"/>
  <c r="G68" i="28"/>
  <c r="L69" i="28"/>
  <c r="Z19" i="28"/>
  <c r="L68" i="28"/>
  <c r="J59" i="28"/>
  <c r="L5" i="28"/>
  <c r="L66" i="28"/>
  <c r="G64" i="28"/>
  <c r="L65" i="28"/>
  <c r="L17" i="28"/>
  <c r="M69" i="28"/>
  <c r="N68" i="28"/>
  <c r="M68" i="28"/>
  <c r="N69" i="28"/>
  <c r="G67" i="28"/>
  <c r="L67" i="28"/>
  <c r="E5" i="28"/>
  <c r="N66" i="28"/>
  <c r="N63" i="28"/>
  <c r="M66" i="28"/>
  <c r="M63" i="28"/>
  <c r="Z6" i="28"/>
  <c r="AA6" i="28" s="1"/>
  <c r="Z8" i="28"/>
  <c r="AA8" i="28" s="1"/>
  <c r="Z10" i="28"/>
  <c r="AA10" i="28" s="1"/>
  <c r="E11" i="28"/>
  <c r="N64" i="28"/>
  <c r="M64" i="28"/>
  <c r="Z12" i="28"/>
  <c r="AA12" i="28" s="1"/>
  <c r="Z14" i="28"/>
  <c r="AA14" i="28" s="1"/>
  <c r="Z16" i="28"/>
  <c r="AA16" i="28" s="1"/>
  <c r="E17" i="28"/>
  <c r="M65" i="28"/>
  <c r="N65" i="28"/>
  <c r="Z18" i="28"/>
  <c r="AA18" i="28" s="1"/>
  <c r="Z20" i="28"/>
  <c r="AA20" i="28" s="1"/>
  <c r="Z22" i="28"/>
  <c r="AA22" i="28" s="1"/>
  <c r="L24" i="28"/>
  <c r="M24" i="28" s="1"/>
  <c r="M67" i="28"/>
  <c r="K66" i="28"/>
  <c r="K63" i="28"/>
  <c r="H59" i="28"/>
  <c r="W60" i="28" s="1"/>
  <c r="X63" i="28" s="1"/>
  <c r="K68" i="28"/>
  <c r="K69" i="28"/>
  <c r="Z24" i="28"/>
  <c r="AA24" i="28" s="1"/>
  <c r="Z25" i="28"/>
  <c r="AA25" i="28" s="1"/>
  <c r="Z26" i="28"/>
  <c r="AA26" i="28" s="1"/>
  <c r="Z27" i="28"/>
  <c r="AA27" i="28" s="1"/>
  <c r="Z28" i="28"/>
  <c r="AA28" i="28" s="1"/>
  <c r="Z29" i="28"/>
  <c r="Z30" i="28"/>
  <c r="AA30" i="28" s="1"/>
  <c r="Z31" i="28"/>
  <c r="AA31" i="28" s="1"/>
  <c r="Z32" i="28"/>
  <c r="AA32" i="28" s="1"/>
  <c r="Z33" i="28"/>
  <c r="AA33" i="28" s="1"/>
  <c r="Z34" i="28"/>
  <c r="AA34" i="28" s="1"/>
  <c r="Z35" i="28"/>
  <c r="AA35" i="28" s="1"/>
  <c r="Z36" i="28"/>
  <c r="AA36" i="28" s="1"/>
  <c r="Z37" i="28"/>
  <c r="AA37" i="28" s="1"/>
  <c r="Z38" i="28"/>
  <c r="AA38" i="28" s="1"/>
  <c r="Z39" i="28"/>
  <c r="AA39" i="28" s="1"/>
  <c r="Z40" i="28"/>
  <c r="AA40" i="28" s="1"/>
  <c r="Z41" i="28"/>
  <c r="AA41" i="28" s="1"/>
  <c r="Z42" i="28"/>
  <c r="AA42" i="28" s="1"/>
  <c r="Z43" i="28"/>
  <c r="AA43" i="28" s="1"/>
  <c r="Z44" i="28"/>
  <c r="AA44" i="28" s="1"/>
  <c r="K67" i="28"/>
  <c r="Z45" i="28"/>
  <c r="AA45" i="28" s="1"/>
  <c r="Z46" i="28"/>
  <c r="AA46" i="28" s="1"/>
  <c r="Z47" i="28"/>
  <c r="AA47" i="28" s="1"/>
  <c r="Z48" i="28"/>
  <c r="AA48" i="28" s="1"/>
  <c r="Z49" i="28"/>
  <c r="AA49" i="28" s="1"/>
  <c r="Z50" i="28"/>
  <c r="AA50" i="28" s="1"/>
  <c r="Z51" i="28"/>
  <c r="AA51" i="28" s="1"/>
  <c r="Z52" i="28"/>
  <c r="AA52" i="28" s="1"/>
  <c r="Z53" i="28"/>
  <c r="AA53" i="28" s="1"/>
  <c r="Z54" i="28"/>
  <c r="AA54" i="28" s="1"/>
  <c r="Z55" i="28"/>
  <c r="AA55" i="28" s="1"/>
  <c r="Z58" i="28"/>
  <c r="AA58" i="28" s="1"/>
  <c r="N67" i="28"/>
  <c r="L45" i="28"/>
  <c r="P70" i="28" l="1"/>
  <c r="AA29" i="28"/>
  <c r="E59" i="28"/>
  <c r="P64" i="28"/>
  <c r="M11" i="28"/>
  <c r="S60" i="28"/>
  <c r="X62" i="28" s="1"/>
  <c r="M45" i="28"/>
  <c r="P67" i="28"/>
  <c r="P68" i="28"/>
  <c r="P69" i="28"/>
  <c r="AA19" i="28"/>
  <c r="P65" i="28"/>
  <c r="M17" i="28"/>
  <c r="P66" i="28"/>
  <c r="P63" i="28"/>
  <c r="L59" i="28"/>
  <c r="AA60" i="28" s="1"/>
  <c r="X64" i="28" s="1"/>
  <c r="M5" i="28"/>
  <c r="J70" i="27" l="1"/>
  <c r="H70" i="27"/>
  <c r="G70" i="27"/>
  <c r="F70" i="27"/>
  <c r="D70" i="27"/>
  <c r="J69" i="27"/>
  <c r="H69" i="27"/>
  <c r="F69" i="27"/>
  <c r="D69" i="27"/>
  <c r="J68" i="27"/>
  <c r="H68" i="27"/>
  <c r="F68" i="27"/>
  <c r="D68" i="27"/>
  <c r="J67" i="27"/>
  <c r="H67" i="27"/>
  <c r="F67" i="27"/>
  <c r="D67" i="27"/>
  <c r="J66" i="27"/>
  <c r="H66" i="27"/>
  <c r="F66" i="27"/>
  <c r="D66" i="27"/>
  <c r="J65" i="27"/>
  <c r="H65" i="27"/>
  <c r="F65" i="27"/>
  <c r="D65" i="27"/>
  <c r="J64" i="27"/>
  <c r="H64" i="27"/>
  <c r="F64" i="27"/>
  <c r="D64" i="27"/>
  <c r="J63" i="27"/>
  <c r="H63" i="27"/>
  <c r="F63" i="27"/>
  <c r="D63" i="27"/>
  <c r="Z59" i="27"/>
  <c r="AA59" i="27" s="1"/>
  <c r="Y59" i="27"/>
  <c r="X59" i="27"/>
  <c r="V59" i="27"/>
  <c r="W59" i="27" s="1"/>
  <c r="S59" i="27"/>
  <c r="R59" i="27"/>
  <c r="G59" i="27"/>
  <c r="F59" i="27"/>
  <c r="C59" i="27"/>
  <c r="B59" i="27"/>
  <c r="Y58" i="27"/>
  <c r="X58" i="27"/>
  <c r="Z58" i="27" s="1"/>
  <c r="AA58" i="27" s="1"/>
  <c r="V58" i="27"/>
  <c r="S58" i="27"/>
  <c r="W58" i="27" s="1"/>
  <c r="R58" i="27"/>
  <c r="Y57" i="27"/>
  <c r="X57" i="27"/>
  <c r="V57" i="27"/>
  <c r="S57" i="27"/>
  <c r="W57" i="27" s="1"/>
  <c r="R57" i="27"/>
  <c r="Y56" i="27"/>
  <c r="X56" i="27"/>
  <c r="V56" i="27"/>
  <c r="W56" i="27" s="1"/>
  <c r="S56" i="27"/>
  <c r="R56" i="27"/>
  <c r="Y55" i="27"/>
  <c r="X55" i="27"/>
  <c r="Z55" i="27" s="1"/>
  <c r="AA55" i="27" s="1"/>
  <c r="V55" i="27"/>
  <c r="W55" i="27" s="1"/>
  <c r="S55" i="27"/>
  <c r="R55" i="27"/>
  <c r="K55" i="27"/>
  <c r="J55" i="27"/>
  <c r="L55" i="27" s="1"/>
  <c r="M55" i="27" s="1"/>
  <c r="I55" i="27"/>
  <c r="H55" i="27"/>
  <c r="E55" i="27"/>
  <c r="D55" i="27"/>
  <c r="Y54" i="27"/>
  <c r="X54" i="27"/>
  <c r="W54" i="27"/>
  <c r="V54" i="27"/>
  <c r="S54" i="27"/>
  <c r="R54" i="27"/>
  <c r="K54" i="27"/>
  <c r="J54" i="27"/>
  <c r="L54" i="27" s="1"/>
  <c r="M54" i="27" s="1"/>
  <c r="I54" i="27"/>
  <c r="H54" i="27"/>
  <c r="E54" i="27"/>
  <c r="D54" i="27"/>
  <c r="Y53" i="27"/>
  <c r="X53" i="27"/>
  <c r="W53" i="27"/>
  <c r="V53" i="27"/>
  <c r="S53" i="27"/>
  <c r="R53" i="27"/>
  <c r="K53" i="27"/>
  <c r="J53" i="27"/>
  <c r="L53" i="27" s="1"/>
  <c r="M53" i="27" s="1"/>
  <c r="I53" i="27"/>
  <c r="H53" i="27"/>
  <c r="E53" i="27"/>
  <c r="D53" i="27"/>
  <c r="Y52" i="27"/>
  <c r="X52" i="27"/>
  <c r="W52" i="27"/>
  <c r="V52" i="27"/>
  <c r="S52" i="27"/>
  <c r="R52" i="27"/>
  <c r="K52" i="27"/>
  <c r="J52" i="27"/>
  <c r="L52" i="27" s="1"/>
  <c r="M52" i="27" s="1"/>
  <c r="I52" i="27"/>
  <c r="H52" i="27"/>
  <c r="E52" i="27"/>
  <c r="D52" i="27"/>
  <c r="Y51" i="27"/>
  <c r="X51" i="27"/>
  <c r="W51" i="27"/>
  <c r="V51" i="27"/>
  <c r="S51" i="27"/>
  <c r="R51" i="27"/>
  <c r="K51" i="27"/>
  <c r="J51" i="27"/>
  <c r="L51" i="27" s="1"/>
  <c r="M51" i="27" s="1"/>
  <c r="I51" i="27"/>
  <c r="H51" i="27"/>
  <c r="E51" i="27"/>
  <c r="D51" i="27"/>
  <c r="Y50" i="27"/>
  <c r="X50" i="27"/>
  <c r="W50" i="27"/>
  <c r="V50" i="27"/>
  <c r="S50" i="27"/>
  <c r="R50" i="27"/>
  <c r="K50" i="27"/>
  <c r="J50" i="27"/>
  <c r="L50" i="27" s="1"/>
  <c r="M50" i="27" s="1"/>
  <c r="I50" i="27"/>
  <c r="H50" i="27"/>
  <c r="E50" i="27"/>
  <c r="D50" i="27"/>
  <c r="Y49" i="27"/>
  <c r="X49" i="27"/>
  <c r="W49" i="27"/>
  <c r="V49" i="27"/>
  <c r="S49" i="27"/>
  <c r="R49" i="27"/>
  <c r="K49" i="27"/>
  <c r="J49" i="27"/>
  <c r="L49" i="27" s="1"/>
  <c r="M49" i="27" s="1"/>
  <c r="I49" i="27"/>
  <c r="H49" i="27"/>
  <c r="E49" i="27"/>
  <c r="D49" i="27"/>
  <c r="Y48" i="27"/>
  <c r="X48" i="27"/>
  <c r="W48" i="27"/>
  <c r="V48" i="27"/>
  <c r="S48" i="27"/>
  <c r="R48" i="27"/>
  <c r="K48" i="27"/>
  <c r="J48" i="27"/>
  <c r="L48" i="27" s="1"/>
  <c r="M48" i="27" s="1"/>
  <c r="I48" i="27"/>
  <c r="H48" i="27"/>
  <c r="E48" i="27"/>
  <c r="D48" i="27"/>
  <c r="Y47" i="27"/>
  <c r="X47" i="27"/>
  <c r="W47" i="27"/>
  <c r="V47" i="27"/>
  <c r="S47" i="27"/>
  <c r="R47" i="27"/>
  <c r="K47" i="27"/>
  <c r="J47" i="27"/>
  <c r="L47" i="27" s="1"/>
  <c r="M47" i="27" s="1"/>
  <c r="I47" i="27"/>
  <c r="H47" i="27"/>
  <c r="E47" i="27"/>
  <c r="D47" i="27"/>
  <c r="Y46" i="27"/>
  <c r="X46" i="27"/>
  <c r="W46" i="27"/>
  <c r="V46" i="27"/>
  <c r="S46" i="27"/>
  <c r="R46" i="27"/>
  <c r="K46" i="27"/>
  <c r="J46" i="27"/>
  <c r="L46" i="27" s="1"/>
  <c r="M46" i="27" s="1"/>
  <c r="I46" i="27"/>
  <c r="H46" i="27"/>
  <c r="E46" i="27"/>
  <c r="D46" i="27"/>
  <c r="Y45" i="27"/>
  <c r="X45" i="27"/>
  <c r="W45" i="27"/>
  <c r="V45" i="27"/>
  <c r="S45" i="27"/>
  <c r="R45" i="27"/>
  <c r="K45" i="27"/>
  <c r="J45" i="27"/>
  <c r="I45" i="27"/>
  <c r="H45" i="27"/>
  <c r="E45" i="27"/>
  <c r="D45" i="27"/>
  <c r="Y44" i="27"/>
  <c r="X44" i="27"/>
  <c r="W44" i="27"/>
  <c r="V44" i="27"/>
  <c r="S44" i="27"/>
  <c r="R44" i="27"/>
  <c r="K44" i="27"/>
  <c r="J44" i="27"/>
  <c r="L44" i="27" s="1"/>
  <c r="M44" i="27" s="1"/>
  <c r="I44" i="27"/>
  <c r="H44" i="27"/>
  <c r="E44" i="27"/>
  <c r="D44" i="27"/>
  <c r="Y43" i="27"/>
  <c r="X43" i="27"/>
  <c r="W43" i="27"/>
  <c r="V43" i="27"/>
  <c r="S43" i="27"/>
  <c r="R43" i="27"/>
  <c r="K43" i="27"/>
  <c r="J43" i="27"/>
  <c r="L43" i="27" s="1"/>
  <c r="M43" i="27" s="1"/>
  <c r="I43" i="27"/>
  <c r="H43" i="27"/>
  <c r="E43" i="27"/>
  <c r="D43" i="27"/>
  <c r="Y42" i="27"/>
  <c r="X42" i="27"/>
  <c r="W42" i="27"/>
  <c r="V42" i="27"/>
  <c r="S42" i="27"/>
  <c r="R42" i="27"/>
  <c r="K42" i="27"/>
  <c r="J42" i="27"/>
  <c r="L42" i="27" s="1"/>
  <c r="M42" i="27" s="1"/>
  <c r="I42" i="27"/>
  <c r="H42" i="27"/>
  <c r="E42" i="27"/>
  <c r="D42" i="27"/>
  <c r="Y41" i="27"/>
  <c r="X41" i="27"/>
  <c r="W41" i="27"/>
  <c r="V41" i="27"/>
  <c r="S41" i="27"/>
  <c r="R41" i="27"/>
  <c r="K41" i="27"/>
  <c r="J41" i="27"/>
  <c r="L41" i="27" s="1"/>
  <c r="M41" i="27" s="1"/>
  <c r="I41" i="27"/>
  <c r="H41" i="27"/>
  <c r="E41" i="27"/>
  <c r="D41" i="27"/>
  <c r="Y40" i="27"/>
  <c r="X40" i="27"/>
  <c r="W40" i="27"/>
  <c r="V40" i="27"/>
  <c r="S40" i="27"/>
  <c r="R40" i="27"/>
  <c r="K40" i="27"/>
  <c r="J40" i="27"/>
  <c r="L40" i="27" s="1"/>
  <c r="M40" i="27" s="1"/>
  <c r="I40" i="27"/>
  <c r="H40" i="27"/>
  <c r="E40" i="27"/>
  <c r="D40" i="27"/>
  <c r="Y39" i="27"/>
  <c r="X39" i="27"/>
  <c r="W39" i="27"/>
  <c r="V39" i="27"/>
  <c r="S39" i="27"/>
  <c r="R39" i="27"/>
  <c r="K39" i="27"/>
  <c r="J39" i="27"/>
  <c r="L39" i="27" s="1"/>
  <c r="M39" i="27" s="1"/>
  <c r="I39" i="27"/>
  <c r="H39" i="27"/>
  <c r="E39" i="27"/>
  <c r="D39" i="27"/>
  <c r="Y38" i="27"/>
  <c r="X38" i="27"/>
  <c r="W38" i="27"/>
  <c r="V38" i="27"/>
  <c r="S38" i="27"/>
  <c r="R38" i="27"/>
  <c r="K38" i="27"/>
  <c r="J38" i="27"/>
  <c r="L38" i="27" s="1"/>
  <c r="M38" i="27" s="1"/>
  <c r="I38" i="27"/>
  <c r="H38" i="27"/>
  <c r="E38" i="27"/>
  <c r="D38" i="27"/>
  <c r="Y37" i="27"/>
  <c r="X37" i="27"/>
  <c r="W37" i="27"/>
  <c r="V37" i="27"/>
  <c r="S37" i="27"/>
  <c r="R37" i="27"/>
  <c r="K37" i="27"/>
  <c r="J37" i="27"/>
  <c r="L37" i="27" s="1"/>
  <c r="M37" i="27" s="1"/>
  <c r="I37" i="27"/>
  <c r="H37" i="27"/>
  <c r="E37" i="27"/>
  <c r="D37" i="27"/>
  <c r="Y36" i="27"/>
  <c r="X36" i="27"/>
  <c r="W36" i="27"/>
  <c r="V36" i="27"/>
  <c r="S36" i="27"/>
  <c r="R36" i="27"/>
  <c r="K36" i="27"/>
  <c r="J36" i="27"/>
  <c r="L36" i="27" s="1"/>
  <c r="M36" i="27" s="1"/>
  <c r="I36" i="27"/>
  <c r="H36" i="27"/>
  <c r="E36" i="27"/>
  <c r="D36" i="27"/>
  <c r="Y35" i="27"/>
  <c r="X35" i="27"/>
  <c r="W35" i="27"/>
  <c r="V35" i="27"/>
  <c r="S35" i="27"/>
  <c r="R35" i="27"/>
  <c r="K35" i="27"/>
  <c r="J35" i="27"/>
  <c r="L35" i="27" s="1"/>
  <c r="M35" i="27" s="1"/>
  <c r="I35" i="27"/>
  <c r="H35" i="27"/>
  <c r="E35" i="27"/>
  <c r="D35" i="27"/>
  <c r="Y34" i="27"/>
  <c r="X34" i="27"/>
  <c r="W34" i="27"/>
  <c r="V34" i="27"/>
  <c r="S34" i="27"/>
  <c r="R34" i="27"/>
  <c r="K34" i="27"/>
  <c r="J34" i="27"/>
  <c r="L34" i="27" s="1"/>
  <c r="M34" i="27" s="1"/>
  <c r="I34" i="27"/>
  <c r="H34" i="27"/>
  <c r="E34" i="27"/>
  <c r="D34" i="27"/>
  <c r="Y33" i="27"/>
  <c r="X33" i="27"/>
  <c r="W33" i="27"/>
  <c r="V33" i="27"/>
  <c r="S33" i="27"/>
  <c r="R33" i="27"/>
  <c r="K33" i="27"/>
  <c r="J33" i="27"/>
  <c r="L33" i="27" s="1"/>
  <c r="M33" i="27" s="1"/>
  <c r="I33" i="27"/>
  <c r="H33" i="27"/>
  <c r="E33" i="27"/>
  <c r="D33" i="27"/>
  <c r="Y32" i="27"/>
  <c r="X32" i="27"/>
  <c r="W32" i="27"/>
  <c r="V32" i="27"/>
  <c r="S32" i="27"/>
  <c r="R32" i="27"/>
  <c r="K32" i="27"/>
  <c r="J32" i="27"/>
  <c r="L32" i="27" s="1"/>
  <c r="M32" i="27" s="1"/>
  <c r="I32" i="27"/>
  <c r="H32" i="27"/>
  <c r="E32" i="27"/>
  <c r="D32" i="27"/>
  <c r="Y31" i="27"/>
  <c r="X31" i="27"/>
  <c r="W31" i="27"/>
  <c r="V31" i="27"/>
  <c r="S31" i="27"/>
  <c r="R31" i="27"/>
  <c r="K31" i="27"/>
  <c r="J31" i="27"/>
  <c r="L31" i="27" s="1"/>
  <c r="M31" i="27" s="1"/>
  <c r="I31" i="27"/>
  <c r="H31" i="27"/>
  <c r="D31" i="27"/>
  <c r="E31" i="27" s="1"/>
  <c r="Y30" i="27"/>
  <c r="X30" i="27"/>
  <c r="W30" i="27"/>
  <c r="V30" i="27"/>
  <c r="S30" i="27"/>
  <c r="R30" i="27"/>
  <c r="K30" i="27"/>
  <c r="J30" i="27"/>
  <c r="L30" i="27" s="1"/>
  <c r="M30" i="27" s="1"/>
  <c r="I30" i="27"/>
  <c r="H30" i="27"/>
  <c r="D30" i="27"/>
  <c r="E30" i="27" s="1"/>
  <c r="Y29" i="27"/>
  <c r="X29" i="27"/>
  <c r="W29" i="27"/>
  <c r="V29" i="27"/>
  <c r="K70" i="27" s="1"/>
  <c r="S29" i="27"/>
  <c r="R29" i="27"/>
  <c r="K29" i="27"/>
  <c r="J29" i="27"/>
  <c r="L29" i="27" s="1"/>
  <c r="M29" i="27" s="1"/>
  <c r="I29" i="27"/>
  <c r="H29" i="27"/>
  <c r="D29" i="27"/>
  <c r="E29" i="27" s="1"/>
  <c r="Y28" i="27"/>
  <c r="X28" i="27"/>
  <c r="W28" i="27"/>
  <c r="V28" i="27"/>
  <c r="S28" i="27"/>
  <c r="R28" i="27"/>
  <c r="K28" i="27"/>
  <c r="J28" i="27"/>
  <c r="L28" i="27" s="1"/>
  <c r="M28" i="27" s="1"/>
  <c r="I28" i="27"/>
  <c r="H28" i="27"/>
  <c r="D28" i="27"/>
  <c r="E28" i="27" s="1"/>
  <c r="Y27" i="27"/>
  <c r="X27" i="27"/>
  <c r="W27" i="27"/>
  <c r="V27" i="27"/>
  <c r="S27" i="27"/>
  <c r="R27" i="27"/>
  <c r="K27" i="27"/>
  <c r="J27" i="27"/>
  <c r="L27" i="27" s="1"/>
  <c r="M27" i="27" s="1"/>
  <c r="I27" i="27"/>
  <c r="H27" i="27"/>
  <c r="D27" i="27"/>
  <c r="E27" i="27" s="1"/>
  <c r="Y26" i="27"/>
  <c r="X26" i="27"/>
  <c r="W26" i="27"/>
  <c r="V26" i="27"/>
  <c r="S26" i="27"/>
  <c r="R26" i="27"/>
  <c r="K26" i="27"/>
  <c r="J26" i="27"/>
  <c r="L26" i="27" s="1"/>
  <c r="M26" i="27" s="1"/>
  <c r="I26" i="27"/>
  <c r="H26" i="27"/>
  <c r="D26" i="27"/>
  <c r="E26" i="27" s="1"/>
  <c r="Y25" i="27"/>
  <c r="N69" i="27" s="1"/>
  <c r="X25" i="27"/>
  <c r="V25" i="27"/>
  <c r="W25" i="27" s="1"/>
  <c r="R25" i="27"/>
  <c r="S25" i="27" s="1"/>
  <c r="K25" i="27"/>
  <c r="J25" i="27"/>
  <c r="L25" i="27" s="1"/>
  <c r="M25" i="27" s="1"/>
  <c r="I25" i="27"/>
  <c r="H25" i="27"/>
  <c r="D25" i="27"/>
  <c r="E25" i="27" s="1"/>
  <c r="Y24" i="27"/>
  <c r="X24" i="27"/>
  <c r="Z24" i="27" s="1"/>
  <c r="AA24" i="27" s="1"/>
  <c r="W24" i="27"/>
  <c r="V24" i="27"/>
  <c r="R24" i="27"/>
  <c r="S24" i="27" s="1"/>
  <c r="M24" i="27"/>
  <c r="K24" i="27"/>
  <c r="J24" i="27"/>
  <c r="L24" i="27" s="1"/>
  <c r="I24" i="27"/>
  <c r="H24" i="27"/>
  <c r="D24" i="27"/>
  <c r="E24" i="27" s="1"/>
  <c r="Y23" i="27"/>
  <c r="X23" i="27"/>
  <c r="Z23" i="27" s="1"/>
  <c r="AA23" i="27" s="1"/>
  <c r="W23" i="27"/>
  <c r="V23" i="27"/>
  <c r="R23" i="27"/>
  <c r="S23" i="27" s="1"/>
  <c r="M23" i="27"/>
  <c r="K23" i="27"/>
  <c r="J23" i="27"/>
  <c r="L23" i="27" s="1"/>
  <c r="I23" i="27"/>
  <c r="H23" i="27"/>
  <c r="D23" i="27"/>
  <c r="E23" i="27" s="1"/>
  <c r="Y22" i="27"/>
  <c r="X22" i="27"/>
  <c r="Z22" i="27" s="1"/>
  <c r="AA22" i="27" s="1"/>
  <c r="W22" i="27"/>
  <c r="V22" i="27"/>
  <c r="R22" i="27"/>
  <c r="S22" i="27" s="1"/>
  <c r="M22" i="27"/>
  <c r="K22" i="27"/>
  <c r="J22" i="27"/>
  <c r="L22" i="27" s="1"/>
  <c r="I22" i="27"/>
  <c r="H22" i="27"/>
  <c r="D22" i="27"/>
  <c r="E22" i="27" s="1"/>
  <c r="Y21" i="27"/>
  <c r="X21" i="27"/>
  <c r="Z21" i="27" s="1"/>
  <c r="AA21" i="27" s="1"/>
  <c r="W21" i="27"/>
  <c r="V21" i="27"/>
  <c r="R21" i="27"/>
  <c r="S21" i="27" s="1"/>
  <c r="M21" i="27"/>
  <c r="K21" i="27"/>
  <c r="J21" i="27"/>
  <c r="L21" i="27" s="1"/>
  <c r="I21" i="27"/>
  <c r="H21" i="27"/>
  <c r="D21" i="27"/>
  <c r="E21" i="27" s="1"/>
  <c r="Y20" i="27"/>
  <c r="X20" i="27"/>
  <c r="Z20" i="27" s="1"/>
  <c r="AA20" i="27" s="1"/>
  <c r="W20" i="27"/>
  <c r="V20" i="27"/>
  <c r="R20" i="27"/>
  <c r="S20" i="27" s="1"/>
  <c r="M20" i="27"/>
  <c r="K20" i="27"/>
  <c r="J20" i="27"/>
  <c r="L20" i="27" s="1"/>
  <c r="I20" i="27"/>
  <c r="H20" i="27"/>
  <c r="D20" i="27"/>
  <c r="E20" i="27" s="1"/>
  <c r="Y19" i="27"/>
  <c r="X19" i="27"/>
  <c r="W19" i="27"/>
  <c r="V19" i="27"/>
  <c r="R19" i="27"/>
  <c r="M19" i="27"/>
  <c r="K19" i="27"/>
  <c r="J19" i="27"/>
  <c r="L19" i="27" s="1"/>
  <c r="I19" i="27"/>
  <c r="H19" i="27"/>
  <c r="D19" i="27"/>
  <c r="E19" i="27" s="1"/>
  <c r="Y18" i="27"/>
  <c r="X18" i="27"/>
  <c r="Z18" i="27" s="1"/>
  <c r="AA18" i="27" s="1"/>
  <c r="W18" i="27"/>
  <c r="V18" i="27"/>
  <c r="R18" i="27"/>
  <c r="S18" i="27" s="1"/>
  <c r="M18" i="27"/>
  <c r="K18" i="27"/>
  <c r="J18" i="27"/>
  <c r="L18" i="27" s="1"/>
  <c r="I18" i="27"/>
  <c r="H18" i="27"/>
  <c r="D18" i="27"/>
  <c r="E18" i="27" s="1"/>
  <c r="Y17" i="27"/>
  <c r="X17" i="27"/>
  <c r="Z17" i="27" s="1"/>
  <c r="AA17" i="27" s="1"/>
  <c r="W17" i="27"/>
  <c r="V17" i="27"/>
  <c r="R17" i="27"/>
  <c r="S17" i="27" s="1"/>
  <c r="K17" i="27"/>
  <c r="M65" i="27" s="1"/>
  <c r="J17" i="27"/>
  <c r="I17" i="27"/>
  <c r="H17" i="27"/>
  <c r="K65" i="27" s="1"/>
  <c r="D17" i="27"/>
  <c r="Y16" i="27"/>
  <c r="X16" i="27"/>
  <c r="Z16" i="27" s="1"/>
  <c r="AA16" i="27" s="1"/>
  <c r="W16" i="27"/>
  <c r="V16" i="27"/>
  <c r="R16" i="27"/>
  <c r="S16" i="27" s="1"/>
  <c r="M16" i="27"/>
  <c r="K16" i="27"/>
  <c r="J16" i="27"/>
  <c r="L16" i="27" s="1"/>
  <c r="I16" i="27"/>
  <c r="H16" i="27"/>
  <c r="D16" i="27"/>
  <c r="E16" i="27" s="1"/>
  <c r="Y15" i="27"/>
  <c r="X15" i="27"/>
  <c r="Z15" i="27" s="1"/>
  <c r="AA15" i="27" s="1"/>
  <c r="W15" i="27"/>
  <c r="V15" i="27"/>
  <c r="R15" i="27"/>
  <c r="S15" i="27" s="1"/>
  <c r="M15" i="27"/>
  <c r="K15" i="27"/>
  <c r="J15" i="27"/>
  <c r="L15" i="27" s="1"/>
  <c r="I15" i="27"/>
  <c r="H15" i="27"/>
  <c r="D15" i="27"/>
  <c r="E15" i="27" s="1"/>
  <c r="Y14" i="27"/>
  <c r="X14" i="27"/>
  <c r="Z14" i="27" s="1"/>
  <c r="AA14" i="27" s="1"/>
  <c r="W14" i="27"/>
  <c r="V14" i="27"/>
  <c r="R14" i="27"/>
  <c r="S14" i="27" s="1"/>
  <c r="M14" i="27"/>
  <c r="K14" i="27"/>
  <c r="J14" i="27"/>
  <c r="L14" i="27" s="1"/>
  <c r="I14" i="27"/>
  <c r="H14" i="27"/>
  <c r="D14" i="27"/>
  <c r="E14" i="27" s="1"/>
  <c r="Y13" i="27"/>
  <c r="X13" i="27"/>
  <c r="Z13" i="27" s="1"/>
  <c r="AA13" i="27" s="1"/>
  <c r="W13" i="27"/>
  <c r="V13" i="27"/>
  <c r="R13" i="27"/>
  <c r="S13" i="27" s="1"/>
  <c r="M13" i="27"/>
  <c r="K13" i="27"/>
  <c r="J13" i="27"/>
  <c r="L13" i="27" s="1"/>
  <c r="I13" i="27"/>
  <c r="H13" i="27"/>
  <c r="D13" i="27"/>
  <c r="E13" i="27" s="1"/>
  <c r="Y12" i="27"/>
  <c r="X12" i="27"/>
  <c r="Z12" i="27" s="1"/>
  <c r="AA12" i="27" s="1"/>
  <c r="W12" i="27"/>
  <c r="V12" i="27"/>
  <c r="R12" i="27"/>
  <c r="S12" i="27" s="1"/>
  <c r="M12" i="27"/>
  <c r="K12" i="27"/>
  <c r="J12" i="27"/>
  <c r="L12" i="27" s="1"/>
  <c r="I12" i="27"/>
  <c r="H12" i="27"/>
  <c r="D12" i="27"/>
  <c r="E12" i="27" s="1"/>
  <c r="Y11" i="27"/>
  <c r="X11" i="27"/>
  <c r="Z11" i="27" s="1"/>
  <c r="AA11" i="27" s="1"/>
  <c r="W11" i="27"/>
  <c r="V11" i="27"/>
  <c r="R11" i="27"/>
  <c r="S11" i="27" s="1"/>
  <c r="K11" i="27"/>
  <c r="N64" i="27" s="1"/>
  <c r="J11" i="27"/>
  <c r="I11" i="27"/>
  <c r="H11" i="27"/>
  <c r="K64" i="27" s="1"/>
  <c r="D11" i="27"/>
  <c r="Y10" i="27"/>
  <c r="X10" i="27"/>
  <c r="Z10" i="27" s="1"/>
  <c r="AA10" i="27" s="1"/>
  <c r="W10" i="27"/>
  <c r="V10" i="27"/>
  <c r="R10" i="27"/>
  <c r="S10" i="27" s="1"/>
  <c r="M10" i="27"/>
  <c r="K10" i="27"/>
  <c r="J10" i="27"/>
  <c r="L10" i="27" s="1"/>
  <c r="I10" i="27"/>
  <c r="H10" i="27"/>
  <c r="D10" i="27"/>
  <c r="E10" i="27" s="1"/>
  <c r="Y9" i="27"/>
  <c r="X9" i="27"/>
  <c r="Z9" i="27" s="1"/>
  <c r="AA9" i="27" s="1"/>
  <c r="W9" i="27"/>
  <c r="V9" i="27"/>
  <c r="R9" i="27"/>
  <c r="S9" i="27" s="1"/>
  <c r="K9" i="27"/>
  <c r="J9" i="27"/>
  <c r="I9" i="27"/>
  <c r="H9" i="27"/>
  <c r="E9" i="27"/>
  <c r="D9" i="27"/>
  <c r="Y8" i="27"/>
  <c r="X8" i="27"/>
  <c r="Z8" i="27" s="1"/>
  <c r="AA8" i="27" s="1"/>
  <c r="W8" i="27"/>
  <c r="V8" i="27"/>
  <c r="R8" i="27"/>
  <c r="S8" i="27" s="1"/>
  <c r="K8" i="27"/>
  <c r="J8" i="27"/>
  <c r="L8" i="27" s="1"/>
  <c r="M8" i="27" s="1"/>
  <c r="I8" i="27"/>
  <c r="H8" i="27"/>
  <c r="D8" i="27"/>
  <c r="E8" i="27" s="1"/>
  <c r="AA7" i="27"/>
  <c r="Y7" i="27"/>
  <c r="X7" i="27"/>
  <c r="Z7" i="27" s="1"/>
  <c r="W7" i="27"/>
  <c r="V7" i="27"/>
  <c r="R7" i="27"/>
  <c r="S7" i="27" s="1"/>
  <c r="K7" i="27"/>
  <c r="J7" i="27"/>
  <c r="I7" i="27"/>
  <c r="H7" i="27"/>
  <c r="E7" i="27"/>
  <c r="D7" i="27"/>
  <c r="Y6" i="27"/>
  <c r="X6" i="27"/>
  <c r="Z6" i="27" s="1"/>
  <c r="AA6" i="27" s="1"/>
  <c r="W6" i="27"/>
  <c r="V6" i="27"/>
  <c r="R6" i="27"/>
  <c r="S6" i="27" s="1"/>
  <c r="K6" i="27"/>
  <c r="J6" i="27"/>
  <c r="L6" i="27" s="1"/>
  <c r="M6" i="27" s="1"/>
  <c r="I6" i="27"/>
  <c r="H6" i="27"/>
  <c r="D6" i="27"/>
  <c r="G63" i="27" s="1"/>
  <c r="AA5" i="27"/>
  <c r="Y5" i="27"/>
  <c r="X5" i="27"/>
  <c r="Z5" i="27" s="1"/>
  <c r="W5" i="27"/>
  <c r="V5" i="27"/>
  <c r="R5" i="27"/>
  <c r="S5" i="27" s="1"/>
  <c r="K5" i="27"/>
  <c r="J5" i="27"/>
  <c r="I5" i="27"/>
  <c r="H5" i="27"/>
  <c r="E5" i="27"/>
  <c r="D5" i="27"/>
  <c r="N66" i="27" l="1"/>
  <c r="N63" i="27"/>
  <c r="M66" i="27"/>
  <c r="M63" i="27"/>
  <c r="K59" i="27"/>
  <c r="G64" i="27"/>
  <c r="E11" i="27"/>
  <c r="G65" i="27"/>
  <c r="E17" i="27"/>
  <c r="G67" i="27"/>
  <c r="L67" i="27"/>
  <c r="L69" i="27"/>
  <c r="Z19" i="27"/>
  <c r="N70" i="27"/>
  <c r="M70" i="27"/>
  <c r="L63" i="27"/>
  <c r="L68" i="27"/>
  <c r="I59" i="27"/>
  <c r="E6" i="27"/>
  <c r="E59" i="27" s="1"/>
  <c r="G69" i="27"/>
  <c r="S19" i="27"/>
  <c r="G68" i="27"/>
  <c r="D59" i="27"/>
  <c r="S60" i="27" s="1"/>
  <c r="X62" i="27" s="1"/>
  <c r="G66" i="27"/>
  <c r="J59" i="27"/>
  <c r="L5" i="27"/>
  <c r="L7" i="27"/>
  <c r="M7" i="27" s="1"/>
  <c r="L9" i="27"/>
  <c r="M9" i="27" s="1"/>
  <c r="L64" i="27"/>
  <c r="L11" i="27"/>
  <c r="L65" i="27"/>
  <c r="L17" i="27"/>
  <c r="Z57" i="27"/>
  <c r="AA57" i="27" s="1"/>
  <c r="L66" i="27"/>
  <c r="M69" i="27"/>
  <c r="N68" i="27"/>
  <c r="M68" i="27"/>
  <c r="M67" i="27"/>
  <c r="M64" i="27"/>
  <c r="N67" i="27"/>
  <c r="K66" i="27"/>
  <c r="K63" i="27"/>
  <c r="H59" i="27"/>
  <c r="W60" i="27" s="1"/>
  <c r="X63" i="27" s="1"/>
  <c r="K68" i="27"/>
  <c r="K69" i="27"/>
  <c r="Z25" i="27"/>
  <c r="AA25" i="27" s="1"/>
  <c r="Z26" i="27"/>
  <c r="AA26" i="27" s="1"/>
  <c r="Z27" i="27"/>
  <c r="AA27" i="27" s="1"/>
  <c r="Z28" i="27"/>
  <c r="AA28" i="27" s="1"/>
  <c r="Z29" i="27"/>
  <c r="Z30" i="27"/>
  <c r="AA30" i="27" s="1"/>
  <c r="Z31" i="27"/>
  <c r="AA31" i="27" s="1"/>
  <c r="Z32" i="27"/>
  <c r="AA32" i="27" s="1"/>
  <c r="Z33" i="27"/>
  <c r="AA33" i="27" s="1"/>
  <c r="Z34" i="27"/>
  <c r="AA34" i="27" s="1"/>
  <c r="Z35" i="27"/>
  <c r="AA35" i="27" s="1"/>
  <c r="Z36" i="27"/>
  <c r="AA36" i="27" s="1"/>
  <c r="Z37" i="27"/>
  <c r="AA37" i="27" s="1"/>
  <c r="Z38" i="27"/>
  <c r="AA38" i="27" s="1"/>
  <c r="Z39" i="27"/>
  <c r="AA39" i="27" s="1"/>
  <c r="Z40" i="27"/>
  <c r="AA40" i="27" s="1"/>
  <c r="Z41" i="27"/>
  <c r="AA41" i="27" s="1"/>
  <c r="Z42" i="27"/>
  <c r="AA42" i="27" s="1"/>
  <c r="Z43" i="27"/>
  <c r="AA43" i="27" s="1"/>
  <c r="Z44" i="27"/>
  <c r="AA44" i="27" s="1"/>
  <c r="K67" i="27"/>
  <c r="Z45" i="27"/>
  <c r="AA45" i="27" s="1"/>
  <c r="Z46" i="27"/>
  <c r="AA46" i="27" s="1"/>
  <c r="Z47" i="27"/>
  <c r="AA47" i="27" s="1"/>
  <c r="Z48" i="27"/>
  <c r="AA48" i="27" s="1"/>
  <c r="Z49" i="27"/>
  <c r="AA49" i="27" s="1"/>
  <c r="Z50" i="27"/>
  <c r="AA50" i="27" s="1"/>
  <c r="Z51" i="27"/>
  <c r="AA51" i="27" s="1"/>
  <c r="Z52" i="27"/>
  <c r="AA52" i="27" s="1"/>
  <c r="Z53" i="27"/>
  <c r="AA53" i="27" s="1"/>
  <c r="Z54" i="27"/>
  <c r="AA54" i="27" s="1"/>
  <c r="Z56" i="27"/>
  <c r="AA56" i="27" s="1"/>
  <c r="N65" i="27"/>
  <c r="L70" i="27"/>
  <c r="L45" i="27"/>
  <c r="J70" i="26"/>
  <c r="H70" i="26"/>
  <c r="F70" i="26"/>
  <c r="D70" i="26"/>
  <c r="J69" i="26"/>
  <c r="H69" i="26"/>
  <c r="F69" i="26"/>
  <c r="D69" i="26"/>
  <c r="M68" i="26"/>
  <c r="J68" i="26"/>
  <c r="H68" i="26"/>
  <c r="F68" i="26"/>
  <c r="D68" i="26"/>
  <c r="K67" i="26"/>
  <c r="J67" i="26"/>
  <c r="H67" i="26"/>
  <c r="F67" i="26"/>
  <c r="D67" i="26"/>
  <c r="J66" i="26"/>
  <c r="H66" i="26"/>
  <c r="F66" i="26"/>
  <c r="D66" i="26"/>
  <c r="J65" i="26"/>
  <c r="H65" i="26"/>
  <c r="F65" i="26"/>
  <c r="D65" i="26"/>
  <c r="J64" i="26"/>
  <c r="H64" i="26"/>
  <c r="F64" i="26"/>
  <c r="D64" i="26"/>
  <c r="J63" i="26"/>
  <c r="H63" i="26"/>
  <c r="F63" i="26"/>
  <c r="D63" i="26"/>
  <c r="Z59" i="26"/>
  <c r="AA59" i="26" s="1"/>
  <c r="Y59" i="26"/>
  <c r="X59" i="26"/>
  <c r="V59" i="26"/>
  <c r="W59" i="26" s="1"/>
  <c r="R59" i="26"/>
  <c r="S59" i="26" s="1"/>
  <c r="G59" i="26"/>
  <c r="F59" i="26"/>
  <c r="C59" i="26"/>
  <c r="B59" i="26"/>
  <c r="Y58" i="26"/>
  <c r="Z58" i="26" s="1"/>
  <c r="AA58" i="26" s="1"/>
  <c r="X58" i="26"/>
  <c r="V58" i="26"/>
  <c r="S58" i="26"/>
  <c r="W58" i="26" s="1"/>
  <c r="R58" i="26"/>
  <c r="Z57" i="26"/>
  <c r="AA57" i="26" s="1"/>
  <c r="Y57" i="26"/>
  <c r="X57" i="26"/>
  <c r="V57" i="26"/>
  <c r="S57" i="26"/>
  <c r="W57" i="26" s="1"/>
  <c r="R57" i="26"/>
  <c r="Y56" i="26"/>
  <c r="Z56" i="26" s="1"/>
  <c r="AA56" i="26" s="1"/>
  <c r="X56" i="26"/>
  <c r="V56" i="26"/>
  <c r="W56" i="26" s="1"/>
  <c r="S56" i="26"/>
  <c r="R56" i="26"/>
  <c r="Z55" i="26"/>
  <c r="AA55" i="26" s="1"/>
  <c r="Y55" i="26"/>
  <c r="X55" i="26"/>
  <c r="V55" i="26"/>
  <c r="W55" i="26" s="1"/>
  <c r="S55" i="26"/>
  <c r="R55" i="26"/>
  <c r="K55" i="26"/>
  <c r="L55" i="26" s="1"/>
  <c r="M55" i="26" s="1"/>
  <c r="J55" i="26"/>
  <c r="H55" i="26"/>
  <c r="I55" i="26" s="1"/>
  <c r="E55" i="26"/>
  <c r="D55" i="26"/>
  <c r="Z54" i="26"/>
  <c r="AA54" i="26" s="1"/>
  <c r="Y54" i="26"/>
  <c r="X54" i="26"/>
  <c r="V54" i="26"/>
  <c r="W54" i="26" s="1"/>
  <c r="S54" i="26"/>
  <c r="R54" i="26"/>
  <c r="K54" i="26"/>
  <c r="L54" i="26" s="1"/>
  <c r="M54" i="26" s="1"/>
  <c r="J54" i="26"/>
  <c r="H54" i="26"/>
  <c r="I54" i="26" s="1"/>
  <c r="E54" i="26"/>
  <c r="D54" i="26"/>
  <c r="Z53" i="26"/>
  <c r="AA53" i="26" s="1"/>
  <c r="Y53" i="26"/>
  <c r="X53" i="26"/>
  <c r="V53" i="26"/>
  <c r="W53" i="26" s="1"/>
  <c r="S53" i="26"/>
  <c r="R53" i="26"/>
  <c r="K53" i="26"/>
  <c r="L53" i="26" s="1"/>
  <c r="M53" i="26" s="1"/>
  <c r="J53" i="26"/>
  <c r="H53" i="26"/>
  <c r="I53" i="26" s="1"/>
  <c r="E53" i="26"/>
  <c r="D53" i="26"/>
  <c r="Z52" i="26"/>
  <c r="AA52" i="26" s="1"/>
  <c r="Y52" i="26"/>
  <c r="X52" i="26"/>
  <c r="V52" i="26"/>
  <c r="W52" i="26" s="1"/>
  <c r="S52" i="26"/>
  <c r="R52" i="26"/>
  <c r="K52" i="26"/>
  <c r="L52" i="26" s="1"/>
  <c r="M52" i="26" s="1"/>
  <c r="J52" i="26"/>
  <c r="H52" i="26"/>
  <c r="I52" i="26" s="1"/>
  <c r="E52" i="26"/>
  <c r="D52" i="26"/>
  <c r="Z51" i="26"/>
  <c r="AA51" i="26" s="1"/>
  <c r="Y51" i="26"/>
  <c r="X51" i="26"/>
  <c r="V51" i="26"/>
  <c r="W51" i="26" s="1"/>
  <c r="S51" i="26"/>
  <c r="R51" i="26"/>
  <c r="K51" i="26"/>
  <c r="L51" i="26" s="1"/>
  <c r="M51" i="26" s="1"/>
  <c r="J51" i="26"/>
  <c r="H51" i="26"/>
  <c r="I51" i="26" s="1"/>
  <c r="E51" i="26"/>
  <c r="D51" i="26"/>
  <c r="Z50" i="26"/>
  <c r="AA50" i="26" s="1"/>
  <c r="Y50" i="26"/>
  <c r="X50" i="26"/>
  <c r="V50" i="26"/>
  <c r="W50" i="26" s="1"/>
  <c r="S50" i="26"/>
  <c r="R50" i="26"/>
  <c r="K50" i="26"/>
  <c r="L50" i="26" s="1"/>
  <c r="M50" i="26" s="1"/>
  <c r="J50" i="26"/>
  <c r="H50" i="26"/>
  <c r="I50" i="26" s="1"/>
  <c r="E50" i="26"/>
  <c r="D50" i="26"/>
  <c r="Z49" i="26"/>
  <c r="AA49" i="26" s="1"/>
  <c r="Y49" i="26"/>
  <c r="X49" i="26"/>
  <c r="V49" i="26"/>
  <c r="W49" i="26" s="1"/>
  <c r="S49" i="26"/>
  <c r="R49" i="26"/>
  <c r="K49" i="26"/>
  <c r="L49" i="26" s="1"/>
  <c r="M49" i="26" s="1"/>
  <c r="J49" i="26"/>
  <c r="H49" i="26"/>
  <c r="I49" i="26" s="1"/>
  <c r="E49" i="26"/>
  <c r="D49" i="26"/>
  <c r="Z48" i="26"/>
  <c r="AA48" i="26" s="1"/>
  <c r="Y48" i="26"/>
  <c r="X48" i="26"/>
  <c r="V48" i="26"/>
  <c r="W48" i="26" s="1"/>
  <c r="S48" i="26"/>
  <c r="R48" i="26"/>
  <c r="K48" i="26"/>
  <c r="L48" i="26" s="1"/>
  <c r="M48" i="26" s="1"/>
  <c r="J48" i="26"/>
  <c r="H48" i="26"/>
  <c r="I48" i="26" s="1"/>
  <c r="E48" i="26"/>
  <c r="D48" i="26"/>
  <c r="Z47" i="26"/>
  <c r="AA47" i="26" s="1"/>
  <c r="Y47" i="26"/>
  <c r="X47" i="26"/>
  <c r="V47" i="26"/>
  <c r="W47" i="26" s="1"/>
  <c r="S47" i="26"/>
  <c r="R47" i="26"/>
  <c r="K47" i="26"/>
  <c r="L47" i="26" s="1"/>
  <c r="M47" i="26" s="1"/>
  <c r="J47" i="26"/>
  <c r="H47" i="26"/>
  <c r="I47" i="26" s="1"/>
  <c r="E47" i="26"/>
  <c r="D47" i="26"/>
  <c r="Z46" i="26"/>
  <c r="AA46" i="26" s="1"/>
  <c r="Y46" i="26"/>
  <c r="X46" i="26"/>
  <c r="V46" i="26"/>
  <c r="W46" i="26" s="1"/>
  <c r="S46" i="26"/>
  <c r="R46" i="26"/>
  <c r="K46" i="26"/>
  <c r="L46" i="26" s="1"/>
  <c r="M46" i="26" s="1"/>
  <c r="J46" i="26"/>
  <c r="H46" i="26"/>
  <c r="I46" i="26" s="1"/>
  <c r="E46" i="26"/>
  <c r="D46" i="26"/>
  <c r="Z45" i="26"/>
  <c r="AA45" i="26" s="1"/>
  <c r="Y45" i="26"/>
  <c r="X45" i="26"/>
  <c r="V45" i="26"/>
  <c r="W45" i="26" s="1"/>
  <c r="S45" i="26"/>
  <c r="R45" i="26"/>
  <c r="K45" i="26"/>
  <c r="J45" i="26"/>
  <c r="H45" i="26"/>
  <c r="I45" i="26" s="1"/>
  <c r="E45" i="26"/>
  <c r="D45" i="26"/>
  <c r="Z44" i="26"/>
  <c r="AA44" i="26" s="1"/>
  <c r="Y44" i="26"/>
  <c r="X44" i="26"/>
  <c r="V44" i="26"/>
  <c r="W44" i="26" s="1"/>
  <c r="S44" i="26"/>
  <c r="R44" i="26"/>
  <c r="K44" i="26"/>
  <c r="L44" i="26" s="1"/>
  <c r="M44" i="26" s="1"/>
  <c r="J44" i="26"/>
  <c r="H44" i="26"/>
  <c r="I44" i="26" s="1"/>
  <c r="E44" i="26"/>
  <c r="D44" i="26"/>
  <c r="Z43" i="26"/>
  <c r="AA43" i="26" s="1"/>
  <c r="Y43" i="26"/>
  <c r="X43" i="26"/>
  <c r="V43" i="26"/>
  <c r="W43" i="26" s="1"/>
  <c r="S43" i="26"/>
  <c r="R43" i="26"/>
  <c r="K43" i="26"/>
  <c r="L43" i="26" s="1"/>
  <c r="M43" i="26" s="1"/>
  <c r="J43" i="26"/>
  <c r="H43" i="26"/>
  <c r="I43" i="26" s="1"/>
  <c r="E43" i="26"/>
  <c r="D43" i="26"/>
  <c r="Z42" i="26"/>
  <c r="AA42" i="26" s="1"/>
  <c r="Y42" i="26"/>
  <c r="X42" i="26"/>
  <c r="V42" i="26"/>
  <c r="W42" i="26" s="1"/>
  <c r="S42" i="26"/>
  <c r="R42" i="26"/>
  <c r="K42" i="26"/>
  <c r="J42" i="26"/>
  <c r="L42" i="26" s="1"/>
  <c r="M42" i="26" s="1"/>
  <c r="H42" i="26"/>
  <c r="I42" i="26" s="1"/>
  <c r="D42" i="26"/>
  <c r="E42" i="26" s="1"/>
  <c r="Z41" i="26"/>
  <c r="AA41" i="26" s="1"/>
  <c r="Y41" i="26"/>
  <c r="X41" i="26"/>
  <c r="V41" i="26"/>
  <c r="W41" i="26" s="1"/>
  <c r="S41" i="26"/>
  <c r="R41" i="26"/>
  <c r="K41" i="26"/>
  <c r="J41" i="26"/>
  <c r="H41" i="26"/>
  <c r="I41" i="26" s="1"/>
  <c r="D41" i="26"/>
  <c r="E41" i="26" s="1"/>
  <c r="Z40" i="26"/>
  <c r="AA40" i="26" s="1"/>
  <c r="Y40" i="26"/>
  <c r="X40" i="26"/>
  <c r="V40" i="26"/>
  <c r="W40" i="26" s="1"/>
  <c r="S40" i="26"/>
  <c r="R40" i="26"/>
  <c r="K40" i="26"/>
  <c r="J40" i="26"/>
  <c r="L40" i="26" s="1"/>
  <c r="M40" i="26" s="1"/>
  <c r="H40" i="26"/>
  <c r="I40" i="26" s="1"/>
  <c r="D40" i="26"/>
  <c r="E40" i="26" s="1"/>
  <c r="Y39" i="26"/>
  <c r="X39" i="26"/>
  <c r="Z39" i="26" s="1"/>
  <c r="AA39" i="26" s="1"/>
  <c r="W39" i="26"/>
  <c r="V39" i="26"/>
  <c r="R39" i="26"/>
  <c r="S39" i="26" s="1"/>
  <c r="M39" i="26"/>
  <c r="K39" i="26"/>
  <c r="J39" i="26"/>
  <c r="L39" i="26" s="1"/>
  <c r="I39" i="26"/>
  <c r="H39" i="26"/>
  <c r="D39" i="26"/>
  <c r="E39" i="26" s="1"/>
  <c r="Y38" i="26"/>
  <c r="X38" i="26"/>
  <c r="Z38" i="26" s="1"/>
  <c r="AA38" i="26" s="1"/>
  <c r="W38" i="26"/>
  <c r="V38" i="26"/>
  <c r="R38" i="26"/>
  <c r="S38" i="26" s="1"/>
  <c r="M38" i="26"/>
  <c r="K38" i="26"/>
  <c r="J38" i="26"/>
  <c r="L38" i="26" s="1"/>
  <c r="I38" i="26"/>
  <c r="H38" i="26"/>
  <c r="D38" i="26"/>
  <c r="E38" i="26" s="1"/>
  <c r="Y37" i="26"/>
  <c r="X37" i="26"/>
  <c r="Z37" i="26" s="1"/>
  <c r="AA37" i="26" s="1"/>
  <c r="W37" i="26"/>
  <c r="V37" i="26"/>
  <c r="R37" i="26"/>
  <c r="S37" i="26" s="1"/>
  <c r="M37" i="26"/>
  <c r="K37" i="26"/>
  <c r="J37" i="26"/>
  <c r="L37" i="26" s="1"/>
  <c r="I37" i="26"/>
  <c r="H37" i="26"/>
  <c r="D37" i="26"/>
  <c r="E37" i="26" s="1"/>
  <c r="Y36" i="26"/>
  <c r="X36" i="26"/>
  <c r="Z36" i="26" s="1"/>
  <c r="AA36" i="26" s="1"/>
  <c r="W36" i="26"/>
  <c r="V36" i="26"/>
  <c r="R36" i="26"/>
  <c r="S36" i="26" s="1"/>
  <c r="M36" i="26"/>
  <c r="K36" i="26"/>
  <c r="J36" i="26"/>
  <c r="L36" i="26" s="1"/>
  <c r="I36" i="26"/>
  <c r="H36" i="26"/>
  <c r="D36" i="26"/>
  <c r="E36" i="26" s="1"/>
  <c r="Y35" i="26"/>
  <c r="X35" i="26"/>
  <c r="Z35" i="26" s="1"/>
  <c r="AA35" i="26" s="1"/>
  <c r="W35" i="26"/>
  <c r="V35" i="26"/>
  <c r="R35" i="26"/>
  <c r="S35" i="26" s="1"/>
  <c r="M35" i="26"/>
  <c r="K35" i="26"/>
  <c r="J35" i="26"/>
  <c r="L35" i="26" s="1"/>
  <c r="I35" i="26"/>
  <c r="H35" i="26"/>
  <c r="D35" i="26"/>
  <c r="E35" i="26" s="1"/>
  <c r="Y34" i="26"/>
  <c r="X34" i="26"/>
  <c r="Z34" i="26" s="1"/>
  <c r="AA34" i="26" s="1"/>
  <c r="W34" i="26"/>
  <c r="V34" i="26"/>
  <c r="R34" i="26"/>
  <c r="S34" i="26" s="1"/>
  <c r="M34" i="26"/>
  <c r="K34" i="26"/>
  <c r="J34" i="26"/>
  <c r="L34" i="26" s="1"/>
  <c r="I34" i="26"/>
  <c r="H34" i="26"/>
  <c r="D34" i="26"/>
  <c r="E34" i="26" s="1"/>
  <c r="Y33" i="26"/>
  <c r="X33" i="26"/>
  <c r="Z33" i="26" s="1"/>
  <c r="AA33" i="26" s="1"/>
  <c r="W33" i="26"/>
  <c r="V33" i="26"/>
  <c r="R33" i="26"/>
  <c r="S33" i="26" s="1"/>
  <c r="M33" i="26"/>
  <c r="K33" i="26"/>
  <c r="J33" i="26"/>
  <c r="L33" i="26" s="1"/>
  <c r="I33" i="26"/>
  <c r="H33" i="26"/>
  <c r="D33" i="26"/>
  <c r="E33" i="26" s="1"/>
  <c r="Y32" i="26"/>
  <c r="X32" i="26"/>
  <c r="Z32" i="26" s="1"/>
  <c r="AA32" i="26" s="1"/>
  <c r="W32" i="26"/>
  <c r="V32" i="26"/>
  <c r="R32" i="26"/>
  <c r="S32" i="26" s="1"/>
  <c r="M32" i="26"/>
  <c r="K32" i="26"/>
  <c r="J32" i="26"/>
  <c r="L32" i="26" s="1"/>
  <c r="I32" i="26"/>
  <c r="H32" i="26"/>
  <c r="D32" i="26"/>
  <c r="E32" i="26" s="1"/>
  <c r="Y31" i="26"/>
  <c r="X31" i="26"/>
  <c r="Z31" i="26" s="1"/>
  <c r="AA31" i="26" s="1"/>
  <c r="W31" i="26"/>
  <c r="V31" i="26"/>
  <c r="R31" i="26"/>
  <c r="S31" i="26" s="1"/>
  <c r="M31" i="26"/>
  <c r="K31" i="26"/>
  <c r="J31" i="26"/>
  <c r="L31" i="26" s="1"/>
  <c r="I31" i="26"/>
  <c r="H31" i="26"/>
  <c r="D31" i="26"/>
  <c r="E31" i="26" s="1"/>
  <c r="Y30" i="26"/>
  <c r="X30" i="26"/>
  <c r="Z30" i="26" s="1"/>
  <c r="AA30" i="26" s="1"/>
  <c r="W30" i="26"/>
  <c r="V30" i="26"/>
  <c r="R30" i="26"/>
  <c r="S30" i="26" s="1"/>
  <c r="M30" i="26"/>
  <c r="K30" i="26"/>
  <c r="J30" i="26"/>
  <c r="L30" i="26" s="1"/>
  <c r="I30" i="26"/>
  <c r="H30" i="26"/>
  <c r="D30" i="26"/>
  <c r="E30" i="26" s="1"/>
  <c r="Y29" i="26"/>
  <c r="N70" i="26" s="1"/>
  <c r="X29" i="26"/>
  <c r="W29" i="26"/>
  <c r="V29" i="26"/>
  <c r="R29" i="26"/>
  <c r="M29" i="26"/>
  <c r="K29" i="26"/>
  <c r="J29" i="26"/>
  <c r="L29" i="26" s="1"/>
  <c r="I29" i="26"/>
  <c r="H29" i="26"/>
  <c r="D29" i="26"/>
  <c r="E29" i="26" s="1"/>
  <c r="Y28" i="26"/>
  <c r="X28" i="26"/>
  <c r="Z28" i="26" s="1"/>
  <c r="AA28" i="26" s="1"/>
  <c r="W28" i="26"/>
  <c r="V28" i="26"/>
  <c r="R28" i="26"/>
  <c r="S28" i="26" s="1"/>
  <c r="M28" i="26"/>
  <c r="K28" i="26"/>
  <c r="J28" i="26"/>
  <c r="L28" i="26" s="1"/>
  <c r="I28" i="26"/>
  <c r="H28" i="26"/>
  <c r="D28" i="26"/>
  <c r="E28" i="26" s="1"/>
  <c r="Y27" i="26"/>
  <c r="X27" i="26"/>
  <c r="Z27" i="26" s="1"/>
  <c r="AA27" i="26" s="1"/>
  <c r="W27" i="26"/>
  <c r="V27" i="26"/>
  <c r="R27" i="26"/>
  <c r="S27" i="26" s="1"/>
  <c r="M27" i="26"/>
  <c r="K27" i="26"/>
  <c r="J27" i="26"/>
  <c r="L27" i="26" s="1"/>
  <c r="I27" i="26"/>
  <c r="H27" i="26"/>
  <c r="D27" i="26"/>
  <c r="E27" i="26" s="1"/>
  <c r="Y26" i="26"/>
  <c r="X26" i="26"/>
  <c r="Z26" i="26" s="1"/>
  <c r="AA26" i="26" s="1"/>
  <c r="W26" i="26"/>
  <c r="V26" i="26"/>
  <c r="R26" i="26"/>
  <c r="S26" i="26" s="1"/>
  <c r="M26" i="26"/>
  <c r="K26" i="26"/>
  <c r="J26" i="26"/>
  <c r="L26" i="26" s="1"/>
  <c r="I26" i="26"/>
  <c r="H26" i="26"/>
  <c r="D26" i="26"/>
  <c r="E26" i="26" s="1"/>
  <c r="Y25" i="26"/>
  <c r="X25" i="26"/>
  <c r="Z25" i="26" s="1"/>
  <c r="AA25" i="26" s="1"/>
  <c r="W25" i="26"/>
  <c r="V25" i="26"/>
  <c r="R25" i="26"/>
  <c r="S25" i="26" s="1"/>
  <c r="M25" i="26"/>
  <c r="K25" i="26"/>
  <c r="J25" i="26"/>
  <c r="L25" i="26" s="1"/>
  <c r="I25" i="26"/>
  <c r="H25" i="26"/>
  <c r="D25" i="26"/>
  <c r="E25" i="26" s="1"/>
  <c r="Y24" i="26"/>
  <c r="X24" i="26"/>
  <c r="Z24" i="26" s="1"/>
  <c r="AA24" i="26" s="1"/>
  <c r="W24" i="26"/>
  <c r="V24" i="26"/>
  <c r="R24" i="26"/>
  <c r="S24" i="26" s="1"/>
  <c r="M24" i="26"/>
  <c r="K24" i="26"/>
  <c r="J24" i="26"/>
  <c r="L24" i="26" s="1"/>
  <c r="I24" i="26"/>
  <c r="H24" i="26"/>
  <c r="D24" i="26"/>
  <c r="E24" i="26" s="1"/>
  <c r="Y23" i="26"/>
  <c r="X23" i="26"/>
  <c r="Z23" i="26" s="1"/>
  <c r="AA23" i="26" s="1"/>
  <c r="W23" i="26"/>
  <c r="V23" i="26"/>
  <c r="R23" i="26"/>
  <c r="S23" i="26" s="1"/>
  <c r="M23" i="26"/>
  <c r="K23" i="26"/>
  <c r="J23" i="26"/>
  <c r="L23" i="26" s="1"/>
  <c r="I23" i="26"/>
  <c r="H23" i="26"/>
  <c r="D23" i="26"/>
  <c r="E23" i="26" s="1"/>
  <c r="Y22" i="26"/>
  <c r="X22" i="26"/>
  <c r="Z22" i="26" s="1"/>
  <c r="AA22" i="26" s="1"/>
  <c r="W22" i="26"/>
  <c r="V22" i="26"/>
  <c r="R22" i="26"/>
  <c r="S22" i="26" s="1"/>
  <c r="M22" i="26"/>
  <c r="K22" i="26"/>
  <c r="J22" i="26"/>
  <c r="L22" i="26" s="1"/>
  <c r="I22" i="26"/>
  <c r="H22" i="26"/>
  <c r="D22" i="26"/>
  <c r="E22" i="26" s="1"/>
  <c r="Y21" i="26"/>
  <c r="X21" i="26"/>
  <c r="Z21" i="26" s="1"/>
  <c r="AA21" i="26" s="1"/>
  <c r="W21" i="26"/>
  <c r="V21" i="26"/>
  <c r="R21" i="26"/>
  <c r="S21" i="26" s="1"/>
  <c r="M21" i="26"/>
  <c r="K21" i="26"/>
  <c r="J21" i="26"/>
  <c r="L21" i="26" s="1"/>
  <c r="I21" i="26"/>
  <c r="H21" i="26"/>
  <c r="D21" i="26"/>
  <c r="E21" i="26" s="1"/>
  <c r="Y20" i="26"/>
  <c r="X20" i="26"/>
  <c r="Z20" i="26" s="1"/>
  <c r="AA20" i="26" s="1"/>
  <c r="W20" i="26"/>
  <c r="V20" i="26"/>
  <c r="R20" i="26"/>
  <c r="S20" i="26" s="1"/>
  <c r="M20" i="26"/>
  <c r="K20" i="26"/>
  <c r="J20" i="26"/>
  <c r="L20" i="26" s="1"/>
  <c r="I20" i="26"/>
  <c r="H20" i="26"/>
  <c r="D20" i="26"/>
  <c r="E20" i="26" s="1"/>
  <c r="Y19" i="26"/>
  <c r="X19" i="26"/>
  <c r="W19" i="26"/>
  <c r="V19" i="26"/>
  <c r="K68" i="26" s="1"/>
  <c r="R19" i="26"/>
  <c r="M19" i="26"/>
  <c r="K19" i="26"/>
  <c r="J19" i="26"/>
  <c r="L19" i="26" s="1"/>
  <c r="I19" i="26"/>
  <c r="H19" i="26"/>
  <c r="D19" i="26"/>
  <c r="E19" i="26" s="1"/>
  <c r="Y18" i="26"/>
  <c r="X18" i="26"/>
  <c r="Z18" i="26" s="1"/>
  <c r="AA18" i="26" s="1"/>
  <c r="W18" i="26"/>
  <c r="V18" i="26"/>
  <c r="R18" i="26"/>
  <c r="S18" i="26" s="1"/>
  <c r="M18" i="26"/>
  <c r="K18" i="26"/>
  <c r="J18" i="26"/>
  <c r="L18" i="26" s="1"/>
  <c r="I18" i="26"/>
  <c r="H18" i="26"/>
  <c r="D18" i="26"/>
  <c r="E18" i="26" s="1"/>
  <c r="Y17" i="26"/>
  <c r="X17" i="26"/>
  <c r="Z17" i="26" s="1"/>
  <c r="AA17" i="26" s="1"/>
  <c r="W17" i="26"/>
  <c r="V17" i="26"/>
  <c r="R17" i="26"/>
  <c r="S17" i="26" s="1"/>
  <c r="K17" i="26"/>
  <c r="J17" i="26"/>
  <c r="I17" i="26"/>
  <c r="H17" i="26"/>
  <c r="K65" i="26" s="1"/>
  <c r="D17" i="26"/>
  <c r="G65" i="26" s="1"/>
  <c r="AA16" i="26"/>
  <c r="Y16" i="26"/>
  <c r="X16" i="26"/>
  <c r="Z16" i="26" s="1"/>
  <c r="W16" i="26"/>
  <c r="V16" i="26"/>
  <c r="R16" i="26"/>
  <c r="S16" i="26" s="1"/>
  <c r="K16" i="26"/>
  <c r="J16" i="26"/>
  <c r="I16" i="26"/>
  <c r="H16" i="26"/>
  <c r="E16" i="26"/>
  <c r="D16" i="26"/>
  <c r="Y15" i="26"/>
  <c r="X15" i="26"/>
  <c r="Z15" i="26" s="1"/>
  <c r="AA15" i="26" s="1"/>
  <c r="W15" i="26"/>
  <c r="V15" i="26"/>
  <c r="R15" i="26"/>
  <c r="S15" i="26" s="1"/>
  <c r="K15" i="26"/>
  <c r="J15" i="26"/>
  <c r="L15" i="26" s="1"/>
  <c r="M15" i="26" s="1"/>
  <c r="I15" i="26"/>
  <c r="H15" i="26"/>
  <c r="D15" i="26"/>
  <c r="E15" i="26" s="1"/>
  <c r="AA14" i="26"/>
  <c r="Y14" i="26"/>
  <c r="X14" i="26"/>
  <c r="Z14" i="26" s="1"/>
  <c r="W14" i="26"/>
  <c r="V14" i="26"/>
  <c r="R14" i="26"/>
  <c r="S14" i="26" s="1"/>
  <c r="K14" i="26"/>
  <c r="J14" i="26"/>
  <c r="I14" i="26"/>
  <c r="H14" i="26"/>
  <c r="E14" i="26"/>
  <c r="D14" i="26"/>
  <c r="Y13" i="26"/>
  <c r="X13" i="26"/>
  <c r="Z13" i="26" s="1"/>
  <c r="AA13" i="26" s="1"/>
  <c r="W13" i="26"/>
  <c r="V13" i="26"/>
  <c r="R13" i="26"/>
  <c r="S13" i="26" s="1"/>
  <c r="K13" i="26"/>
  <c r="J13" i="26"/>
  <c r="L13" i="26" s="1"/>
  <c r="M13" i="26" s="1"/>
  <c r="I13" i="26"/>
  <c r="H13" i="26"/>
  <c r="D13" i="26"/>
  <c r="E13" i="26" s="1"/>
  <c r="AA12" i="26"/>
  <c r="Y12" i="26"/>
  <c r="X12" i="26"/>
  <c r="Z12" i="26" s="1"/>
  <c r="W12" i="26"/>
  <c r="V12" i="26"/>
  <c r="R12" i="26"/>
  <c r="S12" i="26" s="1"/>
  <c r="K12" i="26"/>
  <c r="N64" i="26" s="1"/>
  <c r="J12" i="26"/>
  <c r="I12" i="26"/>
  <c r="H12" i="26"/>
  <c r="E12" i="26"/>
  <c r="D12" i="26"/>
  <c r="Y11" i="26"/>
  <c r="X11" i="26"/>
  <c r="Z11" i="26" s="1"/>
  <c r="AA11" i="26" s="1"/>
  <c r="W11" i="26"/>
  <c r="V11" i="26"/>
  <c r="R11" i="26"/>
  <c r="S11" i="26" s="1"/>
  <c r="K11" i="26"/>
  <c r="M64" i="26" s="1"/>
  <c r="J11" i="26"/>
  <c r="I11" i="26"/>
  <c r="H11" i="26"/>
  <c r="K64" i="26" s="1"/>
  <c r="D11" i="26"/>
  <c r="G64" i="26" s="1"/>
  <c r="AA10" i="26"/>
  <c r="Y10" i="26"/>
  <c r="X10" i="26"/>
  <c r="Z10" i="26" s="1"/>
  <c r="W10" i="26"/>
  <c r="V10" i="26"/>
  <c r="R10" i="26"/>
  <c r="S10" i="26" s="1"/>
  <c r="K10" i="26"/>
  <c r="J10" i="26"/>
  <c r="I10" i="26"/>
  <c r="H10" i="26"/>
  <c r="E10" i="26"/>
  <c r="D10" i="26"/>
  <c r="Y9" i="26"/>
  <c r="X9" i="26"/>
  <c r="Z9" i="26" s="1"/>
  <c r="AA9" i="26" s="1"/>
  <c r="W9" i="26"/>
  <c r="V9" i="26"/>
  <c r="R9" i="26"/>
  <c r="S9" i="26" s="1"/>
  <c r="K9" i="26"/>
  <c r="J9" i="26"/>
  <c r="L9" i="26" s="1"/>
  <c r="M9" i="26" s="1"/>
  <c r="I9" i="26"/>
  <c r="H9" i="26"/>
  <c r="D9" i="26"/>
  <c r="E9" i="26" s="1"/>
  <c r="AA8" i="26"/>
  <c r="Y8" i="26"/>
  <c r="X8" i="26"/>
  <c r="Z8" i="26" s="1"/>
  <c r="W8" i="26"/>
  <c r="V8" i="26"/>
  <c r="R8" i="26"/>
  <c r="S8" i="26" s="1"/>
  <c r="K8" i="26"/>
  <c r="J8" i="26"/>
  <c r="I8" i="26"/>
  <c r="H8" i="26"/>
  <c r="E8" i="26"/>
  <c r="D8" i="26"/>
  <c r="Y7" i="26"/>
  <c r="X7" i="26"/>
  <c r="Z7" i="26" s="1"/>
  <c r="AA7" i="26" s="1"/>
  <c r="W7" i="26"/>
  <c r="V7" i="26"/>
  <c r="R7" i="26"/>
  <c r="S7" i="26" s="1"/>
  <c r="K7" i="26"/>
  <c r="J7" i="26"/>
  <c r="L7" i="26" s="1"/>
  <c r="M7" i="26" s="1"/>
  <c r="I7" i="26"/>
  <c r="H7" i="26"/>
  <c r="D7" i="26"/>
  <c r="E7" i="26" s="1"/>
  <c r="AA6" i="26"/>
  <c r="Y6" i="26"/>
  <c r="X6" i="26"/>
  <c r="Z6" i="26" s="1"/>
  <c r="W6" i="26"/>
  <c r="V6" i="26"/>
  <c r="R6" i="26"/>
  <c r="S6" i="26" s="1"/>
  <c r="K6" i="26"/>
  <c r="J6" i="26"/>
  <c r="I6" i="26"/>
  <c r="H6" i="26"/>
  <c r="E6" i="26"/>
  <c r="D6" i="26"/>
  <c r="Y5" i="26"/>
  <c r="X5" i="26"/>
  <c r="Z5" i="26" s="1"/>
  <c r="AA5" i="26" s="1"/>
  <c r="W5" i="26"/>
  <c r="V5" i="26"/>
  <c r="R5" i="26"/>
  <c r="S5" i="26" s="1"/>
  <c r="K5" i="26"/>
  <c r="J5" i="26"/>
  <c r="I5" i="26"/>
  <c r="H5" i="26"/>
  <c r="D5" i="26"/>
  <c r="P70" i="27" l="1"/>
  <c r="AA29" i="27"/>
  <c r="P64" i="27"/>
  <c r="M11" i="27"/>
  <c r="P66" i="27"/>
  <c r="P63" i="27"/>
  <c r="L59" i="27"/>
  <c r="M5" i="27"/>
  <c r="P68" i="27"/>
  <c r="P69" i="27"/>
  <c r="AA19" i="27"/>
  <c r="M45" i="27"/>
  <c r="P67" i="27"/>
  <c r="P65" i="27"/>
  <c r="M17" i="27"/>
  <c r="Z29" i="26"/>
  <c r="L70" i="26"/>
  <c r="G66" i="26"/>
  <c r="G63" i="26"/>
  <c r="L64" i="26"/>
  <c r="L11" i="26"/>
  <c r="G69" i="26"/>
  <c r="S19" i="26"/>
  <c r="I59" i="26"/>
  <c r="L69" i="26"/>
  <c r="Z19" i="26"/>
  <c r="J59" i="26"/>
  <c r="L5" i="26"/>
  <c r="L66" i="26"/>
  <c r="L65" i="26"/>
  <c r="L17" i="26"/>
  <c r="G70" i="26"/>
  <c r="S29" i="26"/>
  <c r="H59" i="26"/>
  <c r="W60" i="26" s="1"/>
  <c r="X63" i="26" s="1"/>
  <c r="L68" i="26"/>
  <c r="E5" i="26"/>
  <c r="N66" i="26"/>
  <c r="N63" i="26"/>
  <c r="M66" i="26"/>
  <c r="M63" i="26"/>
  <c r="E11" i="26"/>
  <c r="E17" i="26"/>
  <c r="M65" i="26"/>
  <c r="N65" i="26"/>
  <c r="L67" i="26"/>
  <c r="D59" i="26"/>
  <c r="K59" i="26"/>
  <c r="L63" i="26"/>
  <c r="G68" i="26"/>
  <c r="L6" i="26"/>
  <c r="M6" i="26" s="1"/>
  <c r="L8" i="26"/>
  <c r="M8" i="26" s="1"/>
  <c r="L10" i="26"/>
  <c r="M10" i="26" s="1"/>
  <c r="L12" i="26"/>
  <c r="M12" i="26" s="1"/>
  <c r="L14" i="26"/>
  <c r="M14" i="26" s="1"/>
  <c r="L16" i="26"/>
  <c r="M16" i="26" s="1"/>
  <c r="L41" i="26"/>
  <c r="M41" i="26" s="1"/>
  <c r="G67" i="26"/>
  <c r="M67" i="26"/>
  <c r="L45" i="26"/>
  <c r="N67" i="26"/>
  <c r="M69" i="26"/>
  <c r="N68" i="26"/>
  <c r="K69" i="26"/>
  <c r="K66" i="26"/>
  <c r="K63" i="26"/>
  <c r="K70" i="26"/>
  <c r="N69" i="26"/>
  <c r="M70" i="26"/>
  <c r="J70" i="25"/>
  <c r="H70" i="25"/>
  <c r="F70" i="25"/>
  <c r="D70" i="25"/>
  <c r="J69" i="25"/>
  <c r="H69" i="25"/>
  <c r="F69" i="25"/>
  <c r="D69" i="25"/>
  <c r="J68" i="25"/>
  <c r="H68" i="25"/>
  <c r="F68" i="25"/>
  <c r="D68" i="25"/>
  <c r="J67" i="25"/>
  <c r="H67" i="25"/>
  <c r="F67" i="25"/>
  <c r="D67" i="25"/>
  <c r="J66" i="25"/>
  <c r="H66" i="25"/>
  <c r="F66" i="25"/>
  <c r="D66" i="25"/>
  <c r="J65" i="25"/>
  <c r="H65" i="25"/>
  <c r="F65" i="25"/>
  <c r="D65" i="25"/>
  <c r="J64" i="25"/>
  <c r="H64" i="25"/>
  <c r="F64" i="25"/>
  <c r="D64" i="25"/>
  <c r="L63" i="25"/>
  <c r="J63" i="25"/>
  <c r="H63" i="25"/>
  <c r="F63" i="25"/>
  <c r="D63" i="25"/>
  <c r="Z59" i="25"/>
  <c r="AA59" i="25" s="1"/>
  <c r="Y59" i="25"/>
  <c r="X59" i="25"/>
  <c r="V59" i="25"/>
  <c r="W59" i="25" s="1"/>
  <c r="R59" i="25"/>
  <c r="S59" i="25" s="1"/>
  <c r="G59" i="25"/>
  <c r="F59" i="25"/>
  <c r="C59" i="25"/>
  <c r="B59" i="25"/>
  <c r="Y58" i="25"/>
  <c r="X58" i="25"/>
  <c r="Z58" i="25" s="1"/>
  <c r="AA58" i="25" s="1"/>
  <c r="V58" i="25"/>
  <c r="S58" i="25"/>
  <c r="W58" i="25" s="1"/>
  <c r="R58" i="25"/>
  <c r="Y57" i="25"/>
  <c r="X57" i="25"/>
  <c r="Z57" i="25" s="1"/>
  <c r="AA57" i="25" s="1"/>
  <c r="V57" i="25"/>
  <c r="S57" i="25"/>
  <c r="W57" i="25" s="1"/>
  <c r="R57" i="25"/>
  <c r="Y56" i="25"/>
  <c r="X56" i="25"/>
  <c r="Z56" i="25" s="1"/>
  <c r="AA56" i="25" s="1"/>
  <c r="V56" i="25"/>
  <c r="W56" i="25" s="1"/>
  <c r="S56" i="25"/>
  <c r="R56" i="25"/>
  <c r="Y55" i="25"/>
  <c r="X55" i="25"/>
  <c r="V55" i="25"/>
  <c r="W55" i="25" s="1"/>
  <c r="S55" i="25"/>
  <c r="R55" i="25"/>
  <c r="K55" i="25"/>
  <c r="J55" i="25"/>
  <c r="L55" i="25" s="1"/>
  <c r="M55" i="25" s="1"/>
  <c r="I55" i="25"/>
  <c r="H55" i="25"/>
  <c r="E55" i="25"/>
  <c r="D55" i="25"/>
  <c r="Y54" i="25"/>
  <c r="X54" i="25"/>
  <c r="Z54" i="25" s="1"/>
  <c r="AA54" i="25" s="1"/>
  <c r="W54" i="25"/>
  <c r="V54" i="25"/>
  <c r="S54" i="25"/>
  <c r="R54" i="25"/>
  <c r="K54" i="25"/>
  <c r="J54" i="25"/>
  <c r="L54" i="25" s="1"/>
  <c r="M54" i="25" s="1"/>
  <c r="I54" i="25"/>
  <c r="H54" i="25"/>
  <c r="E54" i="25"/>
  <c r="D54" i="25"/>
  <c r="Y53" i="25"/>
  <c r="X53" i="25"/>
  <c r="Z53" i="25" s="1"/>
  <c r="AA53" i="25" s="1"/>
  <c r="W53" i="25"/>
  <c r="V53" i="25"/>
  <c r="S53" i="25"/>
  <c r="R53" i="25"/>
  <c r="K53" i="25"/>
  <c r="J53" i="25"/>
  <c r="L53" i="25" s="1"/>
  <c r="M53" i="25" s="1"/>
  <c r="I53" i="25"/>
  <c r="H53" i="25"/>
  <c r="E53" i="25"/>
  <c r="D53" i="25"/>
  <c r="Y52" i="25"/>
  <c r="X52" i="25"/>
  <c r="Z52" i="25" s="1"/>
  <c r="AA52" i="25" s="1"/>
  <c r="W52" i="25"/>
  <c r="V52" i="25"/>
  <c r="S52" i="25"/>
  <c r="R52" i="25"/>
  <c r="K52" i="25"/>
  <c r="J52" i="25"/>
  <c r="L52" i="25" s="1"/>
  <c r="M52" i="25" s="1"/>
  <c r="I52" i="25"/>
  <c r="H52" i="25"/>
  <c r="E52" i="25"/>
  <c r="D52" i="25"/>
  <c r="Y51" i="25"/>
  <c r="X51" i="25"/>
  <c r="Z51" i="25" s="1"/>
  <c r="AA51" i="25" s="1"/>
  <c r="W51" i="25"/>
  <c r="V51" i="25"/>
  <c r="S51" i="25"/>
  <c r="R51" i="25"/>
  <c r="K51" i="25"/>
  <c r="J51" i="25"/>
  <c r="L51" i="25" s="1"/>
  <c r="M51" i="25" s="1"/>
  <c r="I51" i="25"/>
  <c r="H51" i="25"/>
  <c r="E51" i="25"/>
  <c r="D51" i="25"/>
  <c r="Y50" i="25"/>
  <c r="X50" i="25"/>
  <c r="Z50" i="25" s="1"/>
  <c r="AA50" i="25" s="1"/>
  <c r="W50" i="25"/>
  <c r="V50" i="25"/>
  <c r="S50" i="25"/>
  <c r="R50" i="25"/>
  <c r="K50" i="25"/>
  <c r="J50" i="25"/>
  <c r="L50" i="25" s="1"/>
  <c r="M50" i="25" s="1"/>
  <c r="I50" i="25"/>
  <c r="H50" i="25"/>
  <c r="E50" i="25"/>
  <c r="D50" i="25"/>
  <c r="Y49" i="25"/>
  <c r="X49" i="25"/>
  <c r="Z49" i="25" s="1"/>
  <c r="AA49" i="25" s="1"/>
  <c r="W49" i="25"/>
  <c r="V49" i="25"/>
  <c r="S49" i="25"/>
  <c r="R49" i="25"/>
  <c r="K49" i="25"/>
  <c r="J49" i="25"/>
  <c r="L49" i="25" s="1"/>
  <c r="M49" i="25" s="1"/>
  <c r="I49" i="25"/>
  <c r="H49" i="25"/>
  <c r="E49" i="25"/>
  <c r="D49" i="25"/>
  <c r="Y48" i="25"/>
  <c r="X48" i="25"/>
  <c r="Z48" i="25" s="1"/>
  <c r="AA48" i="25" s="1"/>
  <c r="W48" i="25"/>
  <c r="V48" i="25"/>
  <c r="S48" i="25"/>
  <c r="R48" i="25"/>
  <c r="K48" i="25"/>
  <c r="J48" i="25"/>
  <c r="L48" i="25" s="1"/>
  <c r="M48" i="25" s="1"/>
  <c r="I48" i="25"/>
  <c r="H48" i="25"/>
  <c r="E48" i="25"/>
  <c r="D48" i="25"/>
  <c r="Y47" i="25"/>
  <c r="X47" i="25"/>
  <c r="Z47" i="25" s="1"/>
  <c r="AA47" i="25" s="1"/>
  <c r="W47" i="25"/>
  <c r="V47" i="25"/>
  <c r="S47" i="25"/>
  <c r="R47" i="25"/>
  <c r="K47" i="25"/>
  <c r="J47" i="25"/>
  <c r="L47" i="25" s="1"/>
  <c r="M47" i="25" s="1"/>
  <c r="I47" i="25"/>
  <c r="H47" i="25"/>
  <c r="E47" i="25"/>
  <c r="D47" i="25"/>
  <c r="Y46" i="25"/>
  <c r="X46" i="25"/>
  <c r="Z46" i="25" s="1"/>
  <c r="AA46" i="25" s="1"/>
  <c r="W46" i="25"/>
  <c r="V46" i="25"/>
  <c r="S46" i="25"/>
  <c r="R46" i="25"/>
  <c r="K46" i="25"/>
  <c r="J46" i="25"/>
  <c r="L46" i="25" s="1"/>
  <c r="M46" i="25" s="1"/>
  <c r="I46" i="25"/>
  <c r="H46" i="25"/>
  <c r="E46" i="25"/>
  <c r="D46" i="25"/>
  <c r="Y45" i="25"/>
  <c r="X45" i="25"/>
  <c r="Z45" i="25" s="1"/>
  <c r="AA45" i="25" s="1"/>
  <c r="W45" i="25"/>
  <c r="V45" i="25"/>
  <c r="S45" i="25"/>
  <c r="R45" i="25"/>
  <c r="K45" i="25"/>
  <c r="N67" i="25" s="1"/>
  <c r="J45" i="25"/>
  <c r="I45" i="25"/>
  <c r="H45" i="25"/>
  <c r="E45" i="25"/>
  <c r="D45" i="25"/>
  <c r="Y44" i="25"/>
  <c r="X44" i="25"/>
  <c r="Z44" i="25" s="1"/>
  <c r="AA44" i="25" s="1"/>
  <c r="W44" i="25"/>
  <c r="V44" i="25"/>
  <c r="S44" i="25"/>
  <c r="R44" i="25"/>
  <c r="K44" i="25"/>
  <c r="J44" i="25"/>
  <c r="L44" i="25" s="1"/>
  <c r="M44" i="25" s="1"/>
  <c r="I44" i="25"/>
  <c r="H44" i="25"/>
  <c r="E44" i="25"/>
  <c r="D44" i="25"/>
  <c r="Y43" i="25"/>
  <c r="X43" i="25"/>
  <c r="Z43" i="25" s="1"/>
  <c r="AA43" i="25" s="1"/>
  <c r="W43" i="25"/>
  <c r="V43" i="25"/>
  <c r="S43" i="25"/>
  <c r="R43" i="25"/>
  <c r="K43" i="25"/>
  <c r="J43" i="25"/>
  <c r="L43" i="25" s="1"/>
  <c r="M43" i="25" s="1"/>
  <c r="I43" i="25"/>
  <c r="H43" i="25"/>
  <c r="E43" i="25"/>
  <c r="D43" i="25"/>
  <c r="Y42" i="25"/>
  <c r="X42" i="25"/>
  <c r="Z42" i="25" s="1"/>
  <c r="AA42" i="25" s="1"/>
  <c r="W42" i="25"/>
  <c r="V42" i="25"/>
  <c r="S42" i="25"/>
  <c r="R42" i="25"/>
  <c r="K42" i="25"/>
  <c r="J42" i="25"/>
  <c r="L42" i="25" s="1"/>
  <c r="M42" i="25" s="1"/>
  <c r="I42" i="25"/>
  <c r="H42" i="25"/>
  <c r="E42" i="25"/>
  <c r="D42" i="25"/>
  <c r="Y41" i="25"/>
  <c r="X41" i="25"/>
  <c r="Z41" i="25" s="1"/>
  <c r="AA41" i="25" s="1"/>
  <c r="W41" i="25"/>
  <c r="V41" i="25"/>
  <c r="S41" i="25"/>
  <c r="R41" i="25"/>
  <c r="K41" i="25"/>
  <c r="J41" i="25"/>
  <c r="L41" i="25" s="1"/>
  <c r="M41" i="25" s="1"/>
  <c r="H41" i="25"/>
  <c r="I41" i="25" s="1"/>
  <c r="E41" i="25"/>
  <c r="D41" i="25"/>
  <c r="Y40" i="25"/>
  <c r="X40" i="25"/>
  <c r="Z40" i="25" s="1"/>
  <c r="AA40" i="25" s="1"/>
  <c r="V40" i="25"/>
  <c r="W40" i="25" s="1"/>
  <c r="S40" i="25"/>
  <c r="R40" i="25"/>
  <c r="K40" i="25"/>
  <c r="J40" i="25"/>
  <c r="L40" i="25" s="1"/>
  <c r="M40" i="25" s="1"/>
  <c r="H40" i="25"/>
  <c r="I40" i="25" s="1"/>
  <c r="E40" i="25"/>
  <c r="D40" i="25"/>
  <c r="Y39" i="25"/>
  <c r="X39" i="25"/>
  <c r="V39" i="25"/>
  <c r="W39" i="25" s="1"/>
  <c r="S39" i="25"/>
  <c r="R39" i="25"/>
  <c r="K39" i="25"/>
  <c r="J39" i="25"/>
  <c r="L39" i="25" s="1"/>
  <c r="M39" i="25" s="1"/>
  <c r="H39" i="25"/>
  <c r="I39" i="25" s="1"/>
  <c r="E39" i="25"/>
  <c r="D39" i="25"/>
  <c r="Y38" i="25"/>
  <c r="X38" i="25"/>
  <c r="Z38" i="25" s="1"/>
  <c r="AA38" i="25" s="1"/>
  <c r="V38" i="25"/>
  <c r="W38" i="25" s="1"/>
  <c r="S38" i="25"/>
  <c r="R38" i="25"/>
  <c r="K38" i="25"/>
  <c r="J38" i="25"/>
  <c r="L38" i="25" s="1"/>
  <c r="M38" i="25" s="1"/>
  <c r="H38" i="25"/>
  <c r="I38" i="25" s="1"/>
  <c r="E38" i="25"/>
  <c r="D38" i="25"/>
  <c r="Y37" i="25"/>
  <c r="X37" i="25"/>
  <c r="V37" i="25"/>
  <c r="W37" i="25" s="1"/>
  <c r="S37" i="25"/>
  <c r="R37" i="25"/>
  <c r="K37" i="25"/>
  <c r="J37" i="25"/>
  <c r="L37" i="25" s="1"/>
  <c r="M37" i="25" s="1"/>
  <c r="H37" i="25"/>
  <c r="I37" i="25" s="1"/>
  <c r="E37" i="25"/>
  <c r="D37" i="25"/>
  <c r="Y36" i="25"/>
  <c r="X36" i="25"/>
  <c r="Z36" i="25" s="1"/>
  <c r="AA36" i="25" s="1"/>
  <c r="V36" i="25"/>
  <c r="W36" i="25" s="1"/>
  <c r="S36" i="25"/>
  <c r="R36" i="25"/>
  <c r="K36" i="25"/>
  <c r="J36" i="25"/>
  <c r="L36" i="25" s="1"/>
  <c r="M36" i="25" s="1"/>
  <c r="H36" i="25"/>
  <c r="I36" i="25" s="1"/>
  <c r="E36" i="25"/>
  <c r="D36" i="25"/>
  <c r="Y35" i="25"/>
  <c r="X35" i="25"/>
  <c r="V35" i="25"/>
  <c r="W35" i="25" s="1"/>
  <c r="S35" i="25"/>
  <c r="R35" i="25"/>
  <c r="K35" i="25"/>
  <c r="J35" i="25"/>
  <c r="L35" i="25" s="1"/>
  <c r="M35" i="25" s="1"/>
  <c r="H35" i="25"/>
  <c r="I35" i="25" s="1"/>
  <c r="E35" i="25"/>
  <c r="D35" i="25"/>
  <c r="Y34" i="25"/>
  <c r="X34" i="25"/>
  <c r="Z34" i="25" s="1"/>
  <c r="AA34" i="25" s="1"/>
  <c r="V34" i="25"/>
  <c r="W34" i="25" s="1"/>
  <c r="S34" i="25"/>
  <c r="R34" i="25"/>
  <c r="K34" i="25"/>
  <c r="J34" i="25"/>
  <c r="L34" i="25" s="1"/>
  <c r="M34" i="25" s="1"/>
  <c r="H34" i="25"/>
  <c r="I34" i="25" s="1"/>
  <c r="E34" i="25"/>
  <c r="D34" i="25"/>
  <c r="Y33" i="25"/>
  <c r="X33" i="25"/>
  <c r="V33" i="25"/>
  <c r="W33" i="25" s="1"/>
  <c r="S33" i="25"/>
  <c r="R33" i="25"/>
  <c r="K33" i="25"/>
  <c r="J33" i="25"/>
  <c r="L33" i="25" s="1"/>
  <c r="M33" i="25" s="1"/>
  <c r="H33" i="25"/>
  <c r="I33" i="25" s="1"/>
  <c r="E33" i="25"/>
  <c r="D33" i="25"/>
  <c r="Y32" i="25"/>
  <c r="X32" i="25"/>
  <c r="V32" i="25"/>
  <c r="W32" i="25" s="1"/>
  <c r="R32" i="25"/>
  <c r="S32" i="25" s="1"/>
  <c r="K32" i="25"/>
  <c r="J32" i="25"/>
  <c r="L32" i="25" s="1"/>
  <c r="M32" i="25" s="1"/>
  <c r="H32" i="25"/>
  <c r="I32" i="25" s="1"/>
  <c r="E32" i="25"/>
  <c r="D32" i="25"/>
  <c r="Y31" i="25"/>
  <c r="X31" i="25"/>
  <c r="Z31" i="25" s="1"/>
  <c r="AA31" i="25" s="1"/>
  <c r="V31" i="25"/>
  <c r="W31" i="25" s="1"/>
  <c r="R31" i="25"/>
  <c r="S31" i="25" s="1"/>
  <c r="K31" i="25"/>
  <c r="J31" i="25"/>
  <c r="L31" i="25" s="1"/>
  <c r="M31" i="25" s="1"/>
  <c r="H31" i="25"/>
  <c r="I31" i="25" s="1"/>
  <c r="D31" i="25"/>
  <c r="E31" i="25" s="1"/>
  <c r="Y30" i="25"/>
  <c r="X30" i="25"/>
  <c r="V30" i="25"/>
  <c r="W30" i="25" s="1"/>
  <c r="R30" i="25"/>
  <c r="G70" i="25" s="1"/>
  <c r="K30" i="25"/>
  <c r="J30" i="25"/>
  <c r="L30" i="25" s="1"/>
  <c r="M30" i="25" s="1"/>
  <c r="H30" i="25"/>
  <c r="I30" i="25" s="1"/>
  <c r="E30" i="25"/>
  <c r="D30" i="25"/>
  <c r="Y29" i="25"/>
  <c r="X29" i="25"/>
  <c r="V29" i="25"/>
  <c r="K70" i="25" s="1"/>
  <c r="R29" i="25"/>
  <c r="S29" i="25" s="1"/>
  <c r="K29" i="25"/>
  <c r="J29" i="25"/>
  <c r="L29" i="25" s="1"/>
  <c r="M29" i="25" s="1"/>
  <c r="H29" i="25"/>
  <c r="I29" i="25" s="1"/>
  <c r="D29" i="25"/>
  <c r="E29" i="25" s="1"/>
  <c r="Y28" i="25"/>
  <c r="X28" i="25"/>
  <c r="V28" i="25"/>
  <c r="W28" i="25" s="1"/>
  <c r="R28" i="25"/>
  <c r="S28" i="25" s="1"/>
  <c r="K28" i="25"/>
  <c r="J28" i="25"/>
  <c r="L28" i="25" s="1"/>
  <c r="M28" i="25" s="1"/>
  <c r="H28" i="25"/>
  <c r="I28" i="25" s="1"/>
  <c r="E28" i="25"/>
  <c r="D28" i="25"/>
  <c r="Y27" i="25"/>
  <c r="X27" i="25"/>
  <c r="Z27" i="25" s="1"/>
  <c r="AA27" i="25" s="1"/>
  <c r="V27" i="25"/>
  <c r="W27" i="25" s="1"/>
  <c r="R27" i="25"/>
  <c r="S27" i="25" s="1"/>
  <c r="K27" i="25"/>
  <c r="J27" i="25"/>
  <c r="L27" i="25" s="1"/>
  <c r="M27" i="25" s="1"/>
  <c r="H27" i="25"/>
  <c r="I27" i="25" s="1"/>
  <c r="D27" i="25"/>
  <c r="E27" i="25" s="1"/>
  <c r="Y26" i="25"/>
  <c r="X26" i="25"/>
  <c r="V26" i="25"/>
  <c r="W26" i="25" s="1"/>
  <c r="R26" i="25"/>
  <c r="S26" i="25" s="1"/>
  <c r="K26" i="25"/>
  <c r="J26" i="25"/>
  <c r="L26" i="25" s="1"/>
  <c r="M26" i="25" s="1"/>
  <c r="H26" i="25"/>
  <c r="I26" i="25" s="1"/>
  <c r="E26" i="25"/>
  <c r="D26" i="25"/>
  <c r="Y25" i="25"/>
  <c r="X25" i="25"/>
  <c r="Z25" i="25" s="1"/>
  <c r="AA25" i="25" s="1"/>
  <c r="V25" i="25"/>
  <c r="W25" i="25" s="1"/>
  <c r="R25" i="25"/>
  <c r="S25" i="25" s="1"/>
  <c r="K25" i="25"/>
  <c r="L25" i="25" s="1"/>
  <c r="M25" i="25" s="1"/>
  <c r="J25" i="25"/>
  <c r="H25" i="25"/>
  <c r="I25" i="25" s="1"/>
  <c r="D25" i="25"/>
  <c r="E25" i="25" s="1"/>
  <c r="Y24" i="25"/>
  <c r="X24" i="25"/>
  <c r="Z24" i="25" s="1"/>
  <c r="AA24" i="25" s="1"/>
  <c r="V24" i="25"/>
  <c r="W24" i="25" s="1"/>
  <c r="R24" i="25"/>
  <c r="S24" i="25" s="1"/>
  <c r="K24" i="25"/>
  <c r="L24" i="25" s="1"/>
  <c r="M24" i="25" s="1"/>
  <c r="J24" i="25"/>
  <c r="H24" i="25"/>
  <c r="I24" i="25" s="1"/>
  <c r="D24" i="25"/>
  <c r="E24" i="25" s="1"/>
  <c r="Y23" i="25"/>
  <c r="X23" i="25"/>
  <c r="Z23" i="25" s="1"/>
  <c r="AA23" i="25" s="1"/>
  <c r="V23" i="25"/>
  <c r="W23" i="25" s="1"/>
  <c r="R23" i="25"/>
  <c r="S23" i="25" s="1"/>
  <c r="K23" i="25"/>
  <c r="L23" i="25" s="1"/>
  <c r="M23" i="25" s="1"/>
  <c r="J23" i="25"/>
  <c r="H23" i="25"/>
  <c r="I23" i="25" s="1"/>
  <c r="D23" i="25"/>
  <c r="E23" i="25" s="1"/>
  <c r="Y22" i="25"/>
  <c r="X22" i="25"/>
  <c r="Z22" i="25" s="1"/>
  <c r="AA22" i="25" s="1"/>
  <c r="V22" i="25"/>
  <c r="W22" i="25" s="1"/>
  <c r="R22" i="25"/>
  <c r="S22" i="25" s="1"/>
  <c r="K22" i="25"/>
  <c r="L22" i="25" s="1"/>
  <c r="M22" i="25" s="1"/>
  <c r="J22" i="25"/>
  <c r="H22" i="25"/>
  <c r="I22" i="25" s="1"/>
  <c r="D22" i="25"/>
  <c r="E22" i="25" s="1"/>
  <c r="Y21" i="25"/>
  <c r="X21" i="25"/>
  <c r="Z21" i="25" s="1"/>
  <c r="AA21" i="25" s="1"/>
  <c r="V21" i="25"/>
  <c r="W21" i="25" s="1"/>
  <c r="R21" i="25"/>
  <c r="S21" i="25" s="1"/>
  <c r="K21" i="25"/>
  <c r="L21" i="25" s="1"/>
  <c r="M21" i="25" s="1"/>
  <c r="J21" i="25"/>
  <c r="H21" i="25"/>
  <c r="I21" i="25" s="1"/>
  <c r="D21" i="25"/>
  <c r="E21" i="25" s="1"/>
  <c r="Y20" i="25"/>
  <c r="X20" i="25"/>
  <c r="Z20" i="25" s="1"/>
  <c r="AA20" i="25" s="1"/>
  <c r="V20" i="25"/>
  <c r="W20" i="25" s="1"/>
  <c r="R20" i="25"/>
  <c r="S20" i="25" s="1"/>
  <c r="K20" i="25"/>
  <c r="L20" i="25" s="1"/>
  <c r="M20" i="25" s="1"/>
  <c r="J20" i="25"/>
  <c r="H20" i="25"/>
  <c r="I20" i="25" s="1"/>
  <c r="D20" i="25"/>
  <c r="E20" i="25" s="1"/>
  <c r="Y19" i="25"/>
  <c r="X19" i="25"/>
  <c r="L69" i="25" s="1"/>
  <c r="V19" i="25"/>
  <c r="R19" i="25"/>
  <c r="K19" i="25"/>
  <c r="L19" i="25" s="1"/>
  <c r="M19" i="25" s="1"/>
  <c r="J19" i="25"/>
  <c r="H19" i="25"/>
  <c r="I19" i="25" s="1"/>
  <c r="D19" i="25"/>
  <c r="E19" i="25" s="1"/>
  <c r="Y18" i="25"/>
  <c r="X18" i="25"/>
  <c r="Z18" i="25" s="1"/>
  <c r="AA18" i="25" s="1"/>
  <c r="V18" i="25"/>
  <c r="W18" i="25" s="1"/>
  <c r="R18" i="25"/>
  <c r="S18" i="25" s="1"/>
  <c r="K18" i="25"/>
  <c r="L18" i="25" s="1"/>
  <c r="M18" i="25" s="1"/>
  <c r="J18" i="25"/>
  <c r="H18" i="25"/>
  <c r="I18" i="25" s="1"/>
  <c r="D18" i="25"/>
  <c r="E18" i="25" s="1"/>
  <c r="Y17" i="25"/>
  <c r="X17" i="25"/>
  <c r="Z17" i="25" s="1"/>
  <c r="AA17" i="25" s="1"/>
  <c r="V17" i="25"/>
  <c r="W17" i="25" s="1"/>
  <c r="R17" i="25"/>
  <c r="S17" i="25" s="1"/>
  <c r="K17" i="25"/>
  <c r="J17" i="25"/>
  <c r="L65" i="25" s="1"/>
  <c r="H17" i="25"/>
  <c r="D17" i="25"/>
  <c r="G65" i="25" s="1"/>
  <c r="Y16" i="25"/>
  <c r="X16" i="25"/>
  <c r="Z16" i="25" s="1"/>
  <c r="AA16" i="25" s="1"/>
  <c r="V16" i="25"/>
  <c r="W16" i="25" s="1"/>
  <c r="R16" i="25"/>
  <c r="S16" i="25" s="1"/>
  <c r="K16" i="25"/>
  <c r="L16" i="25" s="1"/>
  <c r="M16" i="25" s="1"/>
  <c r="J16" i="25"/>
  <c r="H16" i="25"/>
  <c r="I16" i="25" s="1"/>
  <c r="D16" i="25"/>
  <c r="E16" i="25" s="1"/>
  <c r="Y15" i="25"/>
  <c r="X15" i="25"/>
  <c r="Z15" i="25" s="1"/>
  <c r="AA15" i="25" s="1"/>
  <c r="V15" i="25"/>
  <c r="W15" i="25" s="1"/>
  <c r="R15" i="25"/>
  <c r="S15" i="25" s="1"/>
  <c r="K15" i="25"/>
  <c r="L15" i="25" s="1"/>
  <c r="M15" i="25" s="1"/>
  <c r="J15" i="25"/>
  <c r="H15" i="25"/>
  <c r="I15" i="25" s="1"/>
  <c r="D15" i="25"/>
  <c r="E15" i="25" s="1"/>
  <c r="Y14" i="25"/>
  <c r="X14" i="25"/>
  <c r="Z14" i="25" s="1"/>
  <c r="AA14" i="25" s="1"/>
  <c r="V14" i="25"/>
  <c r="W14" i="25" s="1"/>
  <c r="R14" i="25"/>
  <c r="S14" i="25" s="1"/>
  <c r="K14" i="25"/>
  <c r="K59" i="25" s="1"/>
  <c r="J14" i="25"/>
  <c r="H14" i="25"/>
  <c r="I14" i="25" s="1"/>
  <c r="D14" i="25"/>
  <c r="E14" i="25" s="1"/>
  <c r="Y13" i="25"/>
  <c r="X13" i="25"/>
  <c r="Z13" i="25" s="1"/>
  <c r="AA13" i="25" s="1"/>
  <c r="V13" i="25"/>
  <c r="W13" i="25" s="1"/>
  <c r="R13" i="25"/>
  <c r="S13" i="25" s="1"/>
  <c r="L13" i="25"/>
  <c r="M13" i="25" s="1"/>
  <c r="K13" i="25"/>
  <c r="J13" i="25"/>
  <c r="H13" i="25"/>
  <c r="I13" i="25" s="1"/>
  <c r="D13" i="25"/>
  <c r="E13" i="25" s="1"/>
  <c r="Z12" i="25"/>
  <c r="AA12" i="25" s="1"/>
  <c r="Y12" i="25"/>
  <c r="X12" i="25"/>
  <c r="V12" i="25"/>
  <c r="W12" i="25" s="1"/>
  <c r="R12" i="25"/>
  <c r="S12" i="25" s="1"/>
  <c r="L12" i="25"/>
  <c r="M12" i="25" s="1"/>
  <c r="K12" i="25"/>
  <c r="J12" i="25"/>
  <c r="H12" i="25"/>
  <c r="I12" i="25" s="1"/>
  <c r="D12" i="25"/>
  <c r="E12" i="25" s="1"/>
  <c r="Z11" i="25"/>
  <c r="AA11" i="25" s="1"/>
  <c r="Y11" i="25"/>
  <c r="X11" i="25"/>
  <c r="V11" i="25"/>
  <c r="W11" i="25" s="1"/>
  <c r="R11" i="25"/>
  <c r="S11" i="25" s="1"/>
  <c r="L11" i="25"/>
  <c r="K11" i="25"/>
  <c r="J11" i="25"/>
  <c r="L64" i="25" s="1"/>
  <c r="H11" i="25"/>
  <c r="K64" i="25" s="1"/>
  <c r="D11" i="25"/>
  <c r="Z10" i="25"/>
  <c r="AA10" i="25" s="1"/>
  <c r="Y10" i="25"/>
  <c r="X10" i="25"/>
  <c r="V10" i="25"/>
  <c r="W10" i="25" s="1"/>
  <c r="R10" i="25"/>
  <c r="S10" i="25" s="1"/>
  <c r="L10" i="25"/>
  <c r="M10" i="25" s="1"/>
  <c r="K10" i="25"/>
  <c r="J10" i="25"/>
  <c r="H10" i="25"/>
  <c r="I10" i="25" s="1"/>
  <c r="D10" i="25"/>
  <c r="E10" i="25" s="1"/>
  <c r="Z9" i="25"/>
  <c r="AA9" i="25" s="1"/>
  <c r="Y9" i="25"/>
  <c r="X9" i="25"/>
  <c r="V9" i="25"/>
  <c r="W9" i="25" s="1"/>
  <c r="R9" i="25"/>
  <c r="S9" i="25" s="1"/>
  <c r="L9" i="25"/>
  <c r="M9" i="25" s="1"/>
  <c r="K9" i="25"/>
  <c r="J9" i="25"/>
  <c r="H9" i="25"/>
  <c r="I9" i="25" s="1"/>
  <c r="D9" i="25"/>
  <c r="E9" i="25" s="1"/>
  <c r="Z8" i="25"/>
  <c r="AA8" i="25" s="1"/>
  <c r="Y8" i="25"/>
  <c r="X8" i="25"/>
  <c r="V8" i="25"/>
  <c r="W8" i="25" s="1"/>
  <c r="R8" i="25"/>
  <c r="S8" i="25" s="1"/>
  <c r="L8" i="25"/>
  <c r="M8" i="25" s="1"/>
  <c r="K8" i="25"/>
  <c r="J8" i="25"/>
  <c r="H8" i="25"/>
  <c r="I8" i="25" s="1"/>
  <c r="D8" i="25"/>
  <c r="E8" i="25" s="1"/>
  <c r="Z7" i="25"/>
  <c r="AA7" i="25" s="1"/>
  <c r="Y7" i="25"/>
  <c r="X7" i="25"/>
  <c r="V7" i="25"/>
  <c r="W7" i="25" s="1"/>
  <c r="R7" i="25"/>
  <c r="S7" i="25" s="1"/>
  <c r="L7" i="25"/>
  <c r="M7" i="25" s="1"/>
  <c r="K7" i="25"/>
  <c r="J7" i="25"/>
  <c r="H7" i="25"/>
  <c r="I7" i="25" s="1"/>
  <c r="D7" i="25"/>
  <c r="E7" i="25" s="1"/>
  <c r="Z6" i="25"/>
  <c r="AA6" i="25" s="1"/>
  <c r="Y6" i="25"/>
  <c r="X6" i="25"/>
  <c r="V6" i="25"/>
  <c r="W6" i="25" s="1"/>
  <c r="R6" i="25"/>
  <c r="S6" i="25" s="1"/>
  <c r="L6" i="25"/>
  <c r="M6" i="25" s="1"/>
  <c r="K6" i="25"/>
  <c r="J6" i="25"/>
  <c r="H6" i="25"/>
  <c r="I6" i="25" s="1"/>
  <c r="D6" i="25"/>
  <c r="E6" i="25" s="1"/>
  <c r="Z5" i="25"/>
  <c r="AA5" i="25" s="1"/>
  <c r="Y5" i="25"/>
  <c r="X5" i="25"/>
  <c r="V5" i="25"/>
  <c r="W5" i="25" s="1"/>
  <c r="R5" i="25"/>
  <c r="S5" i="25" s="1"/>
  <c r="L5" i="25"/>
  <c r="K5" i="25"/>
  <c r="J5" i="25"/>
  <c r="H5" i="25"/>
  <c r="D5" i="25"/>
  <c r="AA60" i="27" l="1"/>
  <c r="X64" i="27" s="1"/>
  <c r="M45" i="26"/>
  <c r="P67" i="26"/>
  <c r="M17" i="26"/>
  <c r="P65" i="26"/>
  <c r="S60" i="26"/>
  <c r="X62" i="26" s="1"/>
  <c r="P68" i="26"/>
  <c r="P69" i="26"/>
  <c r="AA19" i="26"/>
  <c r="P64" i="26"/>
  <c r="M11" i="26"/>
  <c r="E59" i="26"/>
  <c r="P66" i="26"/>
  <c r="P63" i="26"/>
  <c r="L59" i="26"/>
  <c r="M5" i="26"/>
  <c r="P70" i="26"/>
  <c r="AA29" i="26"/>
  <c r="K66" i="25"/>
  <c r="K63" i="25"/>
  <c r="H59" i="25"/>
  <c r="P63" i="25"/>
  <c r="M65" i="25"/>
  <c r="N65" i="25"/>
  <c r="K68" i="25"/>
  <c r="K69" i="25"/>
  <c r="W19" i="25"/>
  <c r="I5" i="25"/>
  <c r="M5" i="25"/>
  <c r="I11" i="25"/>
  <c r="M11" i="25"/>
  <c r="L14" i="25"/>
  <c r="M14" i="25" s="1"/>
  <c r="E17" i="25"/>
  <c r="L17" i="25"/>
  <c r="L70" i="25"/>
  <c r="Z29" i="25"/>
  <c r="S30" i="25"/>
  <c r="L68" i="25"/>
  <c r="D59" i="25"/>
  <c r="G66" i="25"/>
  <c r="J59" i="25"/>
  <c r="G64" i="25"/>
  <c r="K65" i="25"/>
  <c r="I17" i="25"/>
  <c r="G69" i="25"/>
  <c r="M69" i="25"/>
  <c r="N68" i="25"/>
  <c r="M68" i="25"/>
  <c r="N70" i="25"/>
  <c r="M70" i="25"/>
  <c r="K67" i="25"/>
  <c r="G63" i="25"/>
  <c r="G68" i="25"/>
  <c r="N69" i="25"/>
  <c r="E5" i="25"/>
  <c r="N66" i="25"/>
  <c r="N63" i="25"/>
  <c r="M66" i="25"/>
  <c r="M63" i="25"/>
  <c r="E11" i="25"/>
  <c r="N64" i="25"/>
  <c r="M64" i="25"/>
  <c r="S19" i="25"/>
  <c r="Z19" i="25"/>
  <c r="Z26" i="25"/>
  <c r="AA26" i="25" s="1"/>
  <c r="Z28" i="25"/>
  <c r="AA28" i="25" s="1"/>
  <c r="Z30" i="25"/>
  <c r="AA30" i="25" s="1"/>
  <c r="Z32" i="25"/>
  <c r="AA32" i="25" s="1"/>
  <c r="L66" i="25"/>
  <c r="G67" i="25"/>
  <c r="L67" i="25"/>
  <c r="W29" i="25"/>
  <c r="Z33" i="25"/>
  <c r="AA33" i="25" s="1"/>
  <c r="Z35" i="25"/>
  <c r="AA35" i="25" s="1"/>
  <c r="Z37" i="25"/>
  <c r="AA37" i="25" s="1"/>
  <c r="Z39" i="25"/>
  <c r="AA39" i="25" s="1"/>
  <c r="M67" i="25"/>
  <c r="Z55" i="25"/>
  <c r="AA55" i="25" s="1"/>
  <c r="L45" i="25"/>
  <c r="AA60" i="26" l="1"/>
  <c r="X64" i="26" s="1"/>
  <c r="P68" i="25"/>
  <c r="P69" i="25"/>
  <c r="AA19" i="25"/>
  <c r="P70" i="25"/>
  <c r="AA29" i="25"/>
  <c r="I59" i="25"/>
  <c r="M45" i="25"/>
  <c r="P67" i="25"/>
  <c r="E59" i="25"/>
  <c r="S60" i="25"/>
  <c r="X62" i="25" s="1"/>
  <c r="P66" i="25"/>
  <c r="P65" i="25"/>
  <c r="M17" i="25"/>
  <c r="P64" i="25"/>
  <c r="W60" i="25"/>
  <c r="X63" i="25" s="1"/>
  <c r="L59" i="25"/>
  <c r="AA60" i="25" s="1"/>
  <c r="X64" i="25" s="1"/>
  <c r="J70" i="24" l="1"/>
  <c r="H70" i="24"/>
  <c r="F70" i="24"/>
  <c r="D70" i="24"/>
  <c r="J69" i="24"/>
  <c r="H69" i="24"/>
  <c r="F69" i="24"/>
  <c r="D69" i="24"/>
  <c r="J68" i="24"/>
  <c r="H68" i="24"/>
  <c r="F68" i="24"/>
  <c r="D68" i="24"/>
  <c r="J67" i="24"/>
  <c r="H67" i="24"/>
  <c r="F67" i="24"/>
  <c r="D67" i="24"/>
  <c r="J66" i="24"/>
  <c r="H66" i="24"/>
  <c r="F66" i="24"/>
  <c r="D66" i="24"/>
  <c r="J65" i="24"/>
  <c r="H65" i="24"/>
  <c r="F65" i="24"/>
  <c r="D65" i="24"/>
  <c r="J64" i="24"/>
  <c r="H64" i="24"/>
  <c r="F64" i="24"/>
  <c r="D64" i="24"/>
  <c r="J63" i="24"/>
  <c r="H63" i="24"/>
  <c r="F63" i="24"/>
  <c r="D63" i="24"/>
  <c r="Y59" i="24"/>
  <c r="X59" i="24"/>
  <c r="Z59" i="24" s="1"/>
  <c r="AA59" i="24" s="1"/>
  <c r="V59" i="24"/>
  <c r="W59" i="24" s="1"/>
  <c r="R59" i="24"/>
  <c r="S59" i="24" s="1"/>
  <c r="G59" i="24"/>
  <c r="F59" i="24"/>
  <c r="C59" i="24"/>
  <c r="B59" i="24"/>
  <c r="Y58" i="24"/>
  <c r="X58" i="24"/>
  <c r="V58" i="24"/>
  <c r="S58" i="24"/>
  <c r="R58" i="24"/>
  <c r="Y57" i="24"/>
  <c r="X57" i="24"/>
  <c r="Z57" i="24" s="1"/>
  <c r="AA57" i="24" s="1"/>
  <c r="V57" i="24"/>
  <c r="R57" i="24"/>
  <c r="S57" i="24" s="1"/>
  <c r="W57" i="24" s="1"/>
  <c r="Y56" i="24"/>
  <c r="Z56" i="24" s="1"/>
  <c r="AA56" i="24" s="1"/>
  <c r="X56" i="24"/>
  <c r="V56" i="24"/>
  <c r="W56" i="24" s="1"/>
  <c r="S56" i="24"/>
  <c r="R56" i="24"/>
  <c r="Y55" i="24"/>
  <c r="X55" i="24"/>
  <c r="Z55" i="24" s="1"/>
  <c r="AA55" i="24" s="1"/>
  <c r="V55" i="24"/>
  <c r="W55" i="24" s="1"/>
  <c r="R55" i="24"/>
  <c r="S55" i="24" s="1"/>
  <c r="K55" i="24"/>
  <c r="L55" i="24" s="1"/>
  <c r="M55" i="24" s="1"/>
  <c r="J55" i="24"/>
  <c r="H55" i="24"/>
  <c r="I55" i="24" s="1"/>
  <c r="D55" i="24"/>
  <c r="E55" i="24" s="1"/>
  <c r="Z54" i="24"/>
  <c r="AA54" i="24" s="1"/>
  <c r="Y54" i="24"/>
  <c r="X54" i="24"/>
  <c r="V54" i="24"/>
  <c r="W54" i="24" s="1"/>
  <c r="S54" i="24"/>
  <c r="R54" i="24"/>
  <c r="K54" i="24"/>
  <c r="J54" i="24"/>
  <c r="H54" i="24"/>
  <c r="I54" i="24" s="1"/>
  <c r="D54" i="24"/>
  <c r="E54" i="24" s="1"/>
  <c r="Z53" i="24"/>
  <c r="AA53" i="24" s="1"/>
  <c r="Y53" i="24"/>
  <c r="X53" i="24"/>
  <c r="V53" i="24"/>
  <c r="W53" i="24" s="1"/>
  <c r="S53" i="24"/>
  <c r="R53" i="24"/>
  <c r="K53" i="24"/>
  <c r="J53" i="24"/>
  <c r="H53" i="24"/>
  <c r="I53" i="24" s="1"/>
  <c r="E53" i="24"/>
  <c r="D53" i="24"/>
  <c r="Y52" i="24"/>
  <c r="X52" i="24"/>
  <c r="Z52" i="24" s="1"/>
  <c r="AA52" i="24" s="1"/>
  <c r="V52" i="24"/>
  <c r="W52" i="24" s="1"/>
  <c r="R52" i="24"/>
  <c r="S52" i="24" s="1"/>
  <c r="K52" i="24"/>
  <c r="L52" i="24" s="1"/>
  <c r="M52" i="24" s="1"/>
  <c r="J52" i="24"/>
  <c r="H52" i="24"/>
  <c r="I52" i="24" s="1"/>
  <c r="E52" i="24"/>
  <c r="D52" i="24"/>
  <c r="Y51" i="24"/>
  <c r="X51" i="24"/>
  <c r="Z51" i="24" s="1"/>
  <c r="AA51" i="24" s="1"/>
  <c r="V51" i="24"/>
  <c r="W51" i="24" s="1"/>
  <c r="R51" i="24"/>
  <c r="S51" i="24" s="1"/>
  <c r="K51" i="24"/>
  <c r="L51" i="24" s="1"/>
  <c r="M51" i="24" s="1"/>
  <c r="J51" i="24"/>
  <c r="H51" i="24"/>
  <c r="I51" i="24" s="1"/>
  <c r="D51" i="24"/>
  <c r="E51" i="24" s="1"/>
  <c r="Z50" i="24"/>
  <c r="AA50" i="24" s="1"/>
  <c r="Y50" i="24"/>
  <c r="X50" i="24"/>
  <c r="V50" i="24"/>
  <c r="W50" i="24" s="1"/>
  <c r="S50" i="24"/>
  <c r="R50" i="24"/>
  <c r="K50" i="24"/>
  <c r="J50" i="24"/>
  <c r="H50" i="24"/>
  <c r="I50" i="24" s="1"/>
  <c r="D50" i="24"/>
  <c r="E50" i="24" s="1"/>
  <c r="Z49" i="24"/>
  <c r="AA49" i="24" s="1"/>
  <c r="Y49" i="24"/>
  <c r="X49" i="24"/>
  <c r="V49" i="24"/>
  <c r="W49" i="24" s="1"/>
  <c r="S49" i="24"/>
  <c r="R49" i="24"/>
  <c r="K49" i="24"/>
  <c r="J49" i="24"/>
  <c r="H49" i="24"/>
  <c r="I49" i="24" s="1"/>
  <c r="E49" i="24"/>
  <c r="D49" i="24"/>
  <c r="Y48" i="24"/>
  <c r="X48" i="24"/>
  <c r="Z48" i="24" s="1"/>
  <c r="AA48" i="24" s="1"/>
  <c r="V48" i="24"/>
  <c r="W48" i="24" s="1"/>
  <c r="R48" i="24"/>
  <c r="S48" i="24" s="1"/>
  <c r="K48" i="24"/>
  <c r="L48" i="24" s="1"/>
  <c r="M48" i="24" s="1"/>
  <c r="J48" i="24"/>
  <c r="H48" i="24"/>
  <c r="I48" i="24" s="1"/>
  <c r="E48" i="24"/>
  <c r="D48" i="24"/>
  <c r="Y47" i="24"/>
  <c r="X47" i="24"/>
  <c r="Z47" i="24" s="1"/>
  <c r="AA47" i="24" s="1"/>
  <c r="V47" i="24"/>
  <c r="W47" i="24" s="1"/>
  <c r="R47" i="24"/>
  <c r="S47" i="24" s="1"/>
  <c r="K47" i="24"/>
  <c r="L47" i="24" s="1"/>
  <c r="M47" i="24" s="1"/>
  <c r="J47" i="24"/>
  <c r="H47" i="24"/>
  <c r="I47" i="24" s="1"/>
  <c r="D47" i="24"/>
  <c r="E47" i="24" s="1"/>
  <c r="Z46" i="24"/>
  <c r="AA46" i="24" s="1"/>
  <c r="Y46" i="24"/>
  <c r="X46" i="24"/>
  <c r="V46" i="24"/>
  <c r="W46" i="24" s="1"/>
  <c r="S46" i="24"/>
  <c r="R46" i="24"/>
  <c r="K46" i="24"/>
  <c r="J46" i="24"/>
  <c r="H46" i="24"/>
  <c r="I46" i="24" s="1"/>
  <c r="D46" i="24"/>
  <c r="E46" i="24" s="1"/>
  <c r="Z45" i="24"/>
  <c r="AA45" i="24" s="1"/>
  <c r="Y45" i="24"/>
  <c r="X45" i="24"/>
  <c r="V45" i="24"/>
  <c r="W45" i="24" s="1"/>
  <c r="S45" i="24"/>
  <c r="R45" i="24"/>
  <c r="K45" i="24"/>
  <c r="J45" i="24"/>
  <c r="L67" i="24" s="1"/>
  <c r="H45" i="24"/>
  <c r="I45" i="24" s="1"/>
  <c r="E45" i="24"/>
  <c r="D45" i="24"/>
  <c r="Y44" i="24"/>
  <c r="X44" i="24"/>
  <c r="Z44" i="24" s="1"/>
  <c r="AA44" i="24" s="1"/>
  <c r="V44" i="24"/>
  <c r="W44" i="24" s="1"/>
  <c r="R44" i="24"/>
  <c r="S44" i="24" s="1"/>
  <c r="K44" i="24"/>
  <c r="L44" i="24" s="1"/>
  <c r="M44" i="24" s="1"/>
  <c r="J44" i="24"/>
  <c r="H44" i="24"/>
  <c r="I44" i="24" s="1"/>
  <c r="E44" i="24"/>
  <c r="D44" i="24"/>
  <c r="Y43" i="24"/>
  <c r="X43" i="24"/>
  <c r="Z43" i="24" s="1"/>
  <c r="AA43" i="24" s="1"/>
  <c r="V43" i="24"/>
  <c r="W43" i="24" s="1"/>
  <c r="R43" i="24"/>
  <c r="S43" i="24" s="1"/>
  <c r="K43" i="24"/>
  <c r="L43" i="24" s="1"/>
  <c r="M43" i="24" s="1"/>
  <c r="J43" i="24"/>
  <c r="H43" i="24"/>
  <c r="I43" i="24" s="1"/>
  <c r="D43" i="24"/>
  <c r="E43" i="24" s="1"/>
  <c r="Y42" i="24"/>
  <c r="Z42" i="24" s="1"/>
  <c r="AA42" i="24" s="1"/>
  <c r="X42" i="24"/>
  <c r="V42" i="24"/>
  <c r="W42" i="24" s="1"/>
  <c r="S42" i="24"/>
  <c r="R42" i="24"/>
  <c r="K42" i="24"/>
  <c r="J42" i="24"/>
  <c r="H42" i="24"/>
  <c r="I42" i="24" s="1"/>
  <c r="E42" i="24"/>
  <c r="D42" i="24"/>
  <c r="Y41" i="24"/>
  <c r="X41" i="24"/>
  <c r="V41" i="24"/>
  <c r="W41" i="24" s="1"/>
  <c r="R41" i="24"/>
  <c r="S41" i="24" s="1"/>
  <c r="K41" i="24"/>
  <c r="L41" i="24" s="1"/>
  <c r="M41" i="24" s="1"/>
  <c r="J41" i="24"/>
  <c r="H41" i="24"/>
  <c r="I41" i="24" s="1"/>
  <c r="D41" i="24"/>
  <c r="E41" i="24" s="1"/>
  <c r="Y40" i="24"/>
  <c r="Z40" i="24" s="1"/>
  <c r="AA40" i="24" s="1"/>
  <c r="X40" i="24"/>
  <c r="V40" i="24"/>
  <c r="W40" i="24" s="1"/>
  <c r="S40" i="24"/>
  <c r="R40" i="24"/>
  <c r="K40" i="24"/>
  <c r="J40" i="24"/>
  <c r="H40" i="24"/>
  <c r="I40" i="24" s="1"/>
  <c r="E40" i="24"/>
  <c r="D40" i="24"/>
  <c r="Y39" i="24"/>
  <c r="X39" i="24"/>
  <c r="V39" i="24"/>
  <c r="W39" i="24" s="1"/>
  <c r="R39" i="24"/>
  <c r="S39" i="24" s="1"/>
  <c r="K39" i="24"/>
  <c r="L39" i="24" s="1"/>
  <c r="M39" i="24" s="1"/>
  <c r="J39" i="24"/>
  <c r="H39" i="24"/>
  <c r="I39" i="24" s="1"/>
  <c r="D39" i="24"/>
  <c r="E39" i="24" s="1"/>
  <c r="Y38" i="24"/>
  <c r="Z38" i="24" s="1"/>
  <c r="AA38" i="24" s="1"/>
  <c r="X38" i="24"/>
  <c r="V38" i="24"/>
  <c r="W38" i="24" s="1"/>
  <c r="S38" i="24"/>
  <c r="R38" i="24"/>
  <c r="K38" i="24"/>
  <c r="J38" i="24"/>
  <c r="H38" i="24"/>
  <c r="I38" i="24" s="1"/>
  <c r="E38" i="24"/>
  <c r="D38" i="24"/>
  <c r="Y37" i="24"/>
  <c r="X37" i="24"/>
  <c r="V37" i="24"/>
  <c r="W37" i="24" s="1"/>
  <c r="R37" i="24"/>
  <c r="S37" i="24" s="1"/>
  <c r="K37" i="24"/>
  <c r="L37" i="24" s="1"/>
  <c r="M37" i="24" s="1"/>
  <c r="J37" i="24"/>
  <c r="H37" i="24"/>
  <c r="I37" i="24" s="1"/>
  <c r="D37" i="24"/>
  <c r="E37" i="24" s="1"/>
  <c r="Y36" i="24"/>
  <c r="Z36" i="24" s="1"/>
  <c r="AA36" i="24" s="1"/>
  <c r="X36" i="24"/>
  <c r="V36" i="24"/>
  <c r="W36" i="24" s="1"/>
  <c r="S36" i="24"/>
  <c r="R36" i="24"/>
  <c r="K36" i="24"/>
  <c r="J36" i="24"/>
  <c r="H36" i="24"/>
  <c r="I36" i="24" s="1"/>
  <c r="E36" i="24"/>
  <c r="D36" i="24"/>
  <c r="Y35" i="24"/>
  <c r="X35" i="24"/>
  <c r="V35" i="24"/>
  <c r="W35" i="24" s="1"/>
  <c r="R35" i="24"/>
  <c r="S35" i="24" s="1"/>
  <c r="K35" i="24"/>
  <c r="L35" i="24" s="1"/>
  <c r="M35" i="24" s="1"/>
  <c r="J35" i="24"/>
  <c r="H35" i="24"/>
  <c r="I35" i="24" s="1"/>
  <c r="D35" i="24"/>
  <c r="E35" i="24" s="1"/>
  <c r="Y34" i="24"/>
  <c r="Z34" i="24" s="1"/>
  <c r="AA34" i="24" s="1"/>
  <c r="X34" i="24"/>
  <c r="V34" i="24"/>
  <c r="W34" i="24" s="1"/>
  <c r="S34" i="24"/>
  <c r="R34" i="24"/>
  <c r="K34" i="24"/>
  <c r="J34" i="24"/>
  <c r="H34" i="24"/>
  <c r="I34" i="24" s="1"/>
  <c r="E34" i="24"/>
  <c r="D34" i="24"/>
  <c r="Y33" i="24"/>
  <c r="X33" i="24"/>
  <c r="V33" i="24"/>
  <c r="W33" i="24" s="1"/>
  <c r="R33" i="24"/>
  <c r="S33" i="24" s="1"/>
  <c r="K33" i="24"/>
  <c r="L33" i="24" s="1"/>
  <c r="M33" i="24" s="1"/>
  <c r="J33" i="24"/>
  <c r="H33" i="24"/>
  <c r="I33" i="24" s="1"/>
  <c r="D33" i="24"/>
  <c r="E33" i="24" s="1"/>
  <c r="Y32" i="24"/>
  <c r="Z32" i="24" s="1"/>
  <c r="AA32" i="24" s="1"/>
  <c r="X32" i="24"/>
  <c r="V32" i="24"/>
  <c r="W32" i="24" s="1"/>
  <c r="S32" i="24"/>
  <c r="R32" i="24"/>
  <c r="K32" i="24"/>
  <c r="J32" i="24"/>
  <c r="H32" i="24"/>
  <c r="I32" i="24" s="1"/>
  <c r="E32" i="24"/>
  <c r="D32" i="24"/>
  <c r="Y31" i="24"/>
  <c r="X31" i="24"/>
  <c r="V31" i="24"/>
  <c r="W31" i="24" s="1"/>
  <c r="R31" i="24"/>
  <c r="S31" i="24" s="1"/>
  <c r="K31" i="24"/>
  <c r="L31" i="24" s="1"/>
  <c r="M31" i="24" s="1"/>
  <c r="J31" i="24"/>
  <c r="H31" i="24"/>
  <c r="I31" i="24" s="1"/>
  <c r="D31" i="24"/>
  <c r="E31" i="24" s="1"/>
  <c r="Y30" i="24"/>
  <c r="Z30" i="24" s="1"/>
  <c r="AA30" i="24" s="1"/>
  <c r="X30" i="24"/>
  <c r="V30" i="24"/>
  <c r="W30" i="24" s="1"/>
  <c r="S30" i="24"/>
  <c r="R30" i="24"/>
  <c r="K30" i="24"/>
  <c r="J30" i="24"/>
  <c r="H30" i="24"/>
  <c r="I30" i="24" s="1"/>
  <c r="E30" i="24"/>
  <c r="D30" i="24"/>
  <c r="Y29" i="24"/>
  <c r="X29" i="24"/>
  <c r="L70" i="24" s="1"/>
  <c r="V29" i="24"/>
  <c r="R29" i="24"/>
  <c r="S29" i="24" s="1"/>
  <c r="K29" i="24"/>
  <c r="L29" i="24" s="1"/>
  <c r="M29" i="24" s="1"/>
  <c r="J29" i="24"/>
  <c r="H29" i="24"/>
  <c r="I29" i="24" s="1"/>
  <c r="D29" i="24"/>
  <c r="E29" i="24" s="1"/>
  <c r="Y28" i="24"/>
  <c r="Z28" i="24" s="1"/>
  <c r="AA28" i="24" s="1"/>
  <c r="X28" i="24"/>
  <c r="V28" i="24"/>
  <c r="W28" i="24" s="1"/>
  <c r="S28" i="24"/>
  <c r="R28" i="24"/>
  <c r="K28" i="24"/>
  <c r="L28" i="24" s="1"/>
  <c r="M28" i="24" s="1"/>
  <c r="J28" i="24"/>
  <c r="H28" i="24"/>
  <c r="I28" i="24" s="1"/>
  <c r="E28" i="24"/>
  <c r="D28" i="24"/>
  <c r="Y27" i="24"/>
  <c r="X27" i="24"/>
  <c r="V27" i="24"/>
  <c r="W27" i="24" s="1"/>
  <c r="S27" i="24"/>
  <c r="R27" i="24"/>
  <c r="K27" i="24"/>
  <c r="L27" i="24" s="1"/>
  <c r="M27" i="24" s="1"/>
  <c r="J27" i="24"/>
  <c r="H27" i="24"/>
  <c r="I27" i="24" s="1"/>
  <c r="D27" i="24"/>
  <c r="E27" i="24" s="1"/>
  <c r="Y26" i="24"/>
  <c r="Z26" i="24" s="1"/>
  <c r="AA26" i="24" s="1"/>
  <c r="X26" i="24"/>
  <c r="V26" i="24"/>
  <c r="W26" i="24" s="1"/>
  <c r="S26" i="24"/>
  <c r="R26" i="24"/>
  <c r="K26" i="24"/>
  <c r="L26" i="24" s="1"/>
  <c r="M26" i="24" s="1"/>
  <c r="J26" i="24"/>
  <c r="H26" i="24"/>
  <c r="I26" i="24" s="1"/>
  <c r="E26" i="24"/>
  <c r="D26" i="24"/>
  <c r="Y25" i="24"/>
  <c r="X25" i="24"/>
  <c r="V25" i="24"/>
  <c r="W25" i="24" s="1"/>
  <c r="S25" i="24"/>
  <c r="R25" i="24"/>
  <c r="K25" i="24"/>
  <c r="L25" i="24" s="1"/>
  <c r="M25" i="24" s="1"/>
  <c r="J25" i="24"/>
  <c r="H25" i="24"/>
  <c r="I25" i="24" s="1"/>
  <c r="D25" i="24"/>
  <c r="E25" i="24" s="1"/>
  <c r="Y24" i="24"/>
  <c r="Z24" i="24" s="1"/>
  <c r="AA24" i="24" s="1"/>
  <c r="X24" i="24"/>
  <c r="V24" i="24"/>
  <c r="W24" i="24" s="1"/>
  <c r="S24" i="24"/>
  <c r="R24" i="24"/>
  <c r="K24" i="24"/>
  <c r="L24" i="24" s="1"/>
  <c r="M24" i="24" s="1"/>
  <c r="J24" i="24"/>
  <c r="H24" i="24"/>
  <c r="I24" i="24" s="1"/>
  <c r="E24" i="24"/>
  <c r="D24" i="24"/>
  <c r="Y23" i="24"/>
  <c r="X23" i="24"/>
  <c r="V23" i="24"/>
  <c r="W23" i="24" s="1"/>
  <c r="S23" i="24"/>
  <c r="R23" i="24"/>
  <c r="K23" i="24"/>
  <c r="L23" i="24" s="1"/>
  <c r="M23" i="24" s="1"/>
  <c r="J23" i="24"/>
  <c r="H23" i="24"/>
  <c r="I23" i="24" s="1"/>
  <c r="D23" i="24"/>
  <c r="E23" i="24" s="1"/>
  <c r="Y22" i="24"/>
  <c r="Z22" i="24" s="1"/>
  <c r="AA22" i="24" s="1"/>
  <c r="X22" i="24"/>
  <c r="V22" i="24"/>
  <c r="W22" i="24" s="1"/>
  <c r="S22" i="24"/>
  <c r="R22" i="24"/>
  <c r="K22" i="24"/>
  <c r="L22" i="24" s="1"/>
  <c r="M22" i="24" s="1"/>
  <c r="J22" i="24"/>
  <c r="H22" i="24"/>
  <c r="I22" i="24" s="1"/>
  <c r="E22" i="24"/>
  <c r="D22" i="24"/>
  <c r="Y21" i="24"/>
  <c r="X21" i="24"/>
  <c r="V21" i="24"/>
  <c r="W21" i="24" s="1"/>
  <c r="S21" i="24"/>
  <c r="R21" i="24"/>
  <c r="K21" i="24"/>
  <c r="L21" i="24" s="1"/>
  <c r="M21" i="24" s="1"/>
  <c r="J21" i="24"/>
  <c r="H21" i="24"/>
  <c r="I21" i="24" s="1"/>
  <c r="D21" i="24"/>
  <c r="E21" i="24" s="1"/>
  <c r="Y20" i="24"/>
  <c r="Z20" i="24" s="1"/>
  <c r="AA20" i="24" s="1"/>
  <c r="X20" i="24"/>
  <c r="V20" i="24"/>
  <c r="W20" i="24" s="1"/>
  <c r="S20" i="24"/>
  <c r="R20" i="24"/>
  <c r="K20" i="24"/>
  <c r="L20" i="24" s="1"/>
  <c r="M20" i="24" s="1"/>
  <c r="J20" i="24"/>
  <c r="H20" i="24"/>
  <c r="I20" i="24" s="1"/>
  <c r="E20" i="24"/>
  <c r="D20" i="24"/>
  <c r="Y19" i="24"/>
  <c r="X19" i="24"/>
  <c r="L68" i="24" s="1"/>
  <c r="V19" i="24"/>
  <c r="S19" i="24"/>
  <c r="R19" i="24"/>
  <c r="G68" i="24" s="1"/>
  <c r="K19" i="24"/>
  <c r="L19" i="24" s="1"/>
  <c r="M19" i="24" s="1"/>
  <c r="J19" i="24"/>
  <c r="H19" i="24"/>
  <c r="I19" i="24" s="1"/>
  <c r="D19" i="24"/>
  <c r="E19" i="24" s="1"/>
  <c r="Y18" i="24"/>
  <c r="Z18" i="24" s="1"/>
  <c r="AA18" i="24" s="1"/>
  <c r="X18" i="24"/>
  <c r="V18" i="24"/>
  <c r="W18" i="24" s="1"/>
  <c r="S18" i="24"/>
  <c r="R18" i="24"/>
  <c r="K18" i="24"/>
  <c r="L18" i="24" s="1"/>
  <c r="M18" i="24" s="1"/>
  <c r="J18" i="24"/>
  <c r="H18" i="24"/>
  <c r="I18" i="24" s="1"/>
  <c r="E18" i="24"/>
  <c r="D18" i="24"/>
  <c r="Y17" i="24"/>
  <c r="X17" i="24"/>
  <c r="V17" i="24"/>
  <c r="W17" i="24" s="1"/>
  <c r="S17" i="24"/>
  <c r="R17" i="24"/>
  <c r="K17" i="24"/>
  <c r="M65" i="24" s="1"/>
  <c r="J17" i="24"/>
  <c r="L65" i="24" s="1"/>
  <c r="H17" i="24"/>
  <c r="D17" i="24"/>
  <c r="G65" i="24" s="1"/>
  <c r="Y16" i="24"/>
  <c r="Z16" i="24" s="1"/>
  <c r="AA16" i="24" s="1"/>
  <c r="X16" i="24"/>
  <c r="V16" i="24"/>
  <c r="W16" i="24" s="1"/>
  <c r="S16" i="24"/>
  <c r="R16" i="24"/>
  <c r="K16" i="24"/>
  <c r="L16" i="24" s="1"/>
  <c r="M16" i="24" s="1"/>
  <c r="J16" i="24"/>
  <c r="H16" i="24"/>
  <c r="I16" i="24" s="1"/>
  <c r="E16" i="24"/>
  <c r="D16" i="24"/>
  <c r="Y15" i="24"/>
  <c r="X15" i="24"/>
  <c r="V15" i="24"/>
  <c r="W15" i="24" s="1"/>
  <c r="S15" i="24"/>
  <c r="R15" i="24"/>
  <c r="K15" i="24"/>
  <c r="L15" i="24" s="1"/>
  <c r="M15" i="24" s="1"/>
  <c r="J15" i="24"/>
  <c r="H15" i="24"/>
  <c r="I15" i="24" s="1"/>
  <c r="D15" i="24"/>
  <c r="E15" i="24" s="1"/>
  <c r="Y14" i="24"/>
  <c r="Z14" i="24" s="1"/>
  <c r="AA14" i="24" s="1"/>
  <c r="X14" i="24"/>
  <c r="V14" i="24"/>
  <c r="W14" i="24" s="1"/>
  <c r="S14" i="24"/>
  <c r="R14" i="24"/>
  <c r="K14" i="24"/>
  <c r="L14" i="24" s="1"/>
  <c r="M14" i="24" s="1"/>
  <c r="J14" i="24"/>
  <c r="H14" i="24"/>
  <c r="I14" i="24" s="1"/>
  <c r="E14" i="24"/>
  <c r="D14" i="24"/>
  <c r="Y13" i="24"/>
  <c r="X13" i="24"/>
  <c r="V13" i="24"/>
  <c r="W13" i="24" s="1"/>
  <c r="S13" i="24"/>
  <c r="R13" i="24"/>
  <c r="K13" i="24"/>
  <c r="L13" i="24" s="1"/>
  <c r="M13" i="24" s="1"/>
  <c r="J13" i="24"/>
  <c r="H13" i="24"/>
  <c r="I13" i="24" s="1"/>
  <c r="D13" i="24"/>
  <c r="E13" i="24" s="1"/>
  <c r="Y12" i="24"/>
  <c r="Z12" i="24" s="1"/>
  <c r="AA12" i="24" s="1"/>
  <c r="X12" i="24"/>
  <c r="V12" i="24"/>
  <c r="W12" i="24" s="1"/>
  <c r="S12" i="24"/>
  <c r="R12" i="24"/>
  <c r="K12" i="24"/>
  <c r="L12" i="24" s="1"/>
  <c r="M12" i="24" s="1"/>
  <c r="J12" i="24"/>
  <c r="H12" i="24"/>
  <c r="I12" i="24" s="1"/>
  <c r="E12" i="24"/>
  <c r="D12" i="24"/>
  <c r="Y11" i="24"/>
  <c r="X11" i="24"/>
  <c r="V11" i="24"/>
  <c r="W11" i="24" s="1"/>
  <c r="S11" i="24"/>
  <c r="R11" i="24"/>
  <c r="K11" i="24"/>
  <c r="M64" i="24" s="1"/>
  <c r="J11" i="24"/>
  <c r="L64" i="24" s="1"/>
  <c r="H11" i="24"/>
  <c r="D11" i="24"/>
  <c r="G64" i="24" s="1"/>
  <c r="Y10" i="24"/>
  <c r="Z10" i="24" s="1"/>
  <c r="AA10" i="24" s="1"/>
  <c r="X10" i="24"/>
  <c r="V10" i="24"/>
  <c r="W10" i="24" s="1"/>
  <c r="S10" i="24"/>
  <c r="R10" i="24"/>
  <c r="K10" i="24"/>
  <c r="L10" i="24" s="1"/>
  <c r="M10" i="24" s="1"/>
  <c r="J10" i="24"/>
  <c r="H10" i="24"/>
  <c r="I10" i="24" s="1"/>
  <c r="E10" i="24"/>
  <c r="D10" i="24"/>
  <c r="Y9" i="24"/>
  <c r="X9" i="24"/>
  <c r="V9" i="24"/>
  <c r="W9" i="24" s="1"/>
  <c r="S9" i="24"/>
  <c r="R9" i="24"/>
  <c r="K9" i="24"/>
  <c r="L9" i="24" s="1"/>
  <c r="M9" i="24" s="1"/>
  <c r="J9" i="24"/>
  <c r="H9" i="24"/>
  <c r="I9" i="24" s="1"/>
  <c r="D9" i="24"/>
  <c r="E9" i="24" s="1"/>
  <c r="Y8" i="24"/>
  <c r="Z8" i="24" s="1"/>
  <c r="AA8" i="24" s="1"/>
  <c r="X8" i="24"/>
  <c r="V8" i="24"/>
  <c r="W8" i="24" s="1"/>
  <c r="S8" i="24"/>
  <c r="R8" i="24"/>
  <c r="K8" i="24"/>
  <c r="L8" i="24" s="1"/>
  <c r="M8" i="24" s="1"/>
  <c r="J8" i="24"/>
  <c r="H8" i="24"/>
  <c r="I8" i="24" s="1"/>
  <c r="E8" i="24"/>
  <c r="D8" i="24"/>
  <c r="Y7" i="24"/>
  <c r="X7" i="24"/>
  <c r="V7" i="24"/>
  <c r="W7" i="24" s="1"/>
  <c r="S7" i="24"/>
  <c r="R7" i="24"/>
  <c r="K7" i="24"/>
  <c r="L7" i="24" s="1"/>
  <c r="M7" i="24" s="1"/>
  <c r="J7" i="24"/>
  <c r="H7" i="24"/>
  <c r="I7" i="24" s="1"/>
  <c r="D7" i="24"/>
  <c r="E7" i="24" s="1"/>
  <c r="Y6" i="24"/>
  <c r="Z6" i="24" s="1"/>
  <c r="AA6" i="24" s="1"/>
  <c r="X6" i="24"/>
  <c r="V6" i="24"/>
  <c r="W6" i="24" s="1"/>
  <c r="S6" i="24"/>
  <c r="R6" i="24"/>
  <c r="K6" i="24"/>
  <c r="L6" i="24" s="1"/>
  <c r="M6" i="24" s="1"/>
  <c r="J6" i="24"/>
  <c r="H6" i="24"/>
  <c r="I6" i="24" s="1"/>
  <c r="E6" i="24"/>
  <c r="D6" i="24"/>
  <c r="Y5" i="24"/>
  <c r="X5" i="24"/>
  <c r="V5" i="24"/>
  <c r="W5" i="24" s="1"/>
  <c r="S5" i="24"/>
  <c r="R5" i="24"/>
  <c r="K5" i="24"/>
  <c r="J5" i="24"/>
  <c r="L66" i="24" s="1"/>
  <c r="H5" i="24"/>
  <c r="D5" i="24"/>
  <c r="G66" i="24" s="1"/>
  <c r="L63" i="24" l="1"/>
  <c r="G67" i="24"/>
  <c r="G70" i="24"/>
  <c r="E5" i="24"/>
  <c r="S60" i="24" s="1"/>
  <c r="X62" i="24" s="1"/>
  <c r="Z5" i="24"/>
  <c r="AA5" i="24" s="1"/>
  <c r="Z7" i="24"/>
  <c r="AA7" i="24" s="1"/>
  <c r="Z9" i="24"/>
  <c r="AA9" i="24" s="1"/>
  <c r="E11" i="24"/>
  <c r="Z11" i="24"/>
  <c r="AA11" i="24" s="1"/>
  <c r="Z13" i="24"/>
  <c r="AA13" i="24" s="1"/>
  <c r="Z15" i="24"/>
  <c r="AA15" i="24" s="1"/>
  <c r="E17" i="24"/>
  <c r="Z17" i="24"/>
  <c r="AA17" i="24" s="1"/>
  <c r="Z21" i="24"/>
  <c r="AA21" i="24" s="1"/>
  <c r="Z23" i="24"/>
  <c r="AA23" i="24" s="1"/>
  <c r="Z25" i="24"/>
  <c r="AA25" i="24" s="1"/>
  <c r="Z27" i="24"/>
  <c r="AA27" i="24" s="1"/>
  <c r="Z31" i="24"/>
  <c r="AA31" i="24" s="1"/>
  <c r="Z33" i="24"/>
  <c r="AA33" i="24" s="1"/>
  <c r="Z35" i="24"/>
  <c r="AA35" i="24" s="1"/>
  <c r="Z37" i="24"/>
  <c r="AA37" i="24" s="1"/>
  <c r="Z39" i="24"/>
  <c r="AA39" i="24" s="1"/>
  <c r="Z41" i="24"/>
  <c r="AA41" i="24" s="1"/>
  <c r="L46" i="24"/>
  <c r="M46" i="24" s="1"/>
  <c r="L50" i="24"/>
  <c r="M50" i="24" s="1"/>
  <c r="L54" i="24"/>
  <c r="M54" i="24" s="1"/>
  <c r="D59" i="24"/>
  <c r="G63" i="24"/>
  <c r="N64" i="24"/>
  <c r="L30" i="24"/>
  <c r="M30" i="24" s="1"/>
  <c r="L32" i="24"/>
  <c r="M32" i="24" s="1"/>
  <c r="L34" i="24"/>
  <c r="M34" i="24" s="1"/>
  <c r="L36" i="24"/>
  <c r="M36" i="24" s="1"/>
  <c r="L38" i="24"/>
  <c r="M38" i="24" s="1"/>
  <c r="L40" i="24"/>
  <c r="M40" i="24" s="1"/>
  <c r="L42" i="24"/>
  <c r="M42" i="24" s="1"/>
  <c r="L49" i="24"/>
  <c r="M49" i="24" s="1"/>
  <c r="L53" i="24"/>
  <c r="M53" i="24" s="1"/>
  <c r="Z58" i="24"/>
  <c r="AA58" i="24" s="1"/>
  <c r="J59" i="24"/>
  <c r="W58" i="24"/>
  <c r="L69" i="24"/>
  <c r="K66" i="24"/>
  <c r="K63" i="24"/>
  <c r="I5" i="24"/>
  <c r="K64" i="24"/>
  <c r="I11" i="24"/>
  <c r="K65" i="24"/>
  <c r="I17" i="24"/>
  <c r="M69" i="24"/>
  <c r="N68" i="24"/>
  <c r="N69" i="24"/>
  <c r="N70" i="24"/>
  <c r="M70" i="24"/>
  <c r="H59" i="24"/>
  <c r="M68" i="24"/>
  <c r="Z19" i="24"/>
  <c r="Z29" i="24"/>
  <c r="K59" i="24"/>
  <c r="N67" i="24"/>
  <c r="N66" i="24"/>
  <c r="N63" i="24"/>
  <c r="M63" i="24"/>
  <c r="K68" i="24"/>
  <c r="W19" i="24"/>
  <c r="K69" i="24"/>
  <c r="K70" i="24"/>
  <c r="W29" i="24"/>
  <c r="M67" i="24"/>
  <c r="M66" i="24"/>
  <c r="E59" i="24"/>
  <c r="L5" i="24"/>
  <c r="L11" i="24"/>
  <c r="L17" i="24"/>
  <c r="L45" i="24"/>
  <c r="N65" i="24"/>
  <c r="K67" i="24"/>
  <c r="G69" i="24"/>
  <c r="P64" i="24" l="1"/>
  <c r="M11" i="24"/>
  <c r="P70" i="24"/>
  <c r="AA29" i="24"/>
  <c r="P66" i="24"/>
  <c r="P63" i="24"/>
  <c r="M5" i="24"/>
  <c r="L59" i="24"/>
  <c r="AA60" i="24" s="1"/>
  <c r="X64" i="24" s="1"/>
  <c r="P68" i="24"/>
  <c r="AA19" i="24"/>
  <c r="P69" i="24"/>
  <c r="I59" i="24"/>
  <c r="M45" i="24"/>
  <c r="P67" i="24"/>
  <c r="M17" i="24"/>
  <c r="P65" i="24"/>
  <c r="W60" i="24"/>
  <c r="X63" i="24" s="1"/>
  <c r="J70" i="23" l="1"/>
  <c r="H70" i="23"/>
  <c r="F70" i="23"/>
  <c r="D70" i="23"/>
  <c r="J69" i="23"/>
  <c r="H69" i="23"/>
  <c r="F69" i="23"/>
  <c r="D69" i="23"/>
  <c r="J68" i="23"/>
  <c r="H68" i="23"/>
  <c r="F68" i="23"/>
  <c r="D68" i="23"/>
  <c r="J67" i="23"/>
  <c r="H67" i="23"/>
  <c r="F67" i="23"/>
  <c r="D67" i="23"/>
  <c r="J66" i="23"/>
  <c r="H66" i="23"/>
  <c r="F66" i="23"/>
  <c r="D66" i="23"/>
  <c r="J65" i="23"/>
  <c r="H65" i="23"/>
  <c r="F65" i="23"/>
  <c r="D65" i="23"/>
  <c r="J64" i="23"/>
  <c r="H64" i="23"/>
  <c r="F64" i="23"/>
  <c r="D64" i="23"/>
  <c r="J63" i="23"/>
  <c r="H63" i="23"/>
  <c r="F63" i="23"/>
  <c r="D63" i="23"/>
  <c r="Y59" i="23"/>
  <c r="Z59" i="23" s="1"/>
  <c r="AA59" i="23" s="1"/>
  <c r="X59" i="23"/>
  <c r="V59" i="23"/>
  <c r="W59" i="23" s="1"/>
  <c r="R59" i="23"/>
  <c r="S59" i="23" s="1"/>
  <c r="G59" i="23"/>
  <c r="F59" i="23"/>
  <c r="C59" i="23"/>
  <c r="B59" i="23"/>
  <c r="Y58" i="23"/>
  <c r="X58" i="23"/>
  <c r="V58" i="23"/>
  <c r="R58" i="23"/>
  <c r="S58" i="23" s="1"/>
  <c r="W58" i="23" s="1"/>
  <c r="Y57" i="23"/>
  <c r="Z57" i="23" s="1"/>
  <c r="AA57" i="23" s="1"/>
  <c r="X57" i="23"/>
  <c r="V57" i="23"/>
  <c r="R57" i="23"/>
  <c r="S57" i="23" s="1"/>
  <c r="W57" i="23" s="1"/>
  <c r="Y56" i="23"/>
  <c r="X56" i="23"/>
  <c r="V56" i="23"/>
  <c r="W56" i="23" s="1"/>
  <c r="S56" i="23"/>
  <c r="R56" i="23"/>
  <c r="Y55" i="23"/>
  <c r="X55" i="23"/>
  <c r="Z55" i="23" s="1"/>
  <c r="AA55" i="23" s="1"/>
  <c r="V55" i="23"/>
  <c r="W55" i="23" s="1"/>
  <c r="R55" i="23"/>
  <c r="S55" i="23" s="1"/>
  <c r="K55" i="23"/>
  <c r="L55" i="23" s="1"/>
  <c r="M55" i="23" s="1"/>
  <c r="J55" i="23"/>
  <c r="H55" i="23"/>
  <c r="I55" i="23" s="1"/>
  <c r="D55" i="23"/>
  <c r="E55" i="23" s="1"/>
  <c r="Y54" i="23"/>
  <c r="X54" i="23"/>
  <c r="Z54" i="23" s="1"/>
  <c r="AA54" i="23" s="1"/>
  <c r="V54" i="23"/>
  <c r="W54" i="23" s="1"/>
  <c r="R54" i="23"/>
  <c r="S54" i="23" s="1"/>
  <c r="K54" i="23"/>
  <c r="J54" i="23"/>
  <c r="H54" i="23"/>
  <c r="I54" i="23" s="1"/>
  <c r="D54" i="23"/>
  <c r="E54" i="23" s="1"/>
  <c r="Z53" i="23"/>
  <c r="AA53" i="23" s="1"/>
  <c r="Y53" i="23"/>
  <c r="X53" i="23"/>
  <c r="V53" i="23"/>
  <c r="W53" i="23" s="1"/>
  <c r="S53" i="23"/>
  <c r="R53" i="23"/>
  <c r="K53" i="23"/>
  <c r="J53" i="23"/>
  <c r="H53" i="23"/>
  <c r="I53" i="23" s="1"/>
  <c r="D53" i="23"/>
  <c r="E53" i="23" s="1"/>
  <c r="Y52" i="23"/>
  <c r="Z52" i="23" s="1"/>
  <c r="AA52" i="23" s="1"/>
  <c r="X52" i="23"/>
  <c r="V52" i="23"/>
  <c r="W52" i="23" s="1"/>
  <c r="R52" i="23"/>
  <c r="S52" i="23" s="1"/>
  <c r="K52" i="23"/>
  <c r="J52" i="23"/>
  <c r="H52" i="23"/>
  <c r="I52" i="23" s="1"/>
  <c r="E52" i="23"/>
  <c r="D52" i="23"/>
  <c r="Y51" i="23"/>
  <c r="X51" i="23"/>
  <c r="V51" i="23"/>
  <c r="W51" i="23" s="1"/>
  <c r="R51" i="23"/>
  <c r="S51" i="23" s="1"/>
  <c r="K51" i="23"/>
  <c r="L51" i="23" s="1"/>
  <c r="M51" i="23" s="1"/>
  <c r="J51" i="23"/>
  <c r="H51" i="23"/>
  <c r="I51" i="23" s="1"/>
  <c r="D51" i="23"/>
  <c r="E51" i="23" s="1"/>
  <c r="Y50" i="23"/>
  <c r="X50" i="23"/>
  <c r="Z50" i="23" s="1"/>
  <c r="AA50" i="23" s="1"/>
  <c r="V50" i="23"/>
  <c r="W50" i="23" s="1"/>
  <c r="R50" i="23"/>
  <c r="S50" i="23" s="1"/>
  <c r="K50" i="23"/>
  <c r="J50" i="23"/>
  <c r="H50" i="23"/>
  <c r="I50" i="23" s="1"/>
  <c r="D50" i="23"/>
  <c r="E50" i="23" s="1"/>
  <c r="Z49" i="23"/>
  <c r="AA49" i="23" s="1"/>
  <c r="Y49" i="23"/>
  <c r="X49" i="23"/>
  <c r="V49" i="23"/>
  <c r="W49" i="23" s="1"/>
  <c r="S49" i="23"/>
  <c r="R49" i="23"/>
  <c r="K49" i="23"/>
  <c r="J49" i="23"/>
  <c r="H49" i="23"/>
  <c r="I49" i="23" s="1"/>
  <c r="D49" i="23"/>
  <c r="E49" i="23" s="1"/>
  <c r="Y48" i="23"/>
  <c r="Z48" i="23" s="1"/>
  <c r="AA48" i="23" s="1"/>
  <c r="X48" i="23"/>
  <c r="V48" i="23"/>
  <c r="W48" i="23" s="1"/>
  <c r="R48" i="23"/>
  <c r="S48" i="23" s="1"/>
  <c r="K48" i="23"/>
  <c r="J48" i="23"/>
  <c r="H48" i="23"/>
  <c r="I48" i="23" s="1"/>
  <c r="E48" i="23"/>
  <c r="D48" i="23"/>
  <c r="Y47" i="23"/>
  <c r="X47" i="23"/>
  <c r="Z47" i="23" s="1"/>
  <c r="AA47" i="23" s="1"/>
  <c r="V47" i="23"/>
  <c r="W47" i="23" s="1"/>
  <c r="R47" i="23"/>
  <c r="S47" i="23" s="1"/>
  <c r="K47" i="23"/>
  <c r="L47" i="23" s="1"/>
  <c r="M47" i="23" s="1"/>
  <c r="J47" i="23"/>
  <c r="H47" i="23"/>
  <c r="I47" i="23" s="1"/>
  <c r="D47" i="23"/>
  <c r="E47" i="23" s="1"/>
  <c r="Y46" i="23"/>
  <c r="X46" i="23"/>
  <c r="Z46" i="23" s="1"/>
  <c r="AA46" i="23" s="1"/>
  <c r="V46" i="23"/>
  <c r="W46" i="23" s="1"/>
  <c r="R46" i="23"/>
  <c r="S46" i="23" s="1"/>
  <c r="K46" i="23"/>
  <c r="J46" i="23"/>
  <c r="H46" i="23"/>
  <c r="I46" i="23" s="1"/>
  <c r="D46" i="23"/>
  <c r="E46" i="23" s="1"/>
  <c r="Z45" i="23"/>
  <c r="AA45" i="23" s="1"/>
  <c r="Y45" i="23"/>
  <c r="X45" i="23"/>
  <c r="V45" i="23"/>
  <c r="W45" i="23" s="1"/>
  <c r="S45" i="23"/>
  <c r="R45" i="23"/>
  <c r="K45" i="23"/>
  <c r="J45" i="23"/>
  <c r="H45" i="23"/>
  <c r="I45" i="23" s="1"/>
  <c r="D45" i="23"/>
  <c r="E45" i="23" s="1"/>
  <c r="Y44" i="23"/>
  <c r="Z44" i="23" s="1"/>
  <c r="AA44" i="23" s="1"/>
  <c r="X44" i="23"/>
  <c r="V44" i="23"/>
  <c r="W44" i="23" s="1"/>
  <c r="R44" i="23"/>
  <c r="S44" i="23" s="1"/>
  <c r="K44" i="23"/>
  <c r="J44" i="23"/>
  <c r="H44" i="23"/>
  <c r="I44" i="23" s="1"/>
  <c r="E44" i="23"/>
  <c r="D44" i="23"/>
  <c r="Y43" i="23"/>
  <c r="X43" i="23"/>
  <c r="V43" i="23"/>
  <c r="W43" i="23" s="1"/>
  <c r="R43" i="23"/>
  <c r="S43" i="23" s="1"/>
  <c r="K43" i="23"/>
  <c r="L43" i="23" s="1"/>
  <c r="M43" i="23" s="1"/>
  <c r="J43" i="23"/>
  <c r="H43" i="23"/>
  <c r="I43" i="23" s="1"/>
  <c r="D43" i="23"/>
  <c r="E43" i="23" s="1"/>
  <c r="Y42" i="23"/>
  <c r="X42" i="23"/>
  <c r="V42" i="23"/>
  <c r="W42" i="23" s="1"/>
  <c r="S42" i="23"/>
  <c r="R42" i="23"/>
  <c r="K42" i="23"/>
  <c r="J42" i="23"/>
  <c r="H42" i="23"/>
  <c r="I42" i="23" s="1"/>
  <c r="D42" i="23"/>
  <c r="E42" i="23" s="1"/>
  <c r="Y41" i="23"/>
  <c r="X41" i="23"/>
  <c r="V41" i="23"/>
  <c r="W41" i="23" s="1"/>
  <c r="R41" i="23"/>
  <c r="S41" i="23" s="1"/>
  <c r="K41" i="23"/>
  <c r="L41" i="23" s="1"/>
  <c r="M41" i="23" s="1"/>
  <c r="J41" i="23"/>
  <c r="H41" i="23"/>
  <c r="I41" i="23" s="1"/>
  <c r="D41" i="23"/>
  <c r="E41" i="23" s="1"/>
  <c r="Y40" i="23"/>
  <c r="X40" i="23"/>
  <c r="V40" i="23"/>
  <c r="W40" i="23" s="1"/>
  <c r="S40" i="23"/>
  <c r="R40" i="23"/>
  <c r="K40" i="23"/>
  <c r="J40" i="23"/>
  <c r="H40" i="23"/>
  <c r="I40" i="23" s="1"/>
  <c r="D40" i="23"/>
  <c r="E40" i="23" s="1"/>
  <c r="Y39" i="23"/>
  <c r="Z39" i="23" s="1"/>
  <c r="AA39" i="23" s="1"/>
  <c r="X39" i="23"/>
  <c r="V39" i="23"/>
  <c r="W39" i="23" s="1"/>
  <c r="R39" i="23"/>
  <c r="S39" i="23" s="1"/>
  <c r="K39" i="23"/>
  <c r="L39" i="23" s="1"/>
  <c r="M39" i="23" s="1"/>
  <c r="J39" i="23"/>
  <c r="H39" i="23"/>
  <c r="I39" i="23" s="1"/>
  <c r="D39" i="23"/>
  <c r="E39" i="23" s="1"/>
  <c r="Y38" i="23"/>
  <c r="X38" i="23"/>
  <c r="V38" i="23"/>
  <c r="W38" i="23" s="1"/>
  <c r="S38" i="23"/>
  <c r="R38" i="23"/>
  <c r="K38" i="23"/>
  <c r="J38" i="23"/>
  <c r="H38" i="23"/>
  <c r="I38" i="23" s="1"/>
  <c r="D38" i="23"/>
  <c r="E38" i="23" s="1"/>
  <c r="Y37" i="23"/>
  <c r="Z37" i="23" s="1"/>
  <c r="AA37" i="23" s="1"/>
  <c r="X37" i="23"/>
  <c r="V37" i="23"/>
  <c r="W37" i="23" s="1"/>
  <c r="R37" i="23"/>
  <c r="S37" i="23" s="1"/>
  <c r="K37" i="23"/>
  <c r="L37" i="23" s="1"/>
  <c r="M37" i="23" s="1"/>
  <c r="J37" i="23"/>
  <c r="H37" i="23"/>
  <c r="I37" i="23" s="1"/>
  <c r="D37" i="23"/>
  <c r="E37" i="23" s="1"/>
  <c r="Y36" i="23"/>
  <c r="X36" i="23"/>
  <c r="V36" i="23"/>
  <c r="W36" i="23" s="1"/>
  <c r="S36" i="23"/>
  <c r="R36" i="23"/>
  <c r="K36" i="23"/>
  <c r="J36" i="23"/>
  <c r="H36" i="23"/>
  <c r="I36" i="23" s="1"/>
  <c r="D36" i="23"/>
  <c r="E36" i="23" s="1"/>
  <c r="Y35" i="23"/>
  <c r="Z35" i="23" s="1"/>
  <c r="AA35" i="23" s="1"/>
  <c r="X35" i="23"/>
  <c r="V35" i="23"/>
  <c r="W35" i="23" s="1"/>
  <c r="R35" i="23"/>
  <c r="S35" i="23" s="1"/>
  <c r="K35" i="23"/>
  <c r="L35" i="23" s="1"/>
  <c r="M35" i="23" s="1"/>
  <c r="J35" i="23"/>
  <c r="H35" i="23"/>
  <c r="I35" i="23" s="1"/>
  <c r="D35" i="23"/>
  <c r="E35" i="23" s="1"/>
  <c r="Y34" i="23"/>
  <c r="X34" i="23"/>
  <c r="V34" i="23"/>
  <c r="W34" i="23" s="1"/>
  <c r="S34" i="23"/>
  <c r="R34" i="23"/>
  <c r="K34" i="23"/>
  <c r="J34" i="23"/>
  <c r="H34" i="23"/>
  <c r="I34" i="23" s="1"/>
  <c r="D34" i="23"/>
  <c r="E34" i="23" s="1"/>
  <c r="Y33" i="23"/>
  <c r="Z33" i="23" s="1"/>
  <c r="AA33" i="23" s="1"/>
  <c r="X33" i="23"/>
  <c r="V33" i="23"/>
  <c r="W33" i="23" s="1"/>
  <c r="R33" i="23"/>
  <c r="S33" i="23" s="1"/>
  <c r="K33" i="23"/>
  <c r="L33" i="23" s="1"/>
  <c r="M33" i="23" s="1"/>
  <c r="J33" i="23"/>
  <c r="H33" i="23"/>
  <c r="I33" i="23" s="1"/>
  <c r="D33" i="23"/>
  <c r="E33" i="23" s="1"/>
  <c r="Y32" i="23"/>
  <c r="X32" i="23"/>
  <c r="V32" i="23"/>
  <c r="W32" i="23" s="1"/>
  <c r="S32" i="23"/>
  <c r="R32" i="23"/>
  <c r="K32" i="23"/>
  <c r="J32" i="23"/>
  <c r="H32" i="23"/>
  <c r="I32" i="23" s="1"/>
  <c r="D32" i="23"/>
  <c r="E32" i="23" s="1"/>
  <c r="Y31" i="23"/>
  <c r="Z31" i="23" s="1"/>
  <c r="AA31" i="23" s="1"/>
  <c r="X31" i="23"/>
  <c r="V31" i="23"/>
  <c r="W31" i="23" s="1"/>
  <c r="R31" i="23"/>
  <c r="S31" i="23" s="1"/>
  <c r="K31" i="23"/>
  <c r="L31" i="23" s="1"/>
  <c r="M31" i="23" s="1"/>
  <c r="J31" i="23"/>
  <c r="H31" i="23"/>
  <c r="I31" i="23" s="1"/>
  <c r="D31" i="23"/>
  <c r="E31" i="23" s="1"/>
  <c r="Y30" i="23"/>
  <c r="X30" i="23"/>
  <c r="V30" i="23"/>
  <c r="W30" i="23" s="1"/>
  <c r="S30" i="23"/>
  <c r="R30" i="23"/>
  <c r="K30" i="23"/>
  <c r="J30" i="23"/>
  <c r="H30" i="23"/>
  <c r="I30" i="23" s="1"/>
  <c r="D30" i="23"/>
  <c r="E30" i="23" s="1"/>
  <c r="Y29" i="23"/>
  <c r="X29" i="23"/>
  <c r="V29" i="23"/>
  <c r="R29" i="23"/>
  <c r="S29" i="23" s="1"/>
  <c r="K29" i="23"/>
  <c r="L29" i="23" s="1"/>
  <c r="M29" i="23" s="1"/>
  <c r="J29" i="23"/>
  <c r="H29" i="23"/>
  <c r="I29" i="23" s="1"/>
  <c r="D29" i="23"/>
  <c r="E29" i="23" s="1"/>
  <c r="Y28" i="23"/>
  <c r="X28" i="23"/>
  <c r="V28" i="23"/>
  <c r="W28" i="23" s="1"/>
  <c r="S28" i="23"/>
  <c r="R28" i="23"/>
  <c r="K28" i="23"/>
  <c r="J28" i="23"/>
  <c r="H28" i="23"/>
  <c r="I28" i="23" s="1"/>
  <c r="D28" i="23"/>
  <c r="E28" i="23" s="1"/>
  <c r="Y27" i="23"/>
  <c r="Z27" i="23" s="1"/>
  <c r="AA27" i="23" s="1"/>
  <c r="X27" i="23"/>
  <c r="V27" i="23"/>
  <c r="W27" i="23" s="1"/>
  <c r="R27" i="23"/>
  <c r="S27" i="23" s="1"/>
  <c r="K27" i="23"/>
  <c r="L27" i="23" s="1"/>
  <c r="M27" i="23" s="1"/>
  <c r="J27" i="23"/>
  <c r="H27" i="23"/>
  <c r="I27" i="23" s="1"/>
  <c r="D27" i="23"/>
  <c r="E27" i="23" s="1"/>
  <c r="Y26" i="23"/>
  <c r="X26" i="23"/>
  <c r="V26" i="23"/>
  <c r="W26" i="23" s="1"/>
  <c r="S26" i="23"/>
  <c r="R26" i="23"/>
  <c r="K26" i="23"/>
  <c r="J26" i="23"/>
  <c r="H26" i="23"/>
  <c r="I26" i="23" s="1"/>
  <c r="D26" i="23"/>
  <c r="E26" i="23" s="1"/>
  <c r="Y25" i="23"/>
  <c r="Z25" i="23" s="1"/>
  <c r="AA25" i="23" s="1"/>
  <c r="X25" i="23"/>
  <c r="V25" i="23"/>
  <c r="W25" i="23" s="1"/>
  <c r="R25" i="23"/>
  <c r="S25" i="23" s="1"/>
  <c r="K25" i="23"/>
  <c r="L25" i="23" s="1"/>
  <c r="M25" i="23" s="1"/>
  <c r="J25" i="23"/>
  <c r="H25" i="23"/>
  <c r="I25" i="23" s="1"/>
  <c r="D25" i="23"/>
  <c r="E25" i="23" s="1"/>
  <c r="Y24" i="23"/>
  <c r="X24" i="23"/>
  <c r="V24" i="23"/>
  <c r="W24" i="23" s="1"/>
  <c r="S24" i="23"/>
  <c r="R24" i="23"/>
  <c r="K24" i="23"/>
  <c r="J24" i="23"/>
  <c r="H24" i="23"/>
  <c r="I24" i="23" s="1"/>
  <c r="D24" i="23"/>
  <c r="E24" i="23" s="1"/>
  <c r="Y23" i="23"/>
  <c r="Z23" i="23" s="1"/>
  <c r="AA23" i="23" s="1"/>
  <c r="X23" i="23"/>
  <c r="V23" i="23"/>
  <c r="W23" i="23" s="1"/>
  <c r="R23" i="23"/>
  <c r="S23" i="23" s="1"/>
  <c r="K23" i="23"/>
  <c r="L23" i="23" s="1"/>
  <c r="M23" i="23" s="1"/>
  <c r="J23" i="23"/>
  <c r="H23" i="23"/>
  <c r="I23" i="23" s="1"/>
  <c r="D23" i="23"/>
  <c r="E23" i="23" s="1"/>
  <c r="Y22" i="23"/>
  <c r="X22" i="23"/>
  <c r="V22" i="23"/>
  <c r="W22" i="23" s="1"/>
  <c r="S22" i="23"/>
  <c r="R22" i="23"/>
  <c r="K22" i="23"/>
  <c r="J22" i="23"/>
  <c r="H22" i="23"/>
  <c r="I22" i="23" s="1"/>
  <c r="D22" i="23"/>
  <c r="E22" i="23" s="1"/>
  <c r="Y21" i="23"/>
  <c r="Z21" i="23" s="1"/>
  <c r="AA21" i="23" s="1"/>
  <c r="X21" i="23"/>
  <c r="V21" i="23"/>
  <c r="W21" i="23" s="1"/>
  <c r="R21" i="23"/>
  <c r="S21" i="23" s="1"/>
  <c r="K21" i="23"/>
  <c r="L21" i="23" s="1"/>
  <c r="M21" i="23" s="1"/>
  <c r="J21" i="23"/>
  <c r="H21" i="23"/>
  <c r="I21" i="23" s="1"/>
  <c r="D21" i="23"/>
  <c r="E21" i="23" s="1"/>
  <c r="Y20" i="23"/>
  <c r="X20" i="23"/>
  <c r="V20" i="23"/>
  <c r="W20" i="23" s="1"/>
  <c r="S20" i="23"/>
  <c r="R20" i="23"/>
  <c r="K20" i="23"/>
  <c r="J20" i="23"/>
  <c r="H20" i="23"/>
  <c r="I20" i="23" s="1"/>
  <c r="D20" i="23"/>
  <c r="E20" i="23" s="1"/>
  <c r="Y19" i="23"/>
  <c r="X19" i="23"/>
  <c r="V19" i="23"/>
  <c r="R19" i="23"/>
  <c r="K19" i="23"/>
  <c r="L19" i="23" s="1"/>
  <c r="M19" i="23" s="1"/>
  <c r="J19" i="23"/>
  <c r="H19" i="23"/>
  <c r="I19" i="23" s="1"/>
  <c r="D19" i="23"/>
  <c r="E19" i="23" s="1"/>
  <c r="Y18" i="23"/>
  <c r="X18" i="23"/>
  <c r="V18" i="23"/>
  <c r="W18" i="23" s="1"/>
  <c r="S18" i="23"/>
  <c r="R18" i="23"/>
  <c r="K18" i="23"/>
  <c r="J18" i="23"/>
  <c r="H18" i="23"/>
  <c r="I18" i="23" s="1"/>
  <c r="D18" i="23"/>
  <c r="E18" i="23" s="1"/>
  <c r="Y17" i="23"/>
  <c r="Z17" i="23" s="1"/>
  <c r="AA17" i="23" s="1"/>
  <c r="X17" i="23"/>
  <c r="V17" i="23"/>
  <c r="W17" i="23" s="1"/>
  <c r="R17" i="23"/>
  <c r="S17" i="23" s="1"/>
  <c r="K17" i="23"/>
  <c r="J17" i="23"/>
  <c r="L65" i="23" s="1"/>
  <c r="H17" i="23"/>
  <c r="D17" i="23"/>
  <c r="G65" i="23" s="1"/>
  <c r="Y16" i="23"/>
  <c r="X16" i="23"/>
  <c r="V16" i="23"/>
  <c r="W16" i="23" s="1"/>
  <c r="S16" i="23"/>
  <c r="R16" i="23"/>
  <c r="K16" i="23"/>
  <c r="J16" i="23"/>
  <c r="H16" i="23"/>
  <c r="I16" i="23" s="1"/>
  <c r="D16" i="23"/>
  <c r="E16" i="23" s="1"/>
  <c r="Y15" i="23"/>
  <c r="Z15" i="23" s="1"/>
  <c r="AA15" i="23" s="1"/>
  <c r="X15" i="23"/>
  <c r="V15" i="23"/>
  <c r="W15" i="23" s="1"/>
  <c r="R15" i="23"/>
  <c r="S15" i="23" s="1"/>
  <c r="K15" i="23"/>
  <c r="L15" i="23" s="1"/>
  <c r="M15" i="23" s="1"/>
  <c r="J15" i="23"/>
  <c r="H15" i="23"/>
  <c r="I15" i="23" s="1"/>
  <c r="D15" i="23"/>
  <c r="E15" i="23" s="1"/>
  <c r="Y14" i="23"/>
  <c r="X14" i="23"/>
  <c r="V14" i="23"/>
  <c r="W14" i="23" s="1"/>
  <c r="S14" i="23"/>
  <c r="R14" i="23"/>
  <c r="K14" i="23"/>
  <c r="J14" i="23"/>
  <c r="H14" i="23"/>
  <c r="I14" i="23" s="1"/>
  <c r="D14" i="23"/>
  <c r="E14" i="23" s="1"/>
  <c r="Y13" i="23"/>
  <c r="Z13" i="23" s="1"/>
  <c r="AA13" i="23" s="1"/>
  <c r="X13" i="23"/>
  <c r="V13" i="23"/>
  <c r="W13" i="23" s="1"/>
  <c r="R13" i="23"/>
  <c r="S13" i="23" s="1"/>
  <c r="K13" i="23"/>
  <c r="L13" i="23" s="1"/>
  <c r="M13" i="23" s="1"/>
  <c r="J13" i="23"/>
  <c r="H13" i="23"/>
  <c r="I13" i="23" s="1"/>
  <c r="D13" i="23"/>
  <c r="E13" i="23" s="1"/>
  <c r="Y12" i="23"/>
  <c r="X12" i="23"/>
  <c r="V12" i="23"/>
  <c r="W12" i="23" s="1"/>
  <c r="S12" i="23"/>
  <c r="R12" i="23"/>
  <c r="K12" i="23"/>
  <c r="J12" i="23"/>
  <c r="H12" i="23"/>
  <c r="I12" i="23" s="1"/>
  <c r="D12" i="23"/>
  <c r="E12" i="23" s="1"/>
  <c r="Y11" i="23"/>
  <c r="Z11" i="23" s="1"/>
  <c r="AA11" i="23" s="1"/>
  <c r="X11" i="23"/>
  <c r="V11" i="23"/>
  <c r="W11" i="23" s="1"/>
  <c r="R11" i="23"/>
  <c r="S11" i="23" s="1"/>
  <c r="K11" i="23"/>
  <c r="J11" i="23"/>
  <c r="H11" i="23"/>
  <c r="D11" i="23"/>
  <c r="G64" i="23" s="1"/>
  <c r="Y10" i="23"/>
  <c r="X10" i="23"/>
  <c r="V10" i="23"/>
  <c r="W10" i="23" s="1"/>
  <c r="S10" i="23"/>
  <c r="R10" i="23"/>
  <c r="K10" i="23"/>
  <c r="J10" i="23"/>
  <c r="H10" i="23"/>
  <c r="I10" i="23" s="1"/>
  <c r="D10" i="23"/>
  <c r="E10" i="23" s="1"/>
  <c r="Y9" i="23"/>
  <c r="Z9" i="23" s="1"/>
  <c r="AA9" i="23" s="1"/>
  <c r="X9" i="23"/>
  <c r="V9" i="23"/>
  <c r="W9" i="23" s="1"/>
  <c r="R9" i="23"/>
  <c r="S9" i="23" s="1"/>
  <c r="K9" i="23"/>
  <c r="L9" i="23" s="1"/>
  <c r="M9" i="23" s="1"/>
  <c r="J9" i="23"/>
  <c r="H9" i="23"/>
  <c r="I9" i="23" s="1"/>
  <c r="D9" i="23"/>
  <c r="E9" i="23" s="1"/>
  <c r="Y8" i="23"/>
  <c r="X8" i="23"/>
  <c r="V8" i="23"/>
  <c r="W8" i="23" s="1"/>
  <c r="S8" i="23"/>
  <c r="R8" i="23"/>
  <c r="K8" i="23"/>
  <c r="J8" i="23"/>
  <c r="H8" i="23"/>
  <c r="I8" i="23" s="1"/>
  <c r="D8" i="23"/>
  <c r="E8" i="23" s="1"/>
  <c r="Y7" i="23"/>
  <c r="Z7" i="23" s="1"/>
  <c r="AA7" i="23" s="1"/>
  <c r="X7" i="23"/>
  <c r="V7" i="23"/>
  <c r="W7" i="23" s="1"/>
  <c r="R7" i="23"/>
  <c r="S7" i="23" s="1"/>
  <c r="K7" i="23"/>
  <c r="L7" i="23" s="1"/>
  <c r="M7" i="23" s="1"/>
  <c r="J7" i="23"/>
  <c r="H7" i="23"/>
  <c r="I7" i="23" s="1"/>
  <c r="D7" i="23"/>
  <c r="E7" i="23" s="1"/>
  <c r="Y6" i="23"/>
  <c r="X6" i="23"/>
  <c r="V6" i="23"/>
  <c r="W6" i="23" s="1"/>
  <c r="S6" i="23"/>
  <c r="R6" i="23"/>
  <c r="K6" i="23"/>
  <c r="J6" i="23"/>
  <c r="L66" i="23" s="1"/>
  <c r="H6" i="23"/>
  <c r="I6" i="23" s="1"/>
  <c r="D6" i="23"/>
  <c r="E6" i="23" s="1"/>
  <c r="Y5" i="23"/>
  <c r="Z5" i="23" s="1"/>
  <c r="AA5" i="23" s="1"/>
  <c r="X5" i="23"/>
  <c r="V5" i="23"/>
  <c r="W5" i="23" s="1"/>
  <c r="R5" i="23"/>
  <c r="S5" i="23" s="1"/>
  <c r="K5" i="23"/>
  <c r="J5" i="23"/>
  <c r="H5" i="23"/>
  <c r="D5" i="23"/>
  <c r="L63" i="23" l="1"/>
  <c r="G67" i="23"/>
  <c r="E11" i="23"/>
  <c r="S19" i="23"/>
  <c r="G68" i="23"/>
  <c r="L70" i="23"/>
  <c r="L46" i="23"/>
  <c r="M46" i="23" s="1"/>
  <c r="L54" i="23"/>
  <c r="M54" i="23" s="1"/>
  <c r="G70" i="23"/>
  <c r="Z41" i="23"/>
  <c r="AA41" i="23" s="1"/>
  <c r="L67" i="23"/>
  <c r="M64" i="23"/>
  <c r="N64" i="23"/>
  <c r="D59" i="23"/>
  <c r="G66" i="23"/>
  <c r="G63" i="23"/>
  <c r="M65" i="23"/>
  <c r="E5" i="23"/>
  <c r="E17" i="23"/>
  <c r="L68" i="23"/>
  <c r="Z43" i="23"/>
  <c r="AA43" i="23" s="1"/>
  <c r="L50" i="23"/>
  <c r="M50" i="23" s="1"/>
  <c r="Z51" i="23"/>
  <c r="AA51" i="23" s="1"/>
  <c r="L8" i="23"/>
  <c r="M8" i="23" s="1"/>
  <c r="L16" i="23"/>
  <c r="M16" i="23" s="1"/>
  <c r="L18" i="23"/>
  <c r="M18" i="23" s="1"/>
  <c r="L20" i="23"/>
  <c r="M20" i="23" s="1"/>
  <c r="L22" i="23"/>
  <c r="M22" i="23" s="1"/>
  <c r="L26" i="23"/>
  <c r="M26" i="23" s="1"/>
  <c r="L28" i="23"/>
  <c r="M28" i="23" s="1"/>
  <c r="L30" i="23"/>
  <c r="M30" i="23" s="1"/>
  <c r="L53" i="23"/>
  <c r="M53" i="23" s="1"/>
  <c r="Z58" i="23"/>
  <c r="AA58" i="23" s="1"/>
  <c r="L6" i="23"/>
  <c r="M6" i="23" s="1"/>
  <c r="L10" i="23"/>
  <c r="M10" i="23" s="1"/>
  <c r="L12" i="23"/>
  <c r="M12" i="23" s="1"/>
  <c r="L14" i="23"/>
  <c r="M14" i="23" s="1"/>
  <c r="L24" i="23"/>
  <c r="M24" i="23" s="1"/>
  <c r="L32" i="23"/>
  <c r="M32" i="23" s="1"/>
  <c r="L34" i="23"/>
  <c r="M34" i="23" s="1"/>
  <c r="L36" i="23"/>
  <c r="M36" i="23" s="1"/>
  <c r="L38" i="23"/>
  <c r="M38" i="23" s="1"/>
  <c r="L40" i="23"/>
  <c r="M40" i="23" s="1"/>
  <c r="L42" i="23"/>
  <c r="M42" i="23" s="1"/>
  <c r="L49" i="23"/>
  <c r="M49" i="23" s="1"/>
  <c r="J59" i="23"/>
  <c r="Z6" i="23"/>
  <c r="AA6" i="23" s="1"/>
  <c r="Z8" i="23"/>
  <c r="AA8" i="23" s="1"/>
  <c r="Z10" i="23"/>
  <c r="AA10" i="23" s="1"/>
  <c r="L64" i="23"/>
  <c r="Z12" i="23"/>
  <c r="AA12" i="23" s="1"/>
  <c r="Z14" i="23"/>
  <c r="AA14" i="23" s="1"/>
  <c r="Z16" i="23"/>
  <c r="AA16" i="23" s="1"/>
  <c r="Z18" i="23"/>
  <c r="AA18" i="23" s="1"/>
  <c r="Z20" i="23"/>
  <c r="AA20" i="23" s="1"/>
  <c r="Z22" i="23"/>
  <c r="AA22" i="23" s="1"/>
  <c r="Z24" i="23"/>
  <c r="AA24" i="23" s="1"/>
  <c r="Z26" i="23"/>
  <c r="AA26" i="23" s="1"/>
  <c r="Z28" i="23"/>
  <c r="AA28" i="23" s="1"/>
  <c r="Z30" i="23"/>
  <c r="AA30" i="23" s="1"/>
  <c r="Z32" i="23"/>
  <c r="AA32" i="23" s="1"/>
  <c r="Z34" i="23"/>
  <c r="AA34" i="23" s="1"/>
  <c r="Z36" i="23"/>
  <c r="AA36" i="23" s="1"/>
  <c r="Z38" i="23"/>
  <c r="AA38" i="23" s="1"/>
  <c r="Z40" i="23"/>
  <c r="AA40" i="23" s="1"/>
  <c r="Z42" i="23"/>
  <c r="AA42" i="23" s="1"/>
  <c r="L44" i="23"/>
  <c r="M44" i="23" s="1"/>
  <c r="L48" i="23"/>
  <c r="M48" i="23" s="1"/>
  <c r="L52" i="23"/>
  <c r="M52" i="23" s="1"/>
  <c r="Z56" i="23"/>
  <c r="AA56" i="23" s="1"/>
  <c r="L69" i="23"/>
  <c r="K66" i="23"/>
  <c r="K63" i="23"/>
  <c r="I5" i="23"/>
  <c r="K64" i="23"/>
  <c r="I11" i="23"/>
  <c r="K65" i="23"/>
  <c r="I17" i="23"/>
  <c r="M69" i="23"/>
  <c r="N68" i="23"/>
  <c r="N69" i="23"/>
  <c r="N70" i="23"/>
  <c r="M70" i="23"/>
  <c r="H59" i="23"/>
  <c r="M68" i="23"/>
  <c r="Z19" i="23"/>
  <c r="Z29" i="23"/>
  <c r="S60" i="23"/>
  <c r="X62" i="23" s="1"/>
  <c r="K59" i="23"/>
  <c r="N67" i="23"/>
  <c r="N66" i="23"/>
  <c r="N63" i="23"/>
  <c r="M63" i="23"/>
  <c r="K68" i="23"/>
  <c r="W19" i="23"/>
  <c r="K69" i="23"/>
  <c r="K70" i="23"/>
  <c r="W29" i="23"/>
  <c r="M67" i="23"/>
  <c r="M66" i="23"/>
  <c r="E59" i="23"/>
  <c r="L5" i="23"/>
  <c r="L11" i="23"/>
  <c r="L17" i="23"/>
  <c r="L45" i="23"/>
  <c r="N65" i="23"/>
  <c r="K67" i="23"/>
  <c r="G69" i="23"/>
  <c r="J70" i="22"/>
  <c r="H70" i="22"/>
  <c r="F70" i="22"/>
  <c r="D70" i="22"/>
  <c r="J69" i="22"/>
  <c r="H69" i="22"/>
  <c r="F69" i="22"/>
  <c r="D69" i="22"/>
  <c r="J68" i="22"/>
  <c r="H68" i="22"/>
  <c r="F68" i="22"/>
  <c r="D68" i="22"/>
  <c r="J67" i="22"/>
  <c r="H67" i="22"/>
  <c r="F67" i="22"/>
  <c r="D67" i="22"/>
  <c r="J66" i="22"/>
  <c r="H66" i="22"/>
  <c r="F66" i="22"/>
  <c r="D66" i="22"/>
  <c r="J65" i="22"/>
  <c r="H65" i="22"/>
  <c r="F65" i="22"/>
  <c r="D65" i="22"/>
  <c r="J64" i="22"/>
  <c r="H64" i="22"/>
  <c r="F64" i="22"/>
  <c r="D64" i="22"/>
  <c r="J63" i="22"/>
  <c r="H63" i="22"/>
  <c r="F63" i="22"/>
  <c r="D63" i="22"/>
  <c r="Y59" i="22"/>
  <c r="X59" i="22"/>
  <c r="Z59" i="22" s="1"/>
  <c r="AA59" i="22" s="1"/>
  <c r="W59" i="22"/>
  <c r="V59" i="22"/>
  <c r="R59" i="22"/>
  <c r="S59" i="22" s="1"/>
  <c r="G59" i="22"/>
  <c r="F59" i="22"/>
  <c r="C59" i="22"/>
  <c r="B59" i="22"/>
  <c r="Y58" i="22"/>
  <c r="Z58" i="22" s="1"/>
  <c r="AA58" i="22" s="1"/>
  <c r="X58" i="22"/>
  <c r="V58" i="22"/>
  <c r="S58" i="22"/>
  <c r="W58" i="22" s="1"/>
  <c r="R58" i="22"/>
  <c r="Y57" i="22"/>
  <c r="X57" i="22"/>
  <c r="Z57" i="22" s="1"/>
  <c r="AA57" i="22" s="1"/>
  <c r="V57" i="22"/>
  <c r="R57" i="22"/>
  <c r="S57" i="22" s="1"/>
  <c r="W57" i="22" s="1"/>
  <c r="Y56" i="22"/>
  <c r="Z56" i="22" s="1"/>
  <c r="AA56" i="22" s="1"/>
  <c r="X56" i="22"/>
  <c r="V56" i="22"/>
  <c r="W56" i="22" s="1"/>
  <c r="R56" i="22"/>
  <c r="S56" i="22" s="1"/>
  <c r="Z55" i="22"/>
  <c r="AA55" i="22" s="1"/>
  <c r="Y55" i="22"/>
  <c r="X55" i="22"/>
  <c r="V55" i="22"/>
  <c r="W55" i="22" s="1"/>
  <c r="S55" i="22"/>
  <c r="R55" i="22"/>
  <c r="K55" i="22"/>
  <c r="J55" i="22"/>
  <c r="H55" i="22"/>
  <c r="I55" i="22" s="1"/>
  <c r="D55" i="22"/>
  <c r="E55" i="22" s="1"/>
  <c r="Z54" i="22"/>
  <c r="AA54" i="22" s="1"/>
  <c r="Y54" i="22"/>
  <c r="X54" i="22"/>
  <c r="V54" i="22"/>
  <c r="W54" i="22" s="1"/>
  <c r="S54" i="22"/>
  <c r="R54" i="22"/>
  <c r="K54" i="22"/>
  <c r="J54" i="22"/>
  <c r="H54" i="22"/>
  <c r="I54" i="22" s="1"/>
  <c r="E54" i="22"/>
  <c r="D54" i="22"/>
  <c r="Y53" i="22"/>
  <c r="X53" i="22"/>
  <c r="Z53" i="22" s="1"/>
  <c r="AA53" i="22" s="1"/>
  <c r="V53" i="22"/>
  <c r="W53" i="22" s="1"/>
  <c r="R53" i="22"/>
  <c r="S53" i="22" s="1"/>
  <c r="K53" i="22"/>
  <c r="L53" i="22" s="1"/>
  <c r="M53" i="22" s="1"/>
  <c r="J53" i="22"/>
  <c r="H53" i="22"/>
  <c r="I53" i="22" s="1"/>
  <c r="E53" i="22"/>
  <c r="D53" i="22"/>
  <c r="Y52" i="22"/>
  <c r="X52" i="22"/>
  <c r="Z52" i="22" s="1"/>
  <c r="AA52" i="22" s="1"/>
  <c r="V52" i="22"/>
  <c r="W52" i="22" s="1"/>
  <c r="R52" i="22"/>
  <c r="S52" i="22" s="1"/>
  <c r="K52" i="22"/>
  <c r="L52" i="22" s="1"/>
  <c r="M52" i="22" s="1"/>
  <c r="J52" i="22"/>
  <c r="H52" i="22"/>
  <c r="I52" i="22" s="1"/>
  <c r="D52" i="22"/>
  <c r="E52" i="22" s="1"/>
  <c r="Z51" i="22"/>
  <c r="AA51" i="22" s="1"/>
  <c r="Y51" i="22"/>
  <c r="X51" i="22"/>
  <c r="V51" i="22"/>
  <c r="W51" i="22" s="1"/>
  <c r="S51" i="22"/>
  <c r="R51" i="22"/>
  <c r="K51" i="22"/>
  <c r="J51" i="22"/>
  <c r="H51" i="22"/>
  <c r="I51" i="22" s="1"/>
  <c r="D51" i="22"/>
  <c r="E51" i="22" s="1"/>
  <c r="Z50" i="22"/>
  <c r="AA50" i="22" s="1"/>
  <c r="Y50" i="22"/>
  <c r="X50" i="22"/>
  <c r="V50" i="22"/>
  <c r="W50" i="22" s="1"/>
  <c r="S50" i="22"/>
  <c r="R50" i="22"/>
  <c r="K50" i="22"/>
  <c r="J50" i="22"/>
  <c r="H50" i="22"/>
  <c r="I50" i="22" s="1"/>
  <c r="E50" i="22"/>
  <c r="D50" i="22"/>
  <c r="Y49" i="22"/>
  <c r="X49" i="22"/>
  <c r="Z49" i="22" s="1"/>
  <c r="AA49" i="22" s="1"/>
  <c r="V49" i="22"/>
  <c r="W49" i="22" s="1"/>
  <c r="R49" i="22"/>
  <c r="S49" i="22" s="1"/>
  <c r="K49" i="22"/>
  <c r="L49" i="22" s="1"/>
  <c r="M49" i="22" s="1"/>
  <c r="J49" i="22"/>
  <c r="H49" i="22"/>
  <c r="I49" i="22" s="1"/>
  <c r="E49" i="22"/>
  <c r="D49" i="22"/>
  <c r="Y48" i="22"/>
  <c r="X48" i="22"/>
  <c r="Z48" i="22" s="1"/>
  <c r="AA48" i="22" s="1"/>
  <c r="V48" i="22"/>
  <c r="W48" i="22" s="1"/>
  <c r="R48" i="22"/>
  <c r="S48" i="22" s="1"/>
  <c r="K48" i="22"/>
  <c r="L48" i="22" s="1"/>
  <c r="M48" i="22" s="1"/>
  <c r="J48" i="22"/>
  <c r="H48" i="22"/>
  <c r="I48" i="22" s="1"/>
  <c r="D48" i="22"/>
  <c r="E48" i="22" s="1"/>
  <c r="Z47" i="22"/>
  <c r="AA47" i="22" s="1"/>
  <c r="Y47" i="22"/>
  <c r="X47" i="22"/>
  <c r="V47" i="22"/>
  <c r="W47" i="22" s="1"/>
  <c r="S47" i="22"/>
  <c r="R47" i="22"/>
  <c r="K47" i="22"/>
  <c r="J47" i="22"/>
  <c r="H47" i="22"/>
  <c r="I47" i="22" s="1"/>
  <c r="D47" i="22"/>
  <c r="E47" i="22" s="1"/>
  <c r="Z46" i="22"/>
  <c r="AA46" i="22" s="1"/>
  <c r="Y46" i="22"/>
  <c r="X46" i="22"/>
  <c r="V46" i="22"/>
  <c r="W46" i="22" s="1"/>
  <c r="S46" i="22"/>
  <c r="R46" i="22"/>
  <c r="K46" i="22"/>
  <c r="J46" i="22"/>
  <c r="H46" i="22"/>
  <c r="I46" i="22" s="1"/>
  <c r="E46" i="22"/>
  <c r="D46" i="22"/>
  <c r="Y45" i="22"/>
  <c r="X45" i="22"/>
  <c r="Z45" i="22" s="1"/>
  <c r="AA45" i="22" s="1"/>
  <c r="V45" i="22"/>
  <c r="W45" i="22" s="1"/>
  <c r="R45" i="22"/>
  <c r="S45" i="22" s="1"/>
  <c r="K45" i="22"/>
  <c r="J45" i="22"/>
  <c r="L67" i="22" s="1"/>
  <c r="H45" i="22"/>
  <c r="I45" i="22" s="1"/>
  <c r="E45" i="22"/>
  <c r="D45" i="22"/>
  <c r="G67" i="22" s="1"/>
  <c r="Y44" i="22"/>
  <c r="X44" i="22"/>
  <c r="Z44" i="22" s="1"/>
  <c r="AA44" i="22" s="1"/>
  <c r="V44" i="22"/>
  <c r="W44" i="22" s="1"/>
  <c r="R44" i="22"/>
  <c r="S44" i="22" s="1"/>
  <c r="K44" i="22"/>
  <c r="L44" i="22" s="1"/>
  <c r="M44" i="22" s="1"/>
  <c r="J44" i="22"/>
  <c r="H44" i="22"/>
  <c r="I44" i="22" s="1"/>
  <c r="D44" i="22"/>
  <c r="E44" i="22" s="1"/>
  <c r="Z43" i="22"/>
  <c r="AA43" i="22" s="1"/>
  <c r="Y43" i="22"/>
  <c r="X43" i="22"/>
  <c r="V43" i="22"/>
  <c r="W43" i="22" s="1"/>
  <c r="S43" i="22"/>
  <c r="R43" i="22"/>
  <c r="K43" i="22"/>
  <c r="J43" i="22"/>
  <c r="H43" i="22"/>
  <c r="I43" i="22" s="1"/>
  <c r="D43" i="22"/>
  <c r="E43" i="22" s="1"/>
  <c r="Y42" i="22"/>
  <c r="Z42" i="22" s="1"/>
  <c r="AA42" i="22" s="1"/>
  <c r="X42" i="22"/>
  <c r="V42" i="22"/>
  <c r="W42" i="22" s="1"/>
  <c r="R42" i="22"/>
  <c r="S42" i="22" s="1"/>
  <c r="K42" i="22"/>
  <c r="L42" i="22" s="1"/>
  <c r="M42" i="22" s="1"/>
  <c r="J42" i="22"/>
  <c r="H42" i="22"/>
  <c r="I42" i="22" s="1"/>
  <c r="E42" i="22"/>
  <c r="D42" i="22"/>
  <c r="Y41" i="22"/>
  <c r="X41" i="22"/>
  <c r="V41" i="22"/>
  <c r="W41" i="22" s="1"/>
  <c r="S41" i="22"/>
  <c r="R41" i="22"/>
  <c r="K41" i="22"/>
  <c r="J41" i="22"/>
  <c r="H41" i="22"/>
  <c r="I41" i="22" s="1"/>
  <c r="D41" i="22"/>
  <c r="E41" i="22" s="1"/>
  <c r="Y40" i="22"/>
  <c r="Z40" i="22" s="1"/>
  <c r="AA40" i="22" s="1"/>
  <c r="X40" i="22"/>
  <c r="V40" i="22"/>
  <c r="W40" i="22" s="1"/>
  <c r="R40" i="22"/>
  <c r="S40" i="22" s="1"/>
  <c r="K40" i="22"/>
  <c r="L40" i="22" s="1"/>
  <c r="M40" i="22" s="1"/>
  <c r="J40" i="22"/>
  <c r="H40" i="22"/>
  <c r="I40" i="22" s="1"/>
  <c r="E40" i="22"/>
  <c r="D40" i="22"/>
  <c r="Y39" i="22"/>
  <c r="X39" i="22"/>
  <c r="V39" i="22"/>
  <c r="W39" i="22" s="1"/>
  <c r="S39" i="22"/>
  <c r="R39" i="22"/>
  <c r="K39" i="22"/>
  <c r="J39" i="22"/>
  <c r="H39" i="22"/>
  <c r="I39" i="22" s="1"/>
  <c r="D39" i="22"/>
  <c r="E39" i="22" s="1"/>
  <c r="Y38" i="22"/>
  <c r="Z38" i="22" s="1"/>
  <c r="AA38" i="22" s="1"/>
  <c r="X38" i="22"/>
  <c r="V38" i="22"/>
  <c r="W38" i="22" s="1"/>
  <c r="R38" i="22"/>
  <c r="S38" i="22" s="1"/>
  <c r="K38" i="22"/>
  <c r="L38" i="22" s="1"/>
  <c r="M38" i="22" s="1"/>
  <c r="J38" i="22"/>
  <c r="H38" i="22"/>
  <c r="I38" i="22" s="1"/>
  <c r="E38" i="22"/>
  <c r="D38" i="22"/>
  <c r="Y37" i="22"/>
  <c r="X37" i="22"/>
  <c r="V37" i="22"/>
  <c r="W37" i="22" s="1"/>
  <c r="S37" i="22"/>
  <c r="R37" i="22"/>
  <c r="K37" i="22"/>
  <c r="J37" i="22"/>
  <c r="H37" i="22"/>
  <c r="I37" i="22" s="1"/>
  <c r="D37" i="22"/>
  <c r="E37" i="22" s="1"/>
  <c r="Y36" i="22"/>
  <c r="Z36" i="22" s="1"/>
  <c r="AA36" i="22" s="1"/>
  <c r="X36" i="22"/>
  <c r="V36" i="22"/>
  <c r="W36" i="22" s="1"/>
  <c r="R36" i="22"/>
  <c r="S36" i="22" s="1"/>
  <c r="K36" i="22"/>
  <c r="L36" i="22" s="1"/>
  <c r="M36" i="22" s="1"/>
  <c r="J36" i="22"/>
  <c r="H36" i="22"/>
  <c r="I36" i="22" s="1"/>
  <c r="D36" i="22"/>
  <c r="E36" i="22" s="1"/>
  <c r="Y35" i="22"/>
  <c r="X35" i="22"/>
  <c r="V35" i="22"/>
  <c r="W35" i="22" s="1"/>
  <c r="S35" i="22"/>
  <c r="R35" i="22"/>
  <c r="K35" i="22"/>
  <c r="J35" i="22"/>
  <c r="H35" i="22"/>
  <c r="I35" i="22" s="1"/>
  <c r="D35" i="22"/>
  <c r="E35" i="22" s="1"/>
  <c r="Y34" i="22"/>
  <c r="Z34" i="22" s="1"/>
  <c r="AA34" i="22" s="1"/>
  <c r="X34" i="22"/>
  <c r="V34" i="22"/>
  <c r="W34" i="22" s="1"/>
  <c r="R34" i="22"/>
  <c r="S34" i="22" s="1"/>
  <c r="K34" i="22"/>
  <c r="L34" i="22" s="1"/>
  <c r="M34" i="22" s="1"/>
  <c r="J34" i="22"/>
  <c r="H34" i="22"/>
  <c r="I34" i="22" s="1"/>
  <c r="D34" i="22"/>
  <c r="E34" i="22" s="1"/>
  <c r="Y33" i="22"/>
  <c r="X33" i="22"/>
  <c r="V33" i="22"/>
  <c r="W33" i="22" s="1"/>
  <c r="S33" i="22"/>
  <c r="R33" i="22"/>
  <c r="K33" i="22"/>
  <c r="J33" i="22"/>
  <c r="H33" i="22"/>
  <c r="I33" i="22" s="1"/>
  <c r="D33" i="22"/>
  <c r="E33" i="22" s="1"/>
  <c r="Y32" i="22"/>
  <c r="Z32" i="22" s="1"/>
  <c r="AA32" i="22" s="1"/>
  <c r="X32" i="22"/>
  <c r="V32" i="22"/>
  <c r="W32" i="22" s="1"/>
  <c r="R32" i="22"/>
  <c r="S32" i="22" s="1"/>
  <c r="K32" i="22"/>
  <c r="L32" i="22" s="1"/>
  <c r="M32" i="22" s="1"/>
  <c r="J32" i="22"/>
  <c r="H32" i="22"/>
  <c r="I32" i="22" s="1"/>
  <c r="D32" i="22"/>
  <c r="E32" i="22" s="1"/>
  <c r="Y31" i="22"/>
  <c r="Z31" i="22" s="1"/>
  <c r="AA31" i="22" s="1"/>
  <c r="X31" i="22"/>
  <c r="V31" i="22"/>
  <c r="W31" i="22" s="1"/>
  <c r="S31" i="22"/>
  <c r="R31" i="22"/>
  <c r="K31" i="22"/>
  <c r="J31" i="22"/>
  <c r="H31" i="22"/>
  <c r="I31" i="22" s="1"/>
  <c r="E31" i="22"/>
  <c r="D31" i="22"/>
  <c r="Y30" i="22"/>
  <c r="Z30" i="22" s="1"/>
  <c r="AA30" i="22" s="1"/>
  <c r="X30" i="22"/>
  <c r="V30" i="22"/>
  <c r="W30" i="22" s="1"/>
  <c r="R30" i="22"/>
  <c r="S30" i="22" s="1"/>
  <c r="K30" i="22"/>
  <c r="L30" i="22" s="1"/>
  <c r="M30" i="22" s="1"/>
  <c r="J30" i="22"/>
  <c r="H30" i="22"/>
  <c r="I30" i="22" s="1"/>
  <c r="D30" i="22"/>
  <c r="E30" i="22" s="1"/>
  <c r="Y29" i="22"/>
  <c r="X29" i="22"/>
  <c r="L70" i="22" s="1"/>
  <c r="V29" i="22"/>
  <c r="S29" i="22"/>
  <c r="R29" i="22"/>
  <c r="G70" i="22" s="1"/>
  <c r="K29" i="22"/>
  <c r="J29" i="22"/>
  <c r="H29" i="22"/>
  <c r="I29" i="22" s="1"/>
  <c r="D29" i="22"/>
  <c r="E29" i="22" s="1"/>
  <c r="Y28" i="22"/>
  <c r="X28" i="22"/>
  <c r="V28" i="22"/>
  <c r="W28" i="22" s="1"/>
  <c r="R28" i="22"/>
  <c r="S28" i="22" s="1"/>
  <c r="K28" i="22"/>
  <c r="L28" i="22" s="1"/>
  <c r="M28" i="22" s="1"/>
  <c r="J28" i="22"/>
  <c r="H28" i="22"/>
  <c r="I28" i="22" s="1"/>
  <c r="D28" i="22"/>
  <c r="E28" i="22" s="1"/>
  <c r="Y27" i="22"/>
  <c r="X27" i="22"/>
  <c r="V27" i="22"/>
  <c r="W27" i="22" s="1"/>
  <c r="S27" i="22"/>
  <c r="R27" i="22"/>
  <c r="K27" i="22"/>
  <c r="J27" i="22"/>
  <c r="H27" i="22"/>
  <c r="I27" i="22" s="1"/>
  <c r="D27" i="22"/>
  <c r="E27" i="22" s="1"/>
  <c r="Y26" i="22"/>
  <c r="X26" i="22"/>
  <c r="V26" i="22"/>
  <c r="W26" i="22" s="1"/>
  <c r="R26" i="22"/>
  <c r="S26" i="22" s="1"/>
  <c r="K26" i="22"/>
  <c r="L26" i="22" s="1"/>
  <c r="M26" i="22" s="1"/>
  <c r="J26" i="22"/>
  <c r="H26" i="22"/>
  <c r="I26" i="22" s="1"/>
  <c r="D26" i="22"/>
  <c r="E26" i="22" s="1"/>
  <c r="Y25" i="22"/>
  <c r="X25" i="22"/>
  <c r="V25" i="22"/>
  <c r="W25" i="22" s="1"/>
  <c r="S25" i="22"/>
  <c r="R25" i="22"/>
  <c r="K25" i="22"/>
  <c r="J25" i="22"/>
  <c r="H25" i="22"/>
  <c r="I25" i="22" s="1"/>
  <c r="D25" i="22"/>
  <c r="E25" i="22" s="1"/>
  <c r="Y24" i="22"/>
  <c r="X24" i="22"/>
  <c r="V24" i="22"/>
  <c r="W24" i="22" s="1"/>
  <c r="R24" i="22"/>
  <c r="S24" i="22" s="1"/>
  <c r="K24" i="22"/>
  <c r="L24" i="22" s="1"/>
  <c r="M24" i="22" s="1"/>
  <c r="J24" i="22"/>
  <c r="H24" i="22"/>
  <c r="I24" i="22" s="1"/>
  <c r="D24" i="22"/>
  <c r="E24" i="22" s="1"/>
  <c r="Y23" i="22"/>
  <c r="Z23" i="22" s="1"/>
  <c r="AA23" i="22" s="1"/>
  <c r="X23" i="22"/>
  <c r="V23" i="22"/>
  <c r="W23" i="22" s="1"/>
  <c r="S23" i="22"/>
  <c r="R23" i="22"/>
  <c r="K23" i="22"/>
  <c r="J23" i="22"/>
  <c r="H23" i="22"/>
  <c r="I23" i="22" s="1"/>
  <c r="E23" i="22"/>
  <c r="D23" i="22"/>
  <c r="Y22" i="22"/>
  <c r="X22" i="22"/>
  <c r="V22" i="22"/>
  <c r="W22" i="22" s="1"/>
  <c r="R22" i="22"/>
  <c r="S22" i="22" s="1"/>
  <c r="K22" i="22"/>
  <c r="L22" i="22" s="1"/>
  <c r="M22" i="22" s="1"/>
  <c r="J22" i="22"/>
  <c r="H22" i="22"/>
  <c r="I22" i="22" s="1"/>
  <c r="D22" i="22"/>
  <c r="E22" i="22" s="1"/>
  <c r="Y21" i="22"/>
  <c r="Z21" i="22" s="1"/>
  <c r="AA21" i="22" s="1"/>
  <c r="X21" i="22"/>
  <c r="V21" i="22"/>
  <c r="W21" i="22" s="1"/>
  <c r="S21" i="22"/>
  <c r="R21" i="22"/>
  <c r="K21" i="22"/>
  <c r="J21" i="22"/>
  <c r="H21" i="22"/>
  <c r="I21" i="22" s="1"/>
  <c r="E21" i="22"/>
  <c r="D21" i="22"/>
  <c r="Y20" i="22"/>
  <c r="X20" i="22"/>
  <c r="V20" i="22"/>
  <c r="W20" i="22" s="1"/>
  <c r="R20" i="22"/>
  <c r="S20" i="22" s="1"/>
  <c r="K20" i="22"/>
  <c r="L20" i="22" s="1"/>
  <c r="M20" i="22" s="1"/>
  <c r="J20" i="22"/>
  <c r="H20" i="22"/>
  <c r="I20" i="22" s="1"/>
  <c r="D20" i="22"/>
  <c r="E20" i="22" s="1"/>
  <c r="Y19" i="22"/>
  <c r="X19" i="22"/>
  <c r="L68" i="22" s="1"/>
  <c r="V19" i="22"/>
  <c r="S19" i="22"/>
  <c r="R19" i="22"/>
  <c r="G68" i="22" s="1"/>
  <c r="K19" i="22"/>
  <c r="J19" i="22"/>
  <c r="H19" i="22"/>
  <c r="I19" i="22" s="1"/>
  <c r="D19" i="22"/>
  <c r="E19" i="22" s="1"/>
  <c r="Y18" i="22"/>
  <c r="X18" i="22"/>
  <c r="V18" i="22"/>
  <c r="W18" i="22" s="1"/>
  <c r="R18" i="22"/>
  <c r="S18" i="22" s="1"/>
  <c r="K18" i="22"/>
  <c r="L18" i="22" s="1"/>
  <c r="M18" i="22" s="1"/>
  <c r="J18" i="22"/>
  <c r="H18" i="22"/>
  <c r="I18" i="22" s="1"/>
  <c r="D18" i="22"/>
  <c r="E18" i="22" s="1"/>
  <c r="Y17" i="22"/>
  <c r="Z17" i="22" s="1"/>
  <c r="AA17" i="22" s="1"/>
  <c r="X17" i="22"/>
  <c r="V17" i="22"/>
  <c r="W17" i="22" s="1"/>
  <c r="S17" i="22"/>
  <c r="R17" i="22"/>
  <c r="K17" i="22"/>
  <c r="J17" i="22"/>
  <c r="L65" i="22" s="1"/>
  <c r="H17" i="22"/>
  <c r="D17" i="22"/>
  <c r="E17" i="22" s="1"/>
  <c r="Y16" i="22"/>
  <c r="X16" i="22"/>
  <c r="V16" i="22"/>
  <c r="W16" i="22" s="1"/>
  <c r="R16" i="22"/>
  <c r="S16" i="22" s="1"/>
  <c r="K16" i="22"/>
  <c r="L16" i="22" s="1"/>
  <c r="M16" i="22" s="1"/>
  <c r="J16" i="22"/>
  <c r="H16" i="22"/>
  <c r="I16" i="22" s="1"/>
  <c r="D16" i="22"/>
  <c r="E16" i="22" s="1"/>
  <c r="Y15" i="22"/>
  <c r="Z15" i="22" s="1"/>
  <c r="AA15" i="22" s="1"/>
  <c r="X15" i="22"/>
  <c r="V15" i="22"/>
  <c r="W15" i="22" s="1"/>
  <c r="S15" i="22"/>
  <c r="R15" i="22"/>
  <c r="K15" i="22"/>
  <c r="J15" i="22"/>
  <c r="H15" i="22"/>
  <c r="I15" i="22" s="1"/>
  <c r="E15" i="22"/>
  <c r="D15" i="22"/>
  <c r="Y14" i="22"/>
  <c r="X14" i="22"/>
  <c r="V14" i="22"/>
  <c r="W14" i="22" s="1"/>
  <c r="R14" i="22"/>
  <c r="S14" i="22" s="1"/>
  <c r="K14" i="22"/>
  <c r="L14" i="22" s="1"/>
  <c r="M14" i="22" s="1"/>
  <c r="J14" i="22"/>
  <c r="H14" i="22"/>
  <c r="I14" i="22" s="1"/>
  <c r="D14" i="22"/>
  <c r="E14" i="22" s="1"/>
  <c r="Y13" i="22"/>
  <c r="Z13" i="22" s="1"/>
  <c r="AA13" i="22" s="1"/>
  <c r="X13" i="22"/>
  <c r="V13" i="22"/>
  <c r="W13" i="22" s="1"/>
  <c r="S13" i="22"/>
  <c r="R13" i="22"/>
  <c r="K13" i="22"/>
  <c r="J13" i="22"/>
  <c r="H13" i="22"/>
  <c r="I13" i="22" s="1"/>
  <c r="D13" i="22"/>
  <c r="E13" i="22" s="1"/>
  <c r="Y12" i="22"/>
  <c r="X12" i="22"/>
  <c r="V12" i="22"/>
  <c r="W12" i="22" s="1"/>
  <c r="R12" i="22"/>
  <c r="S12" i="22" s="1"/>
  <c r="K12" i="22"/>
  <c r="L12" i="22" s="1"/>
  <c r="M12" i="22" s="1"/>
  <c r="J12" i="22"/>
  <c r="H12" i="22"/>
  <c r="I12" i="22" s="1"/>
  <c r="D12" i="22"/>
  <c r="E12" i="22" s="1"/>
  <c r="Y11" i="22"/>
  <c r="Z11" i="22" s="1"/>
  <c r="AA11" i="22" s="1"/>
  <c r="X11" i="22"/>
  <c r="V11" i="22"/>
  <c r="W11" i="22" s="1"/>
  <c r="S11" i="22"/>
  <c r="R11" i="22"/>
  <c r="K11" i="22"/>
  <c r="J11" i="22"/>
  <c r="L64" i="22" s="1"/>
  <c r="H11" i="22"/>
  <c r="D11" i="22"/>
  <c r="Y10" i="22"/>
  <c r="X10" i="22"/>
  <c r="V10" i="22"/>
  <c r="W10" i="22" s="1"/>
  <c r="R10" i="22"/>
  <c r="S10" i="22" s="1"/>
  <c r="K10" i="22"/>
  <c r="L10" i="22" s="1"/>
  <c r="M10" i="22" s="1"/>
  <c r="J10" i="22"/>
  <c r="H10" i="22"/>
  <c r="I10" i="22" s="1"/>
  <c r="D10" i="22"/>
  <c r="E10" i="22" s="1"/>
  <c r="Y9" i="22"/>
  <c r="X9" i="22"/>
  <c r="V9" i="22"/>
  <c r="W9" i="22" s="1"/>
  <c r="S9" i="22"/>
  <c r="R9" i="22"/>
  <c r="K9" i="22"/>
  <c r="J9" i="22"/>
  <c r="H9" i="22"/>
  <c r="I9" i="22" s="1"/>
  <c r="D9" i="22"/>
  <c r="E9" i="22" s="1"/>
  <c r="Y8" i="22"/>
  <c r="X8" i="22"/>
  <c r="V8" i="22"/>
  <c r="W8" i="22" s="1"/>
  <c r="R8" i="22"/>
  <c r="S8" i="22" s="1"/>
  <c r="K8" i="22"/>
  <c r="L8" i="22" s="1"/>
  <c r="M8" i="22" s="1"/>
  <c r="J8" i="22"/>
  <c r="H8" i="22"/>
  <c r="I8" i="22" s="1"/>
  <c r="D8" i="22"/>
  <c r="E8" i="22" s="1"/>
  <c r="Y7" i="22"/>
  <c r="X7" i="22"/>
  <c r="V7" i="22"/>
  <c r="W7" i="22" s="1"/>
  <c r="S7" i="22"/>
  <c r="R7" i="22"/>
  <c r="K7" i="22"/>
  <c r="J7" i="22"/>
  <c r="H7" i="22"/>
  <c r="I7" i="22" s="1"/>
  <c r="D7" i="22"/>
  <c r="E7" i="22" s="1"/>
  <c r="Y6" i="22"/>
  <c r="X6" i="22"/>
  <c r="V6" i="22"/>
  <c r="W6" i="22" s="1"/>
  <c r="R6" i="22"/>
  <c r="S6" i="22" s="1"/>
  <c r="K6" i="22"/>
  <c r="L6" i="22" s="1"/>
  <c r="M6" i="22" s="1"/>
  <c r="J6" i="22"/>
  <c r="H6" i="22"/>
  <c r="I6" i="22" s="1"/>
  <c r="D6" i="22"/>
  <c r="E6" i="22" s="1"/>
  <c r="Y5" i="22"/>
  <c r="Z5" i="22" s="1"/>
  <c r="AA5" i="22" s="1"/>
  <c r="X5" i="22"/>
  <c r="V5" i="22"/>
  <c r="W5" i="22" s="1"/>
  <c r="S5" i="22"/>
  <c r="R5" i="22"/>
  <c r="K5" i="22"/>
  <c r="J5" i="22"/>
  <c r="J59" i="22" s="1"/>
  <c r="H5" i="22"/>
  <c r="E5" i="22"/>
  <c r="D5" i="22"/>
  <c r="G66" i="22" s="1"/>
  <c r="X1" i="22"/>
  <c r="Z10" i="22" l="1"/>
  <c r="AA10" i="22" s="1"/>
  <c r="L7" i="22"/>
  <c r="M7" i="22" s="1"/>
  <c r="L9" i="22"/>
  <c r="M9" i="22" s="1"/>
  <c r="G64" i="22"/>
  <c r="M64" i="22"/>
  <c r="L13" i="22"/>
  <c r="M13" i="22" s="1"/>
  <c r="L15" i="22"/>
  <c r="M15" i="22" s="1"/>
  <c r="M65" i="22"/>
  <c r="L19" i="22"/>
  <c r="M19" i="22" s="1"/>
  <c r="L21" i="22"/>
  <c r="M21" i="22" s="1"/>
  <c r="L23" i="22"/>
  <c r="M23" i="22" s="1"/>
  <c r="L25" i="22"/>
  <c r="M25" i="22" s="1"/>
  <c r="L27" i="22"/>
  <c r="M27" i="22" s="1"/>
  <c r="L29" i="22"/>
  <c r="M29" i="22" s="1"/>
  <c r="L31" i="22"/>
  <c r="M31" i="22" s="1"/>
  <c r="L33" i="22"/>
  <c r="M33" i="22" s="1"/>
  <c r="L35" i="22"/>
  <c r="M35" i="22" s="1"/>
  <c r="L37" i="22"/>
  <c r="M37" i="22" s="1"/>
  <c r="L39" i="22"/>
  <c r="M39" i="22" s="1"/>
  <c r="L41" i="22"/>
  <c r="M41" i="22" s="1"/>
  <c r="L43" i="22"/>
  <c r="M43" i="22" s="1"/>
  <c r="L47" i="22"/>
  <c r="M47" i="22" s="1"/>
  <c r="L51" i="22"/>
  <c r="M51" i="22" s="1"/>
  <c r="L55" i="22"/>
  <c r="M55" i="22" s="1"/>
  <c r="L63" i="22"/>
  <c r="G65" i="22"/>
  <c r="Z7" i="22"/>
  <c r="AA7" i="22" s="1"/>
  <c r="Z9" i="22"/>
  <c r="AA9" i="22" s="1"/>
  <c r="E11" i="22"/>
  <c r="Z25" i="22"/>
  <c r="AA25" i="22" s="1"/>
  <c r="Z27" i="22"/>
  <c r="AA27" i="22" s="1"/>
  <c r="Z33" i="22"/>
  <c r="AA33" i="22" s="1"/>
  <c r="Z35" i="22"/>
  <c r="AA35" i="22" s="1"/>
  <c r="Z37" i="22"/>
  <c r="AA37" i="22" s="1"/>
  <c r="Z39" i="22"/>
  <c r="AA39" i="22" s="1"/>
  <c r="Z41" i="22"/>
  <c r="AA41" i="22" s="1"/>
  <c r="L46" i="22"/>
  <c r="M46" i="22" s="1"/>
  <c r="L50" i="22"/>
  <c r="M50" i="22" s="1"/>
  <c r="L54" i="22"/>
  <c r="M54" i="22" s="1"/>
  <c r="D59" i="22"/>
  <c r="G63" i="22"/>
  <c r="N64" i="22"/>
  <c r="L66" i="22"/>
  <c r="Z6" i="22"/>
  <c r="AA6" i="22" s="1"/>
  <c r="Z8" i="22"/>
  <c r="AA8" i="22" s="1"/>
  <c r="Z12" i="22"/>
  <c r="AA12" i="22" s="1"/>
  <c r="Z14" i="22"/>
  <c r="AA14" i="22" s="1"/>
  <c r="Z16" i="22"/>
  <c r="AA16" i="22" s="1"/>
  <c r="Z18" i="22"/>
  <c r="AA18" i="22" s="1"/>
  <c r="Z20" i="22"/>
  <c r="AA20" i="22" s="1"/>
  <c r="Z22" i="22"/>
  <c r="AA22" i="22" s="1"/>
  <c r="Z24" i="22"/>
  <c r="AA24" i="22" s="1"/>
  <c r="Z26" i="22"/>
  <c r="AA26" i="22" s="1"/>
  <c r="Z28" i="22"/>
  <c r="AA28" i="22" s="1"/>
  <c r="L69" i="22"/>
  <c r="P64" i="23"/>
  <c r="M11" i="23"/>
  <c r="P70" i="23"/>
  <c r="AA29" i="23"/>
  <c r="P66" i="23"/>
  <c r="P63" i="23"/>
  <c r="M5" i="23"/>
  <c r="L59" i="23"/>
  <c r="P68" i="23"/>
  <c r="AA19" i="23"/>
  <c r="P69" i="23"/>
  <c r="I59" i="23"/>
  <c r="M45" i="23"/>
  <c r="P67" i="23"/>
  <c r="M17" i="23"/>
  <c r="P65" i="23"/>
  <c r="W60" i="23"/>
  <c r="X63" i="23" s="1"/>
  <c r="K66" i="22"/>
  <c r="K63" i="22"/>
  <c r="I5" i="22"/>
  <c r="K64" i="22"/>
  <c r="I11" i="22"/>
  <c r="K65" i="22"/>
  <c r="I17" i="22"/>
  <c r="M69" i="22"/>
  <c r="N68" i="22"/>
  <c r="N69" i="22"/>
  <c r="N70" i="22"/>
  <c r="M70" i="22"/>
  <c r="H59" i="22"/>
  <c r="M68" i="22"/>
  <c r="Z19" i="22"/>
  <c r="Z29" i="22"/>
  <c r="S60" i="22"/>
  <c r="X62" i="22" s="1"/>
  <c r="K59" i="22"/>
  <c r="N67" i="22"/>
  <c r="N66" i="22"/>
  <c r="N63" i="22"/>
  <c r="M63" i="22"/>
  <c r="K68" i="22"/>
  <c r="W19" i="22"/>
  <c r="K69" i="22"/>
  <c r="K70" i="22"/>
  <c r="W29" i="22"/>
  <c r="M67" i="22"/>
  <c r="M66" i="22"/>
  <c r="E59" i="22"/>
  <c r="L5" i="22"/>
  <c r="L11" i="22"/>
  <c r="L17" i="22"/>
  <c r="L45" i="22"/>
  <c r="N65" i="22"/>
  <c r="K67" i="22"/>
  <c r="G69" i="22"/>
  <c r="J70" i="21"/>
  <c r="H70" i="21"/>
  <c r="F70" i="21"/>
  <c r="D70" i="21"/>
  <c r="J69" i="21"/>
  <c r="H69" i="21"/>
  <c r="F69" i="21"/>
  <c r="D69" i="21"/>
  <c r="J68" i="21"/>
  <c r="H68" i="21"/>
  <c r="F68" i="21"/>
  <c r="D68" i="21"/>
  <c r="J67" i="21"/>
  <c r="H67" i="21"/>
  <c r="F67" i="21"/>
  <c r="D67" i="21"/>
  <c r="J66" i="21"/>
  <c r="H66" i="21"/>
  <c r="F66" i="21"/>
  <c r="D66" i="21"/>
  <c r="J65" i="21"/>
  <c r="H65" i="21"/>
  <c r="F65" i="21"/>
  <c r="D65" i="21"/>
  <c r="J64" i="21"/>
  <c r="H64" i="21"/>
  <c r="F64" i="21"/>
  <c r="D64" i="21"/>
  <c r="J63" i="21"/>
  <c r="H63" i="21"/>
  <c r="F63" i="21"/>
  <c r="D63" i="21"/>
  <c r="Y59" i="21"/>
  <c r="X59" i="21"/>
  <c r="Z59" i="21" s="1"/>
  <c r="AA59" i="21" s="1"/>
  <c r="V59" i="21"/>
  <c r="R59" i="21"/>
  <c r="S59" i="21" s="1"/>
  <c r="G59" i="21"/>
  <c r="F59" i="21"/>
  <c r="C59" i="21"/>
  <c r="B59" i="21"/>
  <c r="Y58" i="21"/>
  <c r="X58" i="21"/>
  <c r="V58" i="21"/>
  <c r="R58" i="21"/>
  <c r="S58" i="21" s="1"/>
  <c r="W58" i="21" s="1"/>
  <c r="Y57" i="21"/>
  <c r="X57" i="21"/>
  <c r="V57" i="21"/>
  <c r="R57" i="21"/>
  <c r="S57" i="21" s="1"/>
  <c r="W57" i="21" s="1"/>
  <c r="Y56" i="21"/>
  <c r="X56" i="21"/>
  <c r="Z56" i="21" s="1"/>
  <c r="AA56" i="21" s="1"/>
  <c r="V56" i="21"/>
  <c r="W56" i="21" s="1"/>
  <c r="R56" i="21"/>
  <c r="S56" i="21" s="1"/>
  <c r="AA55" i="21"/>
  <c r="Y55" i="21"/>
  <c r="X55" i="21"/>
  <c r="Z55" i="21" s="1"/>
  <c r="V55" i="21"/>
  <c r="W55" i="21" s="1"/>
  <c r="R55" i="21"/>
  <c r="S55" i="21" s="1"/>
  <c r="K55" i="21"/>
  <c r="J55" i="21"/>
  <c r="I55" i="21"/>
  <c r="H55" i="21"/>
  <c r="D55" i="21"/>
  <c r="E55" i="21" s="1"/>
  <c r="Y54" i="21"/>
  <c r="X54" i="21"/>
  <c r="V54" i="21"/>
  <c r="W54" i="21" s="1"/>
  <c r="R54" i="21"/>
  <c r="S54" i="21" s="1"/>
  <c r="K54" i="21"/>
  <c r="J54" i="21"/>
  <c r="L54" i="21" s="1"/>
  <c r="M54" i="21" s="1"/>
  <c r="H54" i="21"/>
  <c r="I54" i="21" s="1"/>
  <c r="D54" i="21"/>
  <c r="E54" i="21" s="1"/>
  <c r="Y53" i="21"/>
  <c r="X53" i="21"/>
  <c r="Z53" i="21" s="1"/>
  <c r="AA53" i="21" s="1"/>
  <c r="V53" i="21"/>
  <c r="W53" i="21" s="1"/>
  <c r="R53" i="21"/>
  <c r="S53" i="21" s="1"/>
  <c r="K53" i="21"/>
  <c r="J53" i="21"/>
  <c r="H53" i="21"/>
  <c r="I53" i="21" s="1"/>
  <c r="E53" i="21"/>
  <c r="D53" i="21"/>
  <c r="Y52" i="21"/>
  <c r="X52" i="21"/>
  <c r="Z52" i="21" s="1"/>
  <c r="AA52" i="21" s="1"/>
  <c r="W52" i="21"/>
  <c r="V52" i="21"/>
  <c r="R52" i="21"/>
  <c r="S52" i="21" s="1"/>
  <c r="K52" i="21"/>
  <c r="J52" i="21"/>
  <c r="L52" i="21" s="1"/>
  <c r="M52" i="21" s="1"/>
  <c r="H52" i="21"/>
  <c r="I52" i="21" s="1"/>
  <c r="D52" i="21"/>
  <c r="E52" i="21" s="1"/>
  <c r="AA51" i="21"/>
  <c r="Y51" i="21"/>
  <c r="X51" i="21"/>
  <c r="Z51" i="21" s="1"/>
  <c r="V51" i="21"/>
  <c r="W51" i="21" s="1"/>
  <c r="R51" i="21"/>
  <c r="S51" i="21" s="1"/>
  <c r="K51" i="21"/>
  <c r="J51" i="21"/>
  <c r="I51" i="21"/>
  <c r="H51" i="21"/>
  <c r="D51" i="21"/>
  <c r="E51" i="21" s="1"/>
  <c r="Y50" i="21"/>
  <c r="X50" i="21"/>
  <c r="V50" i="21"/>
  <c r="W50" i="21" s="1"/>
  <c r="R50" i="21"/>
  <c r="S50" i="21" s="1"/>
  <c r="K50" i="21"/>
  <c r="J50" i="21"/>
  <c r="L50" i="21" s="1"/>
  <c r="M50" i="21" s="1"/>
  <c r="H50" i="21"/>
  <c r="I50" i="21" s="1"/>
  <c r="D50" i="21"/>
  <c r="E50" i="21" s="1"/>
  <c r="Y49" i="21"/>
  <c r="X49" i="21"/>
  <c r="Z49" i="21" s="1"/>
  <c r="AA49" i="21" s="1"/>
  <c r="V49" i="21"/>
  <c r="W49" i="21" s="1"/>
  <c r="R49" i="21"/>
  <c r="S49" i="21" s="1"/>
  <c r="K49" i="21"/>
  <c r="J49" i="21"/>
  <c r="H49" i="21"/>
  <c r="I49" i="21" s="1"/>
  <c r="E49" i="21"/>
  <c r="D49" i="21"/>
  <c r="Y48" i="21"/>
  <c r="X48" i="21"/>
  <c r="Z48" i="21" s="1"/>
  <c r="AA48" i="21" s="1"/>
  <c r="W48" i="21"/>
  <c r="V48" i="21"/>
  <c r="R48" i="21"/>
  <c r="S48" i="21" s="1"/>
  <c r="K48" i="21"/>
  <c r="J48" i="21"/>
  <c r="L48" i="21" s="1"/>
  <c r="M48" i="21" s="1"/>
  <c r="H48" i="21"/>
  <c r="I48" i="21" s="1"/>
  <c r="D48" i="21"/>
  <c r="E48" i="21" s="1"/>
  <c r="AA47" i="21"/>
  <c r="Y47" i="21"/>
  <c r="X47" i="21"/>
  <c r="Z47" i="21" s="1"/>
  <c r="V47" i="21"/>
  <c r="W47" i="21" s="1"/>
  <c r="R47" i="21"/>
  <c r="S47" i="21" s="1"/>
  <c r="K47" i="21"/>
  <c r="J47" i="21"/>
  <c r="I47" i="21"/>
  <c r="H47" i="21"/>
  <c r="D47" i="21"/>
  <c r="E47" i="21" s="1"/>
  <c r="Y46" i="21"/>
  <c r="X46" i="21"/>
  <c r="V46" i="21"/>
  <c r="W46" i="21" s="1"/>
  <c r="R46" i="21"/>
  <c r="S46" i="21" s="1"/>
  <c r="K46" i="21"/>
  <c r="J46" i="21"/>
  <c r="H46" i="21"/>
  <c r="I46" i="21" s="1"/>
  <c r="D46" i="21"/>
  <c r="Y45" i="21"/>
  <c r="X45" i="21"/>
  <c r="Z45" i="21" s="1"/>
  <c r="AA45" i="21" s="1"/>
  <c r="V45" i="21"/>
  <c r="W45" i="21" s="1"/>
  <c r="R45" i="21"/>
  <c r="S45" i="21" s="1"/>
  <c r="K45" i="21"/>
  <c r="J45" i="21"/>
  <c r="H45" i="21"/>
  <c r="I45" i="21" s="1"/>
  <c r="E45" i="21"/>
  <c r="D45" i="21"/>
  <c r="Y44" i="21"/>
  <c r="X44" i="21"/>
  <c r="Z44" i="21" s="1"/>
  <c r="AA44" i="21" s="1"/>
  <c r="W44" i="21"/>
  <c r="V44" i="21"/>
  <c r="R44" i="21"/>
  <c r="S44" i="21" s="1"/>
  <c r="K44" i="21"/>
  <c r="J44" i="21"/>
  <c r="L44" i="21" s="1"/>
  <c r="M44" i="21" s="1"/>
  <c r="H44" i="21"/>
  <c r="I44" i="21" s="1"/>
  <c r="D44" i="21"/>
  <c r="E44" i="21" s="1"/>
  <c r="AA43" i="21"/>
  <c r="Y43" i="21"/>
  <c r="X43" i="21"/>
  <c r="Z43" i="21" s="1"/>
  <c r="V43" i="21"/>
  <c r="W43" i="21" s="1"/>
  <c r="R43" i="21"/>
  <c r="S43" i="21" s="1"/>
  <c r="K43" i="21"/>
  <c r="J43" i="21"/>
  <c r="I43" i="21"/>
  <c r="H43" i="21"/>
  <c r="D43" i="21"/>
  <c r="E43" i="21" s="1"/>
  <c r="Y42" i="21"/>
  <c r="X42" i="21"/>
  <c r="V42" i="21"/>
  <c r="W42" i="21" s="1"/>
  <c r="R42" i="21"/>
  <c r="S42" i="21" s="1"/>
  <c r="K42" i="21"/>
  <c r="J42" i="21"/>
  <c r="L42" i="21" s="1"/>
  <c r="M42" i="21" s="1"/>
  <c r="H42" i="21"/>
  <c r="I42" i="21" s="1"/>
  <c r="D42" i="21"/>
  <c r="E42" i="21" s="1"/>
  <c r="Y41" i="21"/>
  <c r="X41" i="21"/>
  <c r="Z41" i="21" s="1"/>
  <c r="AA41" i="21" s="1"/>
  <c r="V41" i="21"/>
  <c r="W41" i="21" s="1"/>
  <c r="R41" i="21"/>
  <c r="S41" i="21" s="1"/>
  <c r="K41" i="21"/>
  <c r="J41" i="21"/>
  <c r="H41" i="21"/>
  <c r="I41" i="21" s="1"/>
  <c r="E41" i="21"/>
  <c r="D41" i="21"/>
  <c r="Y40" i="21"/>
  <c r="X40" i="21"/>
  <c r="Z40" i="21" s="1"/>
  <c r="AA40" i="21" s="1"/>
  <c r="W40" i="21"/>
  <c r="V40" i="21"/>
  <c r="R40" i="21"/>
  <c r="S40" i="21" s="1"/>
  <c r="K40" i="21"/>
  <c r="J40" i="21"/>
  <c r="L40" i="21" s="1"/>
  <c r="M40" i="21" s="1"/>
  <c r="H40" i="21"/>
  <c r="I40" i="21" s="1"/>
  <c r="D40" i="21"/>
  <c r="E40" i="21" s="1"/>
  <c r="AA39" i="21"/>
  <c r="Y39" i="21"/>
  <c r="X39" i="21"/>
  <c r="Z39" i="21" s="1"/>
  <c r="V39" i="21"/>
  <c r="W39" i="21" s="1"/>
  <c r="R39" i="21"/>
  <c r="S39" i="21" s="1"/>
  <c r="K39" i="21"/>
  <c r="J39" i="21"/>
  <c r="I39" i="21"/>
  <c r="H39" i="21"/>
  <c r="D39" i="21"/>
  <c r="E39" i="21" s="1"/>
  <c r="Y38" i="21"/>
  <c r="X38" i="21"/>
  <c r="V38" i="21"/>
  <c r="W38" i="21" s="1"/>
  <c r="R38" i="21"/>
  <c r="S38" i="21" s="1"/>
  <c r="K38" i="21"/>
  <c r="J38" i="21"/>
  <c r="L38" i="21" s="1"/>
  <c r="M38" i="21" s="1"/>
  <c r="H38" i="21"/>
  <c r="I38" i="21" s="1"/>
  <c r="D38" i="21"/>
  <c r="E38" i="21" s="1"/>
  <c r="Y37" i="21"/>
  <c r="X37" i="21"/>
  <c r="Z37" i="21" s="1"/>
  <c r="AA37" i="21" s="1"/>
  <c r="V37" i="21"/>
  <c r="W37" i="21" s="1"/>
  <c r="R37" i="21"/>
  <c r="S37" i="21" s="1"/>
  <c r="K37" i="21"/>
  <c r="J37" i="21"/>
  <c r="H37" i="21"/>
  <c r="I37" i="21" s="1"/>
  <c r="E37" i="21"/>
  <c r="D37" i="21"/>
  <c r="Y36" i="21"/>
  <c r="X36" i="21"/>
  <c r="Z36" i="21" s="1"/>
  <c r="AA36" i="21" s="1"/>
  <c r="W36" i="21"/>
  <c r="V36" i="21"/>
  <c r="R36" i="21"/>
  <c r="S36" i="21" s="1"/>
  <c r="K36" i="21"/>
  <c r="J36" i="21"/>
  <c r="L36" i="21" s="1"/>
  <c r="M36" i="21" s="1"/>
  <c r="H36" i="21"/>
  <c r="I36" i="21" s="1"/>
  <c r="D36" i="21"/>
  <c r="E36" i="21" s="1"/>
  <c r="AA35" i="21"/>
  <c r="Y35" i="21"/>
  <c r="X35" i="21"/>
  <c r="Z35" i="21" s="1"/>
  <c r="V35" i="21"/>
  <c r="W35" i="21" s="1"/>
  <c r="R35" i="21"/>
  <c r="S35" i="21" s="1"/>
  <c r="K35" i="21"/>
  <c r="J35" i="21"/>
  <c r="I35" i="21"/>
  <c r="H35" i="21"/>
  <c r="D35" i="21"/>
  <c r="E35" i="21" s="1"/>
  <c r="Y34" i="21"/>
  <c r="X34" i="21"/>
  <c r="V34" i="21"/>
  <c r="W34" i="21" s="1"/>
  <c r="R34" i="21"/>
  <c r="S34" i="21" s="1"/>
  <c r="K34" i="21"/>
  <c r="J34" i="21"/>
  <c r="L34" i="21" s="1"/>
  <c r="M34" i="21" s="1"/>
  <c r="H34" i="21"/>
  <c r="I34" i="21" s="1"/>
  <c r="D34" i="21"/>
  <c r="E34" i="21" s="1"/>
  <c r="Y33" i="21"/>
  <c r="X33" i="21"/>
  <c r="Z33" i="21" s="1"/>
  <c r="AA33" i="21" s="1"/>
  <c r="V33" i="21"/>
  <c r="W33" i="21" s="1"/>
  <c r="R33" i="21"/>
  <c r="S33" i="21" s="1"/>
  <c r="K33" i="21"/>
  <c r="J33" i="21"/>
  <c r="H33" i="21"/>
  <c r="I33" i="21" s="1"/>
  <c r="E33" i="21"/>
  <c r="D33" i="21"/>
  <c r="Y32" i="21"/>
  <c r="X32" i="21"/>
  <c r="Z32" i="21" s="1"/>
  <c r="AA32" i="21" s="1"/>
  <c r="W32" i="21"/>
  <c r="V32" i="21"/>
  <c r="R32" i="21"/>
  <c r="S32" i="21" s="1"/>
  <c r="K32" i="21"/>
  <c r="J32" i="21"/>
  <c r="L32" i="21" s="1"/>
  <c r="M32" i="21" s="1"/>
  <c r="H32" i="21"/>
  <c r="I32" i="21" s="1"/>
  <c r="D32" i="21"/>
  <c r="E32" i="21" s="1"/>
  <c r="AA31" i="21"/>
  <c r="Y31" i="21"/>
  <c r="X31" i="21"/>
  <c r="Z31" i="21" s="1"/>
  <c r="V31" i="21"/>
  <c r="W31" i="21" s="1"/>
  <c r="R31" i="21"/>
  <c r="S31" i="21" s="1"/>
  <c r="K31" i="21"/>
  <c r="J31" i="21"/>
  <c r="I31" i="21"/>
  <c r="H31" i="21"/>
  <c r="D31" i="21"/>
  <c r="E31" i="21" s="1"/>
  <c r="Y30" i="21"/>
  <c r="X30" i="21"/>
  <c r="V30" i="21"/>
  <c r="W30" i="21" s="1"/>
  <c r="R30" i="21"/>
  <c r="S30" i="21" s="1"/>
  <c r="K30" i="21"/>
  <c r="J30" i="21"/>
  <c r="L30" i="21" s="1"/>
  <c r="M30" i="21" s="1"/>
  <c r="H30" i="21"/>
  <c r="I30" i="21" s="1"/>
  <c r="D30" i="21"/>
  <c r="E30" i="21" s="1"/>
  <c r="Y29" i="21"/>
  <c r="N70" i="21" s="1"/>
  <c r="X29" i="21"/>
  <c r="Z29" i="21" s="1"/>
  <c r="AA29" i="21" s="1"/>
  <c r="V29" i="21"/>
  <c r="W29" i="21" s="1"/>
  <c r="R29" i="21"/>
  <c r="K29" i="21"/>
  <c r="J29" i="21"/>
  <c r="H29" i="21"/>
  <c r="I29" i="21" s="1"/>
  <c r="E29" i="21"/>
  <c r="D29" i="21"/>
  <c r="Y28" i="21"/>
  <c r="X28" i="21"/>
  <c r="Z28" i="21" s="1"/>
  <c r="AA28" i="21" s="1"/>
  <c r="W28" i="21"/>
  <c r="V28" i="21"/>
  <c r="R28" i="21"/>
  <c r="S28" i="21" s="1"/>
  <c r="K28" i="21"/>
  <c r="J28" i="21"/>
  <c r="L28" i="21" s="1"/>
  <c r="M28" i="21" s="1"/>
  <c r="H28" i="21"/>
  <c r="I28" i="21" s="1"/>
  <c r="D28" i="21"/>
  <c r="E28" i="21" s="1"/>
  <c r="AA27" i="21"/>
  <c r="Y27" i="21"/>
  <c r="X27" i="21"/>
  <c r="Z27" i="21" s="1"/>
  <c r="V27" i="21"/>
  <c r="W27" i="21" s="1"/>
  <c r="R27" i="21"/>
  <c r="S27" i="21" s="1"/>
  <c r="K27" i="21"/>
  <c r="J27" i="21"/>
  <c r="I27" i="21"/>
  <c r="H27" i="21"/>
  <c r="D27" i="21"/>
  <c r="E27" i="21" s="1"/>
  <c r="Y26" i="21"/>
  <c r="X26" i="21"/>
  <c r="V26" i="21"/>
  <c r="W26" i="21" s="1"/>
  <c r="R26" i="21"/>
  <c r="S26" i="21" s="1"/>
  <c r="K26" i="21"/>
  <c r="J26" i="21"/>
  <c r="H26" i="21"/>
  <c r="I26" i="21" s="1"/>
  <c r="D26" i="21"/>
  <c r="E26" i="21" s="1"/>
  <c r="Y25" i="21"/>
  <c r="X25" i="21"/>
  <c r="Z25" i="21" s="1"/>
  <c r="AA25" i="21" s="1"/>
  <c r="W25" i="21"/>
  <c r="V25" i="21"/>
  <c r="R25" i="21"/>
  <c r="S25" i="21" s="1"/>
  <c r="K25" i="21"/>
  <c r="J25" i="21"/>
  <c r="H25" i="21"/>
  <c r="I25" i="21" s="1"/>
  <c r="E25" i="21"/>
  <c r="D25" i="21"/>
  <c r="Y24" i="21"/>
  <c r="X24" i="21"/>
  <c r="Z24" i="21" s="1"/>
  <c r="AA24" i="21" s="1"/>
  <c r="W24" i="21"/>
  <c r="V24" i="21"/>
  <c r="R24" i="21"/>
  <c r="S24" i="21" s="1"/>
  <c r="K24" i="21"/>
  <c r="J24" i="21"/>
  <c r="I24" i="21"/>
  <c r="H24" i="21"/>
  <c r="D24" i="21"/>
  <c r="Y23" i="21"/>
  <c r="X23" i="21"/>
  <c r="V23" i="21"/>
  <c r="W23" i="21" s="1"/>
  <c r="R23" i="21"/>
  <c r="S23" i="21" s="1"/>
  <c r="K23" i="21"/>
  <c r="J23" i="21"/>
  <c r="L23" i="21" s="1"/>
  <c r="M23" i="21" s="1"/>
  <c r="H23" i="21"/>
  <c r="I23" i="21" s="1"/>
  <c r="D23" i="21"/>
  <c r="E23" i="21" s="1"/>
  <c r="Y22" i="21"/>
  <c r="X22" i="21"/>
  <c r="Z22" i="21" s="1"/>
  <c r="AA22" i="21" s="1"/>
  <c r="V22" i="21"/>
  <c r="W22" i="21" s="1"/>
  <c r="R22" i="21"/>
  <c r="S22" i="21" s="1"/>
  <c r="L22" i="21"/>
  <c r="M22" i="21" s="1"/>
  <c r="K22" i="21"/>
  <c r="J22" i="21"/>
  <c r="H22" i="21"/>
  <c r="I22" i="21" s="1"/>
  <c r="D22" i="21"/>
  <c r="E22" i="21" s="1"/>
  <c r="Y21" i="21"/>
  <c r="X21" i="21"/>
  <c r="Z21" i="21" s="1"/>
  <c r="AA21" i="21" s="1"/>
  <c r="V21" i="21"/>
  <c r="W21" i="21" s="1"/>
  <c r="R21" i="21"/>
  <c r="S21" i="21" s="1"/>
  <c r="K21" i="21"/>
  <c r="L21" i="21" s="1"/>
  <c r="M21" i="21" s="1"/>
  <c r="J21" i="21"/>
  <c r="H21" i="21"/>
  <c r="I21" i="21" s="1"/>
  <c r="D21" i="21"/>
  <c r="E21" i="21" s="1"/>
  <c r="Z20" i="21"/>
  <c r="AA20" i="21" s="1"/>
  <c r="Y20" i="21"/>
  <c r="X20" i="21"/>
  <c r="V20" i="21"/>
  <c r="W20" i="21" s="1"/>
  <c r="R20" i="21"/>
  <c r="S20" i="21" s="1"/>
  <c r="K20" i="21"/>
  <c r="J20" i="21"/>
  <c r="L20" i="21" s="1"/>
  <c r="M20" i="21" s="1"/>
  <c r="I20" i="21"/>
  <c r="H20" i="21"/>
  <c r="D20" i="21"/>
  <c r="E20" i="21" s="1"/>
  <c r="Z19" i="21"/>
  <c r="Y19" i="21"/>
  <c r="N69" i="21" s="1"/>
  <c r="X19" i="21"/>
  <c r="V19" i="21"/>
  <c r="R19" i="21"/>
  <c r="K19" i="21"/>
  <c r="J19" i="21"/>
  <c r="L19" i="21" s="1"/>
  <c r="M19" i="21" s="1"/>
  <c r="H19" i="21"/>
  <c r="I19" i="21" s="1"/>
  <c r="D19" i="21"/>
  <c r="E19" i="21" s="1"/>
  <c r="Y18" i="21"/>
  <c r="X18" i="21"/>
  <c r="Z18" i="21" s="1"/>
  <c r="AA18" i="21" s="1"/>
  <c r="V18" i="21"/>
  <c r="W18" i="21" s="1"/>
  <c r="R18" i="21"/>
  <c r="S18" i="21" s="1"/>
  <c r="L18" i="21"/>
  <c r="M18" i="21" s="1"/>
  <c r="K18" i="21"/>
  <c r="J18" i="21"/>
  <c r="H18" i="21"/>
  <c r="I18" i="21" s="1"/>
  <c r="D18" i="21"/>
  <c r="E18" i="21" s="1"/>
  <c r="Y17" i="21"/>
  <c r="X17" i="21"/>
  <c r="Z17" i="21" s="1"/>
  <c r="AA17" i="21" s="1"/>
  <c r="V17" i="21"/>
  <c r="W17" i="21" s="1"/>
  <c r="R17" i="21"/>
  <c r="S17" i="21" s="1"/>
  <c r="K17" i="21"/>
  <c r="M65" i="21" s="1"/>
  <c r="J17" i="21"/>
  <c r="L65" i="21" s="1"/>
  <c r="H17" i="21"/>
  <c r="D17" i="21"/>
  <c r="E17" i="21" s="1"/>
  <c r="Z16" i="21"/>
  <c r="AA16" i="21" s="1"/>
  <c r="Y16" i="21"/>
  <c r="X16" i="21"/>
  <c r="V16" i="21"/>
  <c r="W16" i="21" s="1"/>
  <c r="R16" i="21"/>
  <c r="S16" i="21" s="1"/>
  <c r="K16" i="21"/>
  <c r="J16" i="21"/>
  <c r="L16" i="21" s="1"/>
  <c r="M16" i="21" s="1"/>
  <c r="H16" i="21"/>
  <c r="I16" i="21" s="1"/>
  <c r="D16" i="21"/>
  <c r="E16" i="21" s="1"/>
  <c r="Z15" i="21"/>
  <c r="AA15" i="21" s="1"/>
  <c r="Y15" i="21"/>
  <c r="X15" i="21"/>
  <c r="V15" i="21"/>
  <c r="W15" i="21" s="1"/>
  <c r="R15" i="21"/>
  <c r="S15" i="21" s="1"/>
  <c r="K15" i="21"/>
  <c r="J15" i="21"/>
  <c r="L15" i="21" s="1"/>
  <c r="M15" i="21" s="1"/>
  <c r="H15" i="21"/>
  <c r="I15" i="21" s="1"/>
  <c r="D15" i="21"/>
  <c r="E15" i="21" s="1"/>
  <c r="Y14" i="21"/>
  <c r="X14" i="21"/>
  <c r="Z14" i="21" s="1"/>
  <c r="AA14" i="21" s="1"/>
  <c r="V14" i="21"/>
  <c r="W14" i="21" s="1"/>
  <c r="R14" i="21"/>
  <c r="S14" i="21" s="1"/>
  <c r="L14" i="21"/>
  <c r="M14" i="21" s="1"/>
  <c r="K14" i="21"/>
  <c r="J14" i="21"/>
  <c r="H14" i="21"/>
  <c r="I14" i="21" s="1"/>
  <c r="D14" i="21"/>
  <c r="E14" i="21" s="1"/>
  <c r="Y13" i="21"/>
  <c r="X13" i="21"/>
  <c r="Z13" i="21" s="1"/>
  <c r="AA13" i="21" s="1"/>
  <c r="V13" i="21"/>
  <c r="W13" i="21" s="1"/>
  <c r="R13" i="21"/>
  <c r="S13" i="21" s="1"/>
  <c r="K13" i="21"/>
  <c r="L13" i="21" s="1"/>
  <c r="M13" i="21" s="1"/>
  <c r="J13" i="21"/>
  <c r="H13" i="21"/>
  <c r="I13" i="21" s="1"/>
  <c r="D13" i="21"/>
  <c r="E13" i="21" s="1"/>
  <c r="Z12" i="21"/>
  <c r="AA12" i="21" s="1"/>
  <c r="Y12" i="21"/>
  <c r="X12" i="21"/>
  <c r="V12" i="21"/>
  <c r="W12" i="21" s="1"/>
  <c r="R12" i="21"/>
  <c r="S12" i="21" s="1"/>
  <c r="K12" i="21"/>
  <c r="J12" i="21"/>
  <c r="L12" i="21" s="1"/>
  <c r="M12" i="21" s="1"/>
  <c r="H12" i="21"/>
  <c r="I12" i="21" s="1"/>
  <c r="D12" i="21"/>
  <c r="E12" i="21" s="1"/>
  <c r="Z11" i="21"/>
  <c r="AA11" i="21" s="1"/>
  <c r="Y11" i="21"/>
  <c r="X11" i="21"/>
  <c r="V11" i="21"/>
  <c r="W11" i="21" s="1"/>
  <c r="R11" i="21"/>
  <c r="S11" i="21" s="1"/>
  <c r="K11" i="21"/>
  <c r="J11" i="21"/>
  <c r="L64" i="21" s="1"/>
  <c r="H11" i="21"/>
  <c r="K64" i="21" s="1"/>
  <c r="D11" i="21"/>
  <c r="Y10" i="21"/>
  <c r="X10" i="21"/>
  <c r="Z10" i="21" s="1"/>
  <c r="AA10" i="21" s="1"/>
  <c r="V10" i="21"/>
  <c r="W10" i="21" s="1"/>
  <c r="R10" i="21"/>
  <c r="S10" i="21" s="1"/>
  <c r="L10" i="21"/>
  <c r="M10" i="21" s="1"/>
  <c r="K10" i="21"/>
  <c r="J10" i="21"/>
  <c r="H10" i="21"/>
  <c r="I10" i="21" s="1"/>
  <c r="D10" i="21"/>
  <c r="E10" i="21" s="1"/>
  <c r="Y9" i="21"/>
  <c r="X9" i="21"/>
  <c r="Z9" i="21" s="1"/>
  <c r="AA9" i="21" s="1"/>
  <c r="V9" i="21"/>
  <c r="W9" i="21" s="1"/>
  <c r="R9" i="21"/>
  <c r="S9" i="21" s="1"/>
  <c r="K9" i="21"/>
  <c r="L9" i="21" s="1"/>
  <c r="M9" i="21" s="1"/>
  <c r="J9" i="21"/>
  <c r="H9" i="21"/>
  <c r="I9" i="21" s="1"/>
  <c r="D9" i="21"/>
  <c r="E9" i="21" s="1"/>
  <c r="Z8" i="21"/>
  <c r="AA8" i="21" s="1"/>
  <c r="Y8" i="21"/>
  <c r="X8" i="21"/>
  <c r="V8" i="21"/>
  <c r="W8" i="21" s="1"/>
  <c r="R8" i="21"/>
  <c r="S8" i="21" s="1"/>
  <c r="K8" i="21"/>
  <c r="J8" i="21"/>
  <c r="L8" i="21" s="1"/>
  <c r="M8" i="21" s="1"/>
  <c r="H8" i="21"/>
  <c r="I8" i="21" s="1"/>
  <c r="D8" i="21"/>
  <c r="E8" i="21" s="1"/>
  <c r="Z7" i="21"/>
  <c r="AA7" i="21" s="1"/>
  <c r="Y7" i="21"/>
  <c r="X7" i="21"/>
  <c r="V7" i="21"/>
  <c r="W7" i="21" s="1"/>
  <c r="R7" i="21"/>
  <c r="S7" i="21" s="1"/>
  <c r="K7" i="21"/>
  <c r="J7" i="21"/>
  <c r="L7" i="21" s="1"/>
  <c r="M7" i="21" s="1"/>
  <c r="H7" i="21"/>
  <c r="I7" i="21" s="1"/>
  <c r="D7" i="21"/>
  <c r="E7" i="21" s="1"/>
  <c r="Y6" i="21"/>
  <c r="X6" i="21"/>
  <c r="Z6" i="21" s="1"/>
  <c r="AA6" i="21" s="1"/>
  <c r="V6" i="21"/>
  <c r="W6" i="21" s="1"/>
  <c r="R6" i="21"/>
  <c r="S6" i="21" s="1"/>
  <c r="L6" i="21"/>
  <c r="M6" i="21" s="1"/>
  <c r="K6" i="21"/>
  <c r="J6" i="21"/>
  <c r="H6" i="21"/>
  <c r="I6" i="21" s="1"/>
  <c r="D6" i="21"/>
  <c r="E6" i="21" s="1"/>
  <c r="Y5" i="21"/>
  <c r="X5" i="21"/>
  <c r="Z5" i="21" s="1"/>
  <c r="AA5" i="21" s="1"/>
  <c r="V5" i="21"/>
  <c r="W5" i="21" s="1"/>
  <c r="R5" i="21"/>
  <c r="S5" i="21" s="1"/>
  <c r="K5" i="21"/>
  <c r="N63" i="21" s="1"/>
  <c r="J5" i="21"/>
  <c r="L63" i="21" s="1"/>
  <c r="H5" i="21"/>
  <c r="D5" i="21"/>
  <c r="G63" i="21" s="1"/>
  <c r="X1" i="21"/>
  <c r="L5" i="21" l="1"/>
  <c r="N64" i="21"/>
  <c r="K65" i="21"/>
  <c r="Z23" i="21"/>
  <c r="AA23" i="21" s="1"/>
  <c r="L26" i="21"/>
  <c r="M26" i="21" s="1"/>
  <c r="M64" i="21"/>
  <c r="N65" i="21"/>
  <c r="G64" i="21"/>
  <c r="L11" i="21"/>
  <c r="P64" i="21" s="1"/>
  <c r="Z26" i="21"/>
  <c r="AA26" i="21" s="1"/>
  <c r="Z30" i="21"/>
  <c r="Z34" i="21"/>
  <c r="AA34" i="21" s="1"/>
  <c r="Z38" i="21"/>
  <c r="AA38" i="21" s="1"/>
  <c r="Z42" i="21"/>
  <c r="AA42" i="21" s="1"/>
  <c r="Z46" i="21"/>
  <c r="AA46" i="21" s="1"/>
  <c r="Z50" i="21"/>
  <c r="AA50" i="21" s="1"/>
  <c r="Z54" i="21"/>
  <c r="AA54" i="21" s="1"/>
  <c r="AA60" i="23"/>
  <c r="X64" i="23" s="1"/>
  <c r="Z57" i="21"/>
  <c r="AA57" i="21" s="1"/>
  <c r="L17" i="21"/>
  <c r="P65" i="21" s="1"/>
  <c r="N66" i="21"/>
  <c r="G65" i="21"/>
  <c r="P64" i="22"/>
  <c r="M11" i="22"/>
  <c r="P70" i="22"/>
  <c r="AA29" i="22"/>
  <c r="P66" i="22"/>
  <c r="P63" i="22"/>
  <c r="M5" i="22"/>
  <c r="L59" i="22"/>
  <c r="AA60" i="22" s="1"/>
  <c r="X64" i="22" s="1"/>
  <c r="P68" i="22"/>
  <c r="AA19" i="22"/>
  <c r="P69" i="22"/>
  <c r="I59" i="22"/>
  <c r="M45" i="22"/>
  <c r="P67" i="22"/>
  <c r="M17" i="22"/>
  <c r="P65" i="22"/>
  <c r="W60" i="22"/>
  <c r="X63" i="22" s="1"/>
  <c r="K69" i="21"/>
  <c r="K68" i="21"/>
  <c r="L24" i="21"/>
  <c r="M24" i="21" s="1"/>
  <c r="L66" i="21"/>
  <c r="L46" i="21"/>
  <c r="M46" i="21" s="1"/>
  <c r="L67" i="21"/>
  <c r="W59" i="21"/>
  <c r="K70" i="21"/>
  <c r="H59" i="21"/>
  <c r="P63" i="21"/>
  <c r="W19" i="21"/>
  <c r="AA19" i="21"/>
  <c r="E24" i="21"/>
  <c r="G66" i="21"/>
  <c r="K59" i="21"/>
  <c r="N67" i="21"/>
  <c r="M67" i="21"/>
  <c r="G67" i="21"/>
  <c r="E46" i="21"/>
  <c r="K63" i="21"/>
  <c r="I5" i="21"/>
  <c r="M5" i="21"/>
  <c r="I11" i="21"/>
  <c r="I17" i="21"/>
  <c r="M17" i="21"/>
  <c r="L69" i="21"/>
  <c r="AA30" i="21"/>
  <c r="K67" i="21"/>
  <c r="J59" i="21"/>
  <c r="K66" i="21"/>
  <c r="G69" i="21"/>
  <c r="G70" i="21"/>
  <c r="P68" i="21"/>
  <c r="D59" i="21"/>
  <c r="G68" i="21"/>
  <c r="L68" i="21"/>
  <c r="E5" i="21"/>
  <c r="M66" i="21"/>
  <c r="M63" i="21"/>
  <c r="E11" i="21"/>
  <c r="S19" i="21"/>
  <c r="M68" i="21"/>
  <c r="L25" i="21"/>
  <c r="M25" i="21" s="1"/>
  <c r="L27" i="21"/>
  <c r="M27" i="21" s="1"/>
  <c r="L29" i="21"/>
  <c r="M29" i="21" s="1"/>
  <c r="S29" i="21"/>
  <c r="M70" i="21"/>
  <c r="L31" i="21"/>
  <c r="M31" i="21" s="1"/>
  <c r="L33" i="21"/>
  <c r="M33" i="21" s="1"/>
  <c r="L35" i="21"/>
  <c r="M35" i="21" s="1"/>
  <c r="L37" i="21"/>
  <c r="M37" i="21" s="1"/>
  <c r="L39" i="21"/>
  <c r="M39" i="21" s="1"/>
  <c r="L41" i="21"/>
  <c r="M41" i="21" s="1"/>
  <c r="L43" i="21"/>
  <c r="M43" i="21" s="1"/>
  <c r="L45" i="21"/>
  <c r="L47" i="21"/>
  <c r="M47" i="21" s="1"/>
  <c r="L49" i="21"/>
  <c r="M49" i="21" s="1"/>
  <c r="L51" i="21"/>
  <c r="M51" i="21" s="1"/>
  <c r="L53" i="21"/>
  <c r="M53" i="21" s="1"/>
  <c r="L55" i="21"/>
  <c r="M55" i="21" s="1"/>
  <c r="Z58" i="21"/>
  <c r="AA58" i="21" s="1"/>
  <c r="N68" i="21"/>
  <c r="M69" i="21"/>
  <c r="L70" i="21"/>
  <c r="J70" i="20"/>
  <c r="H70" i="20"/>
  <c r="F70" i="20"/>
  <c r="D70" i="20"/>
  <c r="J69" i="20"/>
  <c r="H69" i="20"/>
  <c r="F69" i="20"/>
  <c r="D69" i="20"/>
  <c r="J68" i="20"/>
  <c r="H68" i="20"/>
  <c r="F68" i="20"/>
  <c r="D68" i="20"/>
  <c r="J67" i="20"/>
  <c r="H67" i="20"/>
  <c r="F67" i="20"/>
  <c r="D67" i="20"/>
  <c r="J66" i="20"/>
  <c r="H66" i="20"/>
  <c r="F66" i="20"/>
  <c r="D66" i="20"/>
  <c r="J65" i="20"/>
  <c r="H65" i="20"/>
  <c r="G65" i="20"/>
  <c r="F65" i="20"/>
  <c r="D65" i="20"/>
  <c r="J64" i="20"/>
  <c r="H64" i="20"/>
  <c r="F64" i="20"/>
  <c r="D64" i="20"/>
  <c r="J63" i="20"/>
  <c r="H63" i="20"/>
  <c r="F63" i="20"/>
  <c r="D63" i="20"/>
  <c r="Y59" i="20"/>
  <c r="X59" i="20"/>
  <c r="V59" i="20"/>
  <c r="W59" i="20" s="1"/>
  <c r="R59" i="20"/>
  <c r="G59" i="20"/>
  <c r="F59" i="20"/>
  <c r="C59" i="20"/>
  <c r="B59" i="20"/>
  <c r="AA58" i="20"/>
  <c r="Y58" i="20"/>
  <c r="X58" i="20"/>
  <c r="Z58" i="20" s="1"/>
  <c r="V58" i="20"/>
  <c r="R58" i="20"/>
  <c r="S58" i="20" s="1"/>
  <c r="W58" i="20" s="1"/>
  <c r="Y57" i="20"/>
  <c r="X57" i="20"/>
  <c r="V57" i="20"/>
  <c r="R57" i="20"/>
  <c r="S57" i="20" s="1"/>
  <c r="W57" i="20" s="1"/>
  <c r="Y56" i="20"/>
  <c r="X56" i="20"/>
  <c r="Z56" i="20" s="1"/>
  <c r="AA56" i="20" s="1"/>
  <c r="W56" i="20"/>
  <c r="V56" i="20"/>
  <c r="R56" i="20"/>
  <c r="S56" i="20" s="1"/>
  <c r="Y55" i="20"/>
  <c r="X55" i="20"/>
  <c r="V55" i="20"/>
  <c r="W55" i="20" s="1"/>
  <c r="S55" i="20"/>
  <c r="R55" i="20"/>
  <c r="K55" i="20"/>
  <c r="J55" i="20"/>
  <c r="L55" i="20" s="1"/>
  <c r="M55" i="20" s="1"/>
  <c r="I55" i="20"/>
  <c r="H55" i="20"/>
  <c r="D55" i="20"/>
  <c r="E55" i="20" s="1"/>
  <c r="Y54" i="20"/>
  <c r="X54" i="20"/>
  <c r="V54" i="20"/>
  <c r="W54" i="20" s="1"/>
  <c r="S54" i="20"/>
  <c r="R54" i="20"/>
  <c r="K54" i="20"/>
  <c r="J54" i="20"/>
  <c r="L54" i="20" s="1"/>
  <c r="M54" i="20" s="1"/>
  <c r="I54" i="20"/>
  <c r="H54" i="20"/>
  <c r="D54" i="20"/>
  <c r="E54" i="20" s="1"/>
  <c r="Y53" i="20"/>
  <c r="X53" i="20"/>
  <c r="V53" i="20"/>
  <c r="W53" i="20" s="1"/>
  <c r="S53" i="20"/>
  <c r="R53" i="20"/>
  <c r="K53" i="20"/>
  <c r="J53" i="20"/>
  <c r="L53" i="20" s="1"/>
  <c r="M53" i="20" s="1"/>
  <c r="H53" i="20"/>
  <c r="I53" i="20" s="1"/>
  <c r="D53" i="20"/>
  <c r="E53" i="20" s="1"/>
  <c r="Y52" i="20"/>
  <c r="X52" i="20"/>
  <c r="V52" i="20"/>
  <c r="W52" i="20" s="1"/>
  <c r="R52" i="20"/>
  <c r="S52" i="20" s="1"/>
  <c r="K52" i="20"/>
  <c r="J52" i="20"/>
  <c r="H52" i="20"/>
  <c r="I52" i="20" s="1"/>
  <c r="E52" i="20"/>
  <c r="D52" i="20"/>
  <c r="Y51" i="20"/>
  <c r="X51" i="20"/>
  <c r="W51" i="20"/>
  <c r="V51" i="20"/>
  <c r="R51" i="20"/>
  <c r="S51" i="20" s="1"/>
  <c r="K51" i="20"/>
  <c r="J51" i="20"/>
  <c r="H51" i="20"/>
  <c r="I51" i="20" s="1"/>
  <c r="E51" i="20"/>
  <c r="D51" i="20"/>
  <c r="Y50" i="20"/>
  <c r="X50" i="20"/>
  <c r="W50" i="20"/>
  <c r="V50" i="20"/>
  <c r="R50" i="20"/>
  <c r="S50" i="20" s="1"/>
  <c r="K50" i="20"/>
  <c r="J50" i="20"/>
  <c r="H50" i="20"/>
  <c r="I50" i="20" s="1"/>
  <c r="E50" i="20"/>
  <c r="D50" i="20"/>
  <c r="Y49" i="20"/>
  <c r="X49" i="20"/>
  <c r="W49" i="20"/>
  <c r="V49" i="20"/>
  <c r="R49" i="20"/>
  <c r="S49" i="20" s="1"/>
  <c r="K49" i="20"/>
  <c r="J49" i="20"/>
  <c r="H49" i="20"/>
  <c r="I49" i="20" s="1"/>
  <c r="D49" i="20"/>
  <c r="E49" i="20" s="1"/>
  <c r="Y48" i="20"/>
  <c r="X48" i="20"/>
  <c r="V48" i="20"/>
  <c r="W48" i="20" s="1"/>
  <c r="R48" i="20"/>
  <c r="S48" i="20" s="1"/>
  <c r="K48" i="20"/>
  <c r="J48" i="20"/>
  <c r="L48" i="20" s="1"/>
  <c r="M48" i="20" s="1"/>
  <c r="I48" i="20"/>
  <c r="H48" i="20"/>
  <c r="D48" i="20"/>
  <c r="E48" i="20" s="1"/>
  <c r="Y47" i="20"/>
  <c r="X47" i="20"/>
  <c r="V47" i="20"/>
  <c r="W47" i="20" s="1"/>
  <c r="S47" i="20"/>
  <c r="R47" i="20"/>
  <c r="K47" i="20"/>
  <c r="J47" i="20"/>
  <c r="L47" i="20" s="1"/>
  <c r="M47" i="20" s="1"/>
  <c r="I47" i="20"/>
  <c r="H47" i="20"/>
  <c r="D47" i="20"/>
  <c r="E47" i="20" s="1"/>
  <c r="Y46" i="20"/>
  <c r="X46" i="20"/>
  <c r="V46" i="20"/>
  <c r="W46" i="20" s="1"/>
  <c r="S46" i="20"/>
  <c r="R46" i="20"/>
  <c r="K46" i="20"/>
  <c r="J46" i="20"/>
  <c r="L46" i="20" s="1"/>
  <c r="M46" i="20" s="1"/>
  <c r="I46" i="20"/>
  <c r="H46" i="20"/>
  <c r="D46" i="20"/>
  <c r="E46" i="20" s="1"/>
  <c r="Y45" i="20"/>
  <c r="X45" i="20"/>
  <c r="V45" i="20"/>
  <c r="W45" i="20" s="1"/>
  <c r="S45" i="20"/>
  <c r="R45" i="20"/>
  <c r="K45" i="20"/>
  <c r="J45" i="20"/>
  <c r="L45" i="20" s="1"/>
  <c r="M45" i="20" s="1"/>
  <c r="H45" i="20"/>
  <c r="D45" i="20"/>
  <c r="Y44" i="20"/>
  <c r="X44" i="20"/>
  <c r="V44" i="20"/>
  <c r="W44" i="20" s="1"/>
  <c r="R44" i="20"/>
  <c r="S44" i="20" s="1"/>
  <c r="K44" i="20"/>
  <c r="J44" i="20"/>
  <c r="H44" i="20"/>
  <c r="I44" i="20" s="1"/>
  <c r="E44" i="20"/>
  <c r="D44" i="20"/>
  <c r="Y43" i="20"/>
  <c r="X43" i="20"/>
  <c r="W43" i="20"/>
  <c r="V43" i="20"/>
  <c r="R43" i="20"/>
  <c r="S43" i="20" s="1"/>
  <c r="K43" i="20"/>
  <c r="J43" i="20"/>
  <c r="H43" i="20"/>
  <c r="I43" i="20" s="1"/>
  <c r="E43" i="20"/>
  <c r="D43" i="20"/>
  <c r="Y42" i="20"/>
  <c r="X42" i="20"/>
  <c r="W42" i="20"/>
  <c r="V42" i="20"/>
  <c r="R42" i="20"/>
  <c r="S42" i="20" s="1"/>
  <c r="K42" i="20"/>
  <c r="J42" i="20"/>
  <c r="H42" i="20"/>
  <c r="I42" i="20" s="1"/>
  <c r="E42" i="20"/>
  <c r="D42" i="20"/>
  <c r="Y41" i="20"/>
  <c r="X41" i="20"/>
  <c r="W41" i="20"/>
  <c r="V41" i="20"/>
  <c r="R41" i="20"/>
  <c r="S41" i="20" s="1"/>
  <c r="K41" i="20"/>
  <c r="J41" i="20"/>
  <c r="H41" i="20"/>
  <c r="I41" i="20" s="1"/>
  <c r="D41" i="20"/>
  <c r="E41" i="20" s="1"/>
  <c r="Y40" i="20"/>
  <c r="X40" i="20"/>
  <c r="V40" i="20"/>
  <c r="W40" i="20" s="1"/>
  <c r="R40" i="20"/>
  <c r="S40" i="20" s="1"/>
  <c r="K40" i="20"/>
  <c r="J40" i="20"/>
  <c r="L40" i="20" s="1"/>
  <c r="M40" i="20" s="1"/>
  <c r="I40" i="20"/>
  <c r="H40" i="20"/>
  <c r="D40" i="20"/>
  <c r="E40" i="20" s="1"/>
  <c r="Y39" i="20"/>
  <c r="X39" i="20"/>
  <c r="V39" i="20"/>
  <c r="W39" i="20" s="1"/>
  <c r="S39" i="20"/>
  <c r="R39" i="20"/>
  <c r="K39" i="20"/>
  <c r="J39" i="20"/>
  <c r="L39" i="20" s="1"/>
  <c r="M39" i="20" s="1"/>
  <c r="I39" i="20"/>
  <c r="H39" i="20"/>
  <c r="D39" i="20"/>
  <c r="E39" i="20" s="1"/>
  <c r="Y38" i="20"/>
  <c r="X38" i="20"/>
  <c r="V38" i="20"/>
  <c r="W38" i="20" s="1"/>
  <c r="S38" i="20"/>
  <c r="R38" i="20"/>
  <c r="K38" i="20"/>
  <c r="J38" i="20"/>
  <c r="L38" i="20" s="1"/>
  <c r="M38" i="20" s="1"/>
  <c r="I38" i="20"/>
  <c r="H38" i="20"/>
  <c r="D38" i="20"/>
  <c r="E38" i="20" s="1"/>
  <c r="Y37" i="20"/>
  <c r="X37" i="20"/>
  <c r="V37" i="20"/>
  <c r="W37" i="20" s="1"/>
  <c r="S37" i="20"/>
  <c r="R37" i="20"/>
  <c r="K37" i="20"/>
  <c r="J37" i="20"/>
  <c r="L37" i="20" s="1"/>
  <c r="M37" i="20" s="1"/>
  <c r="H37" i="20"/>
  <c r="I37" i="20" s="1"/>
  <c r="D37" i="20"/>
  <c r="E37" i="20" s="1"/>
  <c r="Y36" i="20"/>
  <c r="X36" i="20"/>
  <c r="V36" i="20"/>
  <c r="W36" i="20" s="1"/>
  <c r="R36" i="20"/>
  <c r="S36" i="20" s="1"/>
  <c r="K36" i="20"/>
  <c r="J36" i="20"/>
  <c r="H36" i="20"/>
  <c r="I36" i="20" s="1"/>
  <c r="E36" i="20"/>
  <c r="D36" i="20"/>
  <c r="Y35" i="20"/>
  <c r="X35" i="20"/>
  <c r="W35" i="20"/>
  <c r="V35" i="20"/>
  <c r="R35" i="20"/>
  <c r="S35" i="20" s="1"/>
  <c r="K35" i="20"/>
  <c r="J35" i="20"/>
  <c r="H35" i="20"/>
  <c r="I35" i="20" s="1"/>
  <c r="E35" i="20"/>
  <c r="D35" i="20"/>
  <c r="Y34" i="20"/>
  <c r="X34" i="20"/>
  <c r="W34" i="20"/>
  <c r="V34" i="20"/>
  <c r="R34" i="20"/>
  <c r="S34" i="20" s="1"/>
  <c r="K34" i="20"/>
  <c r="J34" i="20"/>
  <c r="H34" i="20"/>
  <c r="I34" i="20" s="1"/>
  <c r="E34" i="20"/>
  <c r="D34" i="20"/>
  <c r="Y33" i="20"/>
  <c r="X33" i="20"/>
  <c r="W33" i="20"/>
  <c r="V33" i="20"/>
  <c r="R33" i="20"/>
  <c r="S33" i="20" s="1"/>
  <c r="K33" i="20"/>
  <c r="J33" i="20"/>
  <c r="H33" i="20"/>
  <c r="I33" i="20" s="1"/>
  <c r="E33" i="20"/>
  <c r="D33" i="20"/>
  <c r="Y32" i="20"/>
  <c r="X32" i="20"/>
  <c r="V32" i="20"/>
  <c r="W32" i="20" s="1"/>
  <c r="R32" i="20"/>
  <c r="S32" i="20" s="1"/>
  <c r="K32" i="20"/>
  <c r="J32" i="20"/>
  <c r="L32" i="20" s="1"/>
  <c r="M32" i="20" s="1"/>
  <c r="I32" i="20"/>
  <c r="H32" i="20"/>
  <c r="D32" i="20"/>
  <c r="E32" i="20" s="1"/>
  <c r="Y31" i="20"/>
  <c r="X31" i="20"/>
  <c r="V31" i="20"/>
  <c r="W31" i="20" s="1"/>
  <c r="S31" i="20"/>
  <c r="R31" i="20"/>
  <c r="K31" i="20"/>
  <c r="J31" i="20"/>
  <c r="L31" i="20" s="1"/>
  <c r="M31" i="20" s="1"/>
  <c r="I31" i="20"/>
  <c r="H31" i="20"/>
  <c r="D31" i="20"/>
  <c r="E31" i="20" s="1"/>
  <c r="Y30" i="20"/>
  <c r="X30" i="20"/>
  <c r="V30" i="20"/>
  <c r="W30" i="20" s="1"/>
  <c r="S30" i="20"/>
  <c r="R30" i="20"/>
  <c r="K30" i="20"/>
  <c r="J30" i="20"/>
  <c r="L30" i="20" s="1"/>
  <c r="M30" i="20" s="1"/>
  <c r="I30" i="20"/>
  <c r="H30" i="20"/>
  <c r="D30" i="20"/>
  <c r="E30" i="20" s="1"/>
  <c r="Y29" i="20"/>
  <c r="X29" i="20"/>
  <c r="V29" i="20"/>
  <c r="W29" i="20" s="1"/>
  <c r="S29" i="20"/>
  <c r="R29" i="20"/>
  <c r="K29" i="20"/>
  <c r="J29" i="20"/>
  <c r="L29" i="20" s="1"/>
  <c r="M29" i="20" s="1"/>
  <c r="H29" i="20"/>
  <c r="I29" i="20" s="1"/>
  <c r="D29" i="20"/>
  <c r="E29" i="20" s="1"/>
  <c r="Y28" i="20"/>
  <c r="X28" i="20"/>
  <c r="V28" i="20"/>
  <c r="W28" i="20" s="1"/>
  <c r="R28" i="20"/>
  <c r="S28" i="20" s="1"/>
  <c r="K28" i="20"/>
  <c r="J28" i="20"/>
  <c r="H28" i="20"/>
  <c r="I28" i="20" s="1"/>
  <c r="E28" i="20"/>
  <c r="D28" i="20"/>
  <c r="Y27" i="20"/>
  <c r="X27" i="20"/>
  <c r="W27" i="20"/>
  <c r="V27" i="20"/>
  <c r="R27" i="20"/>
  <c r="S27" i="20" s="1"/>
  <c r="K27" i="20"/>
  <c r="J27" i="20"/>
  <c r="H27" i="20"/>
  <c r="I27" i="20" s="1"/>
  <c r="E27" i="20"/>
  <c r="D27" i="20"/>
  <c r="Y26" i="20"/>
  <c r="X26" i="20"/>
  <c r="W26" i="20"/>
  <c r="V26" i="20"/>
  <c r="R26" i="20"/>
  <c r="S26" i="20" s="1"/>
  <c r="K26" i="20"/>
  <c r="J26" i="20"/>
  <c r="H26" i="20"/>
  <c r="I26" i="20" s="1"/>
  <c r="D26" i="20"/>
  <c r="E26" i="20" s="1"/>
  <c r="Y25" i="20"/>
  <c r="X25" i="20"/>
  <c r="V25" i="20"/>
  <c r="W25" i="20" s="1"/>
  <c r="S25" i="20"/>
  <c r="R25" i="20"/>
  <c r="K25" i="20"/>
  <c r="J25" i="20"/>
  <c r="L25" i="20" s="1"/>
  <c r="M25" i="20" s="1"/>
  <c r="I25" i="20"/>
  <c r="H25" i="20"/>
  <c r="D25" i="20"/>
  <c r="E25" i="20" s="1"/>
  <c r="Y24" i="20"/>
  <c r="X24" i="20"/>
  <c r="V24" i="20"/>
  <c r="W24" i="20" s="1"/>
  <c r="S24" i="20"/>
  <c r="R24" i="20"/>
  <c r="K24" i="20"/>
  <c r="J24" i="20"/>
  <c r="L24" i="20" s="1"/>
  <c r="M24" i="20" s="1"/>
  <c r="I24" i="20"/>
  <c r="H24" i="20"/>
  <c r="D24" i="20"/>
  <c r="E24" i="20" s="1"/>
  <c r="Y23" i="20"/>
  <c r="X23" i="20"/>
  <c r="W23" i="20"/>
  <c r="V23" i="20"/>
  <c r="R23" i="20"/>
  <c r="S23" i="20" s="1"/>
  <c r="K23" i="20"/>
  <c r="J23" i="20"/>
  <c r="H23" i="20"/>
  <c r="I23" i="20" s="1"/>
  <c r="E23" i="20"/>
  <c r="D23" i="20"/>
  <c r="Y22" i="20"/>
  <c r="X22" i="20"/>
  <c r="Z22" i="20" s="1"/>
  <c r="AA22" i="20" s="1"/>
  <c r="W22" i="20"/>
  <c r="V22" i="20"/>
  <c r="R22" i="20"/>
  <c r="S22" i="20" s="1"/>
  <c r="K22" i="20"/>
  <c r="J22" i="20"/>
  <c r="H22" i="20"/>
  <c r="I22" i="20" s="1"/>
  <c r="E22" i="20"/>
  <c r="D22" i="20"/>
  <c r="Y21" i="20"/>
  <c r="X21" i="20"/>
  <c r="V21" i="20"/>
  <c r="W21" i="20" s="1"/>
  <c r="R21" i="20"/>
  <c r="S21" i="20" s="1"/>
  <c r="K21" i="20"/>
  <c r="J21" i="20"/>
  <c r="L21" i="20" s="1"/>
  <c r="M21" i="20" s="1"/>
  <c r="H21" i="20"/>
  <c r="I21" i="20" s="1"/>
  <c r="D21" i="20"/>
  <c r="E21" i="20" s="1"/>
  <c r="Y20" i="20"/>
  <c r="X20" i="20"/>
  <c r="Z20" i="20" s="1"/>
  <c r="AA20" i="20" s="1"/>
  <c r="V20" i="20"/>
  <c r="W20" i="20" s="1"/>
  <c r="R20" i="20"/>
  <c r="S20" i="20" s="1"/>
  <c r="K20" i="20"/>
  <c r="J20" i="20"/>
  <c r="H20" i="20"/>
  <c r="I20" i="20" s="1"/>
  <c r="D20" i="20"/>
  <c r="E20" i="20" s="1"/>
  <c r="Y19" i="20"/>
  <c r="X19" i="20"/>
  <c r="L68" i="20" s="1"/>
  <c r="V19" i="20"/>
  <c r="W19" i="20" s="1"/>
  <c r="R19" i="20"/>
  <c r="K19" i="20"/>
  <c r="J19" i="20"/>
  <c r="L19" i="20" s="1"/>
  <c r="M19" i="20" s="1"/>
  <c r="H19" i="20"/>
  <c r="I19" i="20" s="1"/>
  <c r="D19" i="20"/>
  <c r="E19" i="20" s="1"/>
  <c r="Y18" i="20"/>
  <c r="X18" i="20"/>
  <c r="Z18" i="20" s="1"/>
  <c r="AA18" i="20" s="1"/>
  <c r="V18" i="20"/>
  <c r="W18" i="20" s="1"/>
  <c r="R18" i="20"/>
  <c r="S18" i="20" s="1"/>
  <c r="K18" i="20"/>
  <c r="J18" i="20"/>
  <c r="H18" i="20"/>
  <c r="I18" i="20" s="1"/>
  <c r="D18" i="20"/>
  <c r="E18" i="20" s="1"/>
  <c r="Y17" i="20"/>
  <c r="X17" i="20"/>
  <c r="V17" i="20"/>
  <c r="W17" i="20" s="1"/>
  <c r="R17" i="20"/>
  <c r="S17" i="20" s="1"/>
  <c r="K17" i="20"/>
  <c r="M65" i="20" s="1"/>
  <c r="J17" i="20"/>
  <c r="L65" i="20" s="1"/>
  <c r="H17" i="20"/>
  <c r="D17" i="20"/>
  <c r="E17" i="20" s="1"/>
  <c r="Y16" i="20"/>
  <c r="X16" i="20"/>
  <c r="Z16" i="20" s="1"/>
  <c r="AA16" i="20" s="1"/>
  <c r="V16" i="20"/>
  <c r="W16" i="20" s="1"/>
  <c r="R16" i="20"/>
  <c r="S16" i="20" s="1"/>
  <c r="K16" i="20"/>
  <c r="J16" i="20"/>
  <c r="H16" i="20"/>
  <c r="I16" i="20" s="1"/>
  <c r="D16" i="20"/>
  <c r="E16" i="20" s="1"/>
  <c r="Y15" i="20"/>
  <c r="X15" i="20"/>
  <c r="V15" i="20"/>
  <c r="W15" i="20" s="1"/>
  <c r="R15" i="20"/>
  <c r="S15" i="20" s="1"/>
  <c r="K15" i="20"/>
  <c r="J15" i="20"/>
  <c r="L15" i="20" s="1"/>
  <c r="M15" i="20" s="1"/>
  <c r="H15" i="20"/>
  <c r="I15" i="20" s="1"/>
  <c r="D15" i="20"/>
  <c r="E15" i="20" s="1"/>
  <c r="Y14" i="20"/>
  <c r="X14" i="20"/>
  <c r="Z14" i="20" s="1"/>
  <c r="AA14" i="20" s="1"/>
  <c r="V14" i="20"/>
  <c r="W14" i="20" s="1"/>
  <c r="R14" i="20"/>
  <c r="S14" i="20" s="1"/>
  <c r="K14" i="20"/>
  <c r="J14" i="20"/>
  <c r="H14" i="20"/>
  <c r="I14" i="20" s="1"/>
  <c r="D14" i="20"/>
  <c r="E14" i="20" s="1"/>
  <c r="Y13" i="20"/>
  <c r="X13" i="20"/>
  <c r="V13" i="20"/>
  <c r="W13" i="20" s="1"/>
  <c r="R13" i="20"/>
  <c r="S13" i="20" s="1"/>
  <c r="K13" i="20"/>
  <c r="J13" i="20"/>
  <c r="L13" i="20" s="1"/>
  <c r="M13" i="20" s="1"/>
  <c r="H13" i="20"/>
  <c r="I13" i="20" s="1"/>
  <c r="D13" i="20"/>
  <c r="E13" i="20" s="1"/>
  <c r="Y12" i="20"/>
  <c r="X12" i="20"/>
  <c r="Z12" i="20" s="1"/>
  <c r="AA12" i="20" s="1"/>
  <c r="V12" i="20"/>
  <c r="W12" i="20" s="1"/>
  <c r="R12" i="20"/>
  <c r="S12" i="20" s="1"/>
  <c r="K12" i="20"/>
  <c r="J12" i="20"/>
  <c r="H12" i="20"/>
  <c r="I12" i="20" s="1"/>
  <c r="D12" i="20"/>
  <c r="E12" i="20" s="1"/>
  <c r="Y11" i="20"/>
  <c r="X11" i="20"/>
  <c r="V11" i="20"/>
  <c r="W11" i="20" s="1"/>
  <c r="R11" i="20"/>
  <c r="S11" i="20" s="1"/>
  <c r="K11" i="20"/>
  <c r="N64" i="20" s="1"/>
  <c r="J11" i="20"/>
  <c r="L64" i="20" s="1"/>
  <c r="H11" i="20"/>
  <c r="D11" i="20"/>
  <c r="G64" i="20" s="1"/>
  <c r="Y10" i="20"/>
  <c r="X10" i="20"/>
  <c r="Z10" i="20" s="1"/>
  <c r="AA10" i="20" s="1"/>
  <c r="V10" i="20"/>
  <c r="W10" i="20" s="1"/>
  <c r="R10" i="20"/>
  <c r="S10" i="20" s="1"/>
  <c r="K10" i="20"/>
  <c r="J10" i="20"/>
  <c r="H10" i="20"/>
  <c r="I10" i="20" s="1"/>
  <c r="D10" i="20"/>
  <c r="E10" i="20" s="1"/>
  <c r="Y9" i="20"/>
  <c r="X9" i="20"/>
  <c r="V9" i="20"/>
  <c r="W9" i="20" s="1"/>
  <c r="R9" i="20"/>
  <c r="S9" i="20" s="1"/>
  <c r="K9" i="20"/>
  <c r="J9" i="20"/>
  <c r="L9" i="20" s="1"/>
  <c r="M9" i="20" s="1"/>
  <c r="I9" i="20"/>
  <c r="H9" i="20"/>
  <c r="D9" i="20"/>
  <c r="E9" i="20" s="1"/>
  <c r="Y8" i="20"/>
  <c r="X8" i="20"/>
  <c r="Z8" i="20" s="1"/>
  <c r="AA8" i="20" s="1"/>
  <c r="V8" i="20"/>
  <c r="W8" i="20" s="1"/>
  <c r="R8" i="20"/>
  <c r="S8" i="20" s="1"/>
  <c r="K8" i="20"/>
  <c r="J8" i="20"/>
  <c r="H8" i="20"/>
  <c r="I8" i="20" s="1"/>
  <c r="D8" i="20"/>
  <c r="E8" i="20" s="1"/>
  <c r="Y7" i="20"/>
  <c r="X7" i="20"/>
  <c r="V7" i="20"/>
  <c r="W7" i="20" s="1"/>
  <c r="S7" i="20"/>
  <c r="R7" i="20"/>
  <c r="K7" i="20"/>
  <c r="J7" i="20"/>
  <c r="L7" i="20" s="1"/>
  <c r="M7" i="20" s="1"/>
  <c r="I7" i="20"/>
  <c r="H7" i="20"/>
  <c r="D7" i="20"/>
  <c r="E7" i="20" s="1"/>
  <c r="Y6" i="20"/>
  <c r="X6" i="20"/>
  <c r="V6" i="20"/>
  <c r="W6" i="20" s="1"/>
  <c r="R6" i="20"/>
  <c r="S6" i="20" s="1"/>
  <c r="K6" i="20"/>
  <c r="J6" i="20"/>
  <c r="H6" i="20"/>
  <c r="I6" i="20" s="1"/>
  <c r="D6" i="20"/>
  <c r="E6" i="20" s="1"/>
  <c r="Y5" i="20"/>
  <c r="X5" i="20"/>
  <c r="V5" i="20"/>
  <c r="W5" i="20" s="1"/>
  <c r="S5" i="20"/>
  <c r="R5" i="20"/>
  <c r="K5" i="20"/>
  <c r="J5" i="20"/>
  <c r="L63" i="20" s="1"/>
  <c r="I5" i="20"/>
  <c r="H5" i="20"/>
  <c r="D5" i="20"/>
  <c r="E5" i="20" s="1"/>
  <c r="N67" i="20" l="1"/>
  <c r="G68" i="20"/>
  <c r="S19" i="20"/>
  <c r="Z6" i="20"/>
  <c r="AA6" i="20" s="1"/>
  <c r="K64" i="20"/>
  <c r="I11" i="20"/>
  <c r="I59" i="20" s="1"/>
  <c r="K65" i="20"/>
  <c r="I17" i="20"/>
  <c r="G67" i="20"/>
  <c r="L23" i="20"/>
  <c r="M23" i="20" s="1"/>
  <c r="L33" i="20"/>
  <c r="M33" i="20" s="1"/>
  <c r="L41" i="20"/>
  <c r="M41" i="20" s="1"/>
  <c r="K67" i="20"/>
  <c r="L49" i="20"/>
  <c r="M49" i="20" s="1"/>
  <c r="M11" i="21"/>
  <c r="K70" i="20"/>
  <c r="E45" i="20"/>
  <c r="E11" i="20"/>
  <c r="L26" i="20"/>
  <c r="M26" i="20" s="1"/>
  <c r="L27" i="20"/>
  <c r="M27" i="20" s="1"/>
  <c r="L28" i="20"/>
  <c r="M28" i="20" s="1"/>
  <c r="L34" i="20"/>
  <c r="M34" i="20" s="1"/>
  <c r="L35" i="20"/>
  <c r="M35" i="20" s="1"/>
  <c r="L36" i="20"/>
  <c r="M36" i="20" s="1"/>
  <c r="L42" i="20"/>
  <c r="M42" i="20" s="1"/>
  <c r="L43" i="20"/>
  <c r="M43" i="20" s="1"/>
  <c r="L44" i="20"/>
  <c r="M44" i="20" s="1"/>
  <c r="I45" i="20"/>
  <c r="L50" i="20"/>
  <c r="M50" i="20" s="1"/>
  <c r="L51" i="20"/>
  <c r="M51" i="20" s="1"/>
  <c r="L52" i="20"/>
  <c r="M52" i="20" s="1"/>
  <c r="L70" i="20"/>
  <c r="P66" i="21"/>
  <c r="E59" i="21"/>
  <c r="W60" i="21"/>
  <c r="X63" i="21" s="1"/>
  <c r="P67" i="21"/>
  <c r="M45" i="21"/>
  <c r="P70" i="21"/>
  <c r="I59" i="21"/>
  <c r="S60" i="21"/>
  <c r="X62" i="21" s="1"/>
  <c r="L59" i="21"/>
  <c r="AA60" i="21" s="1"/>
  <c r="X64" i="21" s="1"/>
  <c r="P69" i="21"/>
  <c r="M69" i="20"/>
  <c r="M68" i="20"/>
  <c r="N68" i="20"/>
  <c r="M66" i="20"/>
  <c r="M63" i="20"/>
  <c r="N66" i="20"/>
  <c r="K59" i="20"/>
  <c r="N63" i="20"/>
  <c r="Z5" i="20"/>
  <c r="AA5" i="20" s="1"/>
  <c r="Z7" i="20"/>
  <c r="AA7" i="20" s="1"/>
  <c r="Z9" i="20"/>
  <c r="AA9" i="20" s="1"/>
  <c r="Z11" i="20"/>
  <c r="AA11" i="20" s="1"/>
  <c r="Z13" i="20"/>
  <c r="AA13" i="20" s="1"/>
  <c r="Z15" i="20"/>
  <c r="AA15" i="20" s="1"/>
  <c r="Z17" i="20"/>
  <c r="AA17" i="20" s="1"/>
  <c r="L69" i="20"/>
  <c r="Z21" i="20"/>
  <c r="AA21" i="20" s="1"/>
  <c r="M70" i="20"/>
  <c r="N70" i="20"/>
  <c r="S59" i="20"/>
  <c r="G70" i="20"/>
  <c r="Z59" i="20"/>
  <c r="AA59" i="20" s="1"/>
  <c r="M64" i="20"/>
  <c r="G69" i="20"/>
  <c r="E59" i="20"/>
  <c r="N65" i="20"/>
  <c r="L6" i="20"/>
  <c r="M6" i="20" s="1"/>
  <c r="L8" i="20"/>
  <c r="M8" i="20" s="1"/>
  <c r="L10" i="20"/>
  <c r="M10" i="20" s="1"/>
  <c r="L12" i="20"/>
  <c r="M12" i="20" s="1"/>
  <c r="L14" i="20"/>
  <c r="M14" i="20" s="1"/>
  <c r="L16" i="20"/>
  <c r="M16" i="20" s="1"/>
  <c r="L18" i="20"/>
  <c r="M18" i="20" s="1"/>
  <c r="L20" i="20"/>
  <c r="M20" i="20" s="1"/>
  <c r="L22" i="20"/>
  <c r="M22" i="20" s="1"/>
  <c r="L66" i="20"/>
  <c r="N69" i="20"/>
  <c r="D59" i="20"/>
  <c r="S60" i="20" s="1"/>
  <c r="X62" i="20" s="1"/>
  <c r="J59" i="20"/>
  <c r="Z23" i="20"/>
  <c r="AA23" i="20" s="1"/>
  <c r="Z25" i="20"/>
  <c r="AA25" i="20" s="1"/>
  <c r="Z27" i="20"/>
  <c r="AA27" i="20" s="1"/>
  <c r="Z29" i="20"/>
  <c r="Z31" i="20"/>
  <c r="AA31" i="20" s="1"/>
  <c r="Z33" i="20"/>
  <c r="AA33" i="20" s="1"/>
  <c r="Z35" i="20"/>
  <c r="AA35" i="20" s="1"/>
  <c r="Z37" i="20"/>
  <c r="AA37" i="20" s="1"/>
  <c r="Z39" i="20"/>
  <c r="AA39" i="20" s="1"/>
  <c r="Z41" i="20"/>
  <c r="AA41" i="20" s="1"/>
  <c r="Z43" i="20"/>
  <c r="AA43" i="20" s="1"/>
  <c r="Z45" i="20"/>
  <c r="AA45" i="20" s="1"/>
  <c r="Z47" i="20"/>
  <c r="AA47" i="20" s="1"/>
  <c r="Z49" i="20"/>
  <c r="AA49" i="20" s="1"/>
  <c r="Z51" i="20"/>
  <c r="AA51" i="20" s="1"/>
  <c r="Z53" i="20"/>
  <c r="AA53" i="20" s="1"/>
  <c r="Z55" i="20"/>
  <c r="AA55" i="20" s="1"/>
  <c r="G63" i="20"/>
  <c r="L67" i="20"/>
  <c r="K66" i="20"/>
  <c r="K63" i="20"/>
  <c r="H59" i="20"/>
  <c r="W60" i="20" s="1"/>
  <c r="X63" i="20" s="1"/>
  <c r="L5" i="20"/>
  <c r="L11" i="20"/>
  <c r="L17" i="20"/>
  <c r="K68" i="20"/>
  <c r="K69" i="20"/>
  <c r="Z19" i="20"/>
  <c r="Z24" i="20"/>
  <c r="AA24" i="20" s="1"/>
  <c r="Z26" i="20"/>
  <c r="AA26" i="20" s="1"/>
  <c r="Z28" i="20"/>
  <c r="AA28" i="20" s="1"/>
  <c r="Z30" i="20"/>
  <c r="AA30" i="20" s="1"/>
  <c r="Z32" i="20"/>
  <c r="AA32" i="20" s="1"/>
  <c r="Z34" i="20"/>
  <c r="AA34" i="20" s="1"/>
  <c r="Z36" i="20"/>
  <c r="AA36" i="20" s="1"/>
  <c r="Z38" i="20"/>
  <c r="AA38" i="20" s="1"/>
  <c r="Z40" i="20"/>
  <c r="AA40" i="20" s="1"/>
  <c r="Z42" i="20"/>
  <c r="AA42" i="20" s="1"/>
  <c r="Z44" i="20"/>
  <c r="AA44" i="20" s="1"/>
  <c r="M67" i="20"/>
  <c r="Z46" i="20"/>
  <c r="AA46" i="20" s="1"/>
  <c r="Z48" i="20"/>
  <c r="AA48" i="20" s="1"/>
  <c r="Z50" i="20"/>
  <c r="AA50" i="20" s="1"/>
  <c r="Z52" i="20"/>
  <c r="AA52" i="20" s="1"/>
  <c r="Z54" i="20"/>
  <c r="AA54" i="20" s="1"/>
  <c r="Z57" i="20"/>
  <c r="AA57" i="20" s="1"/>
  <c r="G66" i="20"/>
  <c r="P67" i="20" l="1"/>
  <c r="P68" i="20"/>
  <c r="P69" i="20"/>
  <c r="AA19" i="20"/>
  <c r="P66" i="20"/>
  <c r="P63" i="20"/>
  <c r="L59" i="20"/>
  <c r="AA60" i="20" s="1"/>
  <c r="X64" i="20" s="1"/>
  <c r="M5" i="20"/>
  <c r="P64" i="20"/>
  <c r="M11" i="20"/>
  <c r="P70" i="20"/>
  <c r="AA29" i="20"/>
  <c r="P65" i="20"/>
  <c r="M17" i="20"/>
  <c r="J70" i="19" l="1"/>
  <c r="H70" i="19"/>
  <c r="F70" i="19"/>
  <c r="D70" i="19"/>
  <c r="J69" i="19"/>
  <c r="H69" i="19"/>
  <c r="F69" i="19"/>
  <c r="D69" i="19"/>
  <c r="J68" i="19"/>
  <c r="H68" i="19"/>
  <c r="F68" i="19"/>
  <c r="D68" i="19"/>
  <c r="J67" i="19"/>
  <c r="H67" i="19"/>
  <c r="F67" i="19"/>
  <c r="D67" i="19"/>
  <c r="J66" i="19"/>
  <c r="H66" i="19"/>
  <c r="F66" i="19"/>
  <c r="D66" i="19"/>
  <c r="J65" i="19"/>
  <c r="H65" i="19"/>
  <c r="F65" i="19"/>
  <c r="D65" i="19"/>
  <c r="J64" i="19"/>
  <c r="H64" i="19"/>
  <c r="F64" i="19"/>
  <c r="D64" i="19"/>
  <c r="J63" i="19"/>
  <c r="H63" i="19"/>
  <c r="F63" i="19"/>
  <c r="D63" i="19"/>
  <c r="Y59" i="19"/>
  <c r="X59" i="19"/>
  <c r="V59" i="19"/>
  <c r="R59" i="19"/>
  <c r="S59" i="19" s="1"/>
  <c r="G59" i="19"/>
  <c r="F59" i="19"/>
  <c r="C59" i="19"/>
  <c r="B59" i="19"/>
  <c r="Y58" i="19"/>
  <c r="X58" i="19"/>
  <c r="V58" i="19"/>
  <c r="R58" i="19"/>
  <c r="S58" i="19" s="1"/>
  <c r="W58" i="19" s="1"/>
  <c r="Y57" i="19"/>
  <c r="X57" i="19"/>
  <c r="Z57" i="19" s="1"/>
  <c r="AA57" i="19" s="1"/>
  <c r="V57" i="19"/>
  <c r="R57" i="19"/>
  <c r="S57" i="19" s="1"/>
  <c r="W57" i="19" s="1"/>
  <c r="Y56" i="19"/>
  <c r="X56" i="19"/>
  <c r="Z56" i="19" s="1"/>
  <c r="AA56" i="19" s="1"/>
  <c r="V56" i="19"/>
  <c r="W56" i="19" s="1"/>
  <c r="R56" i="19"/>
  <c r="S56" i="19" s="1"/>
  <c r="Y55" i="19"/>
  <c r="X55" i="19"/>
  <c r="Z55" i="19" s="1"/>
  <c r="AA55" i="19" s="1"/>
  <c r="V55" i="19"/>
  <c r="W55" i="19" s="1"/>
  <c r="R55" i="19"/>
  <c r="S55" i="19" s="1"/>
  <c r="K55" i="19"/>
  <c r="J55" i="19"/>
  <c r="I55" i="19"/>
  <c r="H55" i="19"/>
  <c r="E55" i="19"/>
  <c r="D55" i="19"/>
  <c r="Y54" i="19"/>
  <c r="X54" i="19"/>
  <c r="W54" i="19"/>
  <c r="V54" i="19"/>
  <c r="R54" i="19"/>
  <c r="S54" i="19" s="1"/>
  <c r="K54" i="19"/>
  <c r="J54" i="19"/>
  <c r="L54" i="19" s="1"/>
  <c r="M54" i="19" s="1"/>
  <c r="H54" i="19"/>
  <c r="I54" i="19" s="1"/>
  <c r="D54" i="19"/>
  <c r="E54" i="19" s="1"/>
  <c r="Y53" i="19"/>
  <c r="X53" i="19"/>
  <c r="Z53" i="19" s="1"/>
  <c r="AA53" i="19" s="1"/>
  <c r="V53" i="19"/>
  <c r="W53" i="19" s="1"/>
  <c r="R53" i="19"/>
  <c r="S53" i="19" s="1"/>
  <c r="K53" i="19"/>
  <c r="J53" i="19"/>
  <c r="I53" i="19"/>
  <c r="H53" i="19"/>
  <c r="E53" i="19"/>
  <c r="D53" i="19"/>
  <c r="Y52" i="19"/>
  <c r="X52" i="19"/>
  <c r="W52" i="19"/>
  <c r="V52" i="19"/>
  <c r="R52" i="19"/>
  <c r="S52" i="19" s="1"/>
  <c r="K52" i="19"/>
  <c r="J52" i="19"/>
  <c r="L52" i="19" s="1"/>
  <c r="M52" i="19" s="1"/>
  <c r="H52" i="19"/>
  <c r="I52" i="19" s="1"/>
  <c r="D52" i="19"/>
  <c r="E52" i="19" s="1"/>
  <c r="Y51" i="19"/>
  <c r="X51" i="19"/>
  <c r="Z51" i="19" s="1"/>
  <c r="AA51" i="19" s="1"/>
  <c r="V51" i="19"/>
  <c r="W51" i="19" s="1"/>
  <c r="R51" i="19"/>
  <c r="S51" i="19" s="1"/>
  <c r="K51" i="19"/>
  <c r="J51" i="19"/>
  <c r="I51" i="19"/>
  <c r="H51" i="19"/>
  <c r="E51" i="19"/>
  <c r="D51" i="19"/>
  <c r="Y50" i="19"/>
  <c r="X50" i="19"/>
  <c r="W50" i="19"/>
  <c r="V50" i="19"/>
  <c r="R50" i="19"/>
  <c r="S50" i="19" s="1"/>
  <c r="K50" i="19"/>
  <c r="J50" i="19"/>
  <c r="L50" i="19" s="1"/>
  <c r="M50" i="19" s="1"/>
  <c r="H50" i="19"/>
  <c r="I50" i="19" s="1"/>
  <c r="D50" i="19"/>
  <c r="E50" i="19" s="1"/>
  <c r="Y49" i="19"/>
  <c r="X49" i="19"/>
  <c r="Z49" i="19" s="1"/>
  <c r="AA49" i="19" s="1"/>
  <c r="V49" i="19"/>
  <c r="W49" i="19" s="1"/>
  <c r="R49" i="19"/>
  <c r="S49" i="19" s="1"/>
  <c r="K49" i="19"/>
  <c r="J49" i="19"/>
  <c r="I49" i="19"/>
  <c r="H49" i="19"/>
  <c r="E49" i="19"/>
  <c r="D49" i="19"/>
  <c r="Y48" i="19"/>
  <c r="X48" i="19"/>
  <c r="W48" i="19"/>
  <c r="V48" i="19"/>
  <c r="R48" i="19"/>
  <c r="S48" i="19" s="1"/>
  <c r="K48" i="19"/>
  <c r="J48" i="19"/>
  <c r="L48" i="19" s="1"/>
  <c r="M48" i="19" s="1"/>
  <c r="H48" i="19"/>
  <c r="I48" i="19" s="1"/>
  <c r="D48" i="19"/>
  <c r="E48" i="19" s="1"/>
  <c r="AA47" i="19"/>
  <c r="Y47" i="19"/>
  <c r="X47" i="19"/>
  <c r="Z47" i="19" s="1"/>
  <c r="V47" i="19"/>
  <c r="W47" i="19" s="1"/>
  <c r="R47" i="19"/>
  <c r="S47" i="19" s="1"/>
  <c r="K47" i="19"/>
  <c r="J47" i="19"/>
  <c r="I47" i="19"/>
  <c r="H47" i="19"/>
  <c r="E47" i="19"/>
  <c r="D47" i="19"/>
  <c r="Y46" i="19"/>
  <c r="X46" i="19"/>
  <c r="W46" i="19"/>
  <c r="V46" i="19"/>
  <c r="R46" i="19"/>
  <c r="S46" i="19" s="1"/>
  <c r="K46" i="19"/>
  <c r="J46" i="19"/>
  <c r="H46" i="19"/>
  <c r="I46" i="19" s="1"/>
  <c r="D46" i="19"/>
  <c r="Y45" i="19"/>
  <c r="X45" i="19"/>
  <c r="Z45" i="19" s="1"/>
  <c r="AA45" i="19" s="1"/>
  <c r="V45" i="19"/>
  <c r="W45" i="19" s="1"/>
  <c r="R45" i="19"/>
  <c r="S45" i="19" s="1"/>
  <c r="K45" i="19"/>
  <c r="J45" i="19"/>
  <c r="I45" i="19"/>
  <c r="H45" i="19"/>
  <c r="E45" i="19"/>
  <c r="D45" i="19"/>
  <c r="Y44" i="19"/>
  <c r="X44" i="19"/>
  <c r="W44" i="19"/>
  <c r="V44" i="19"/>
  <c r="R44" i="19"/>
  <c r="S44" i="19" s="1"/>
  <c r="K44" i="19"/>
  <c r="J44" i="19"/>
  <c r="L44" i="19" s="1"/>
  <c r="M44" i="19" s="1"/>
  <c r="H44" i="19"/>
  <c r="I44" i="19" s="1"/>
  <c r="D44" i="19"/>
  <c r="E44" i="19" s="1"/>
  <c r="AA43" i="19"/>
  <c r="Y43" i="19"/>
  <c r="X43" i="19"/>
  <c r="Z43" i="19" s="1"/>
  <c r="V43" i="19"/>
  <c r="W43" i="19" s="1"/>
  <c r="R43" i="19"/>
  <c r="S43" i="19" s="1"/>
  <c r="K43" i="19"/>
  <c r="J43" i="19"/>
  <c r="I43" i="19"/>
  <c r="H43" i="19"/>
  <c r="E43" i="19"/>
  <c r="D43" i="19"/>
  <c r="Y42" i="19"/>
  <c r="X42" i="19"/>
  <c r="W42" i="19"/>
  <c r="V42" i="19"/>
  <c r="R42" i="19"/>
  <c r="S42" i="19" s="1"/>
  <c r="K42" i="19"/>
  <c r="J42" i="19"/>
  <c r="L42" i="19" s="1"/>
  <c r="M42" i="19" s="1"/>
  <c r="H42" i="19"/>
  <c r="I42" i="19" s="1"/>
  <c r="D42" i="19"/>
  <c r="E42" i="19" s="1"/>
  <c r="Y41" i="19"/>
  <c r="X41" i="19"/>
  <c r="Z41" i="19" s="1"/>
  <c r="AA41" i="19" s="1"/>
  <c r="V41" i="19"/>
  <c r="W41" i="19" s="1"/>
  <c r="R41" i="19"/>
  <c r="S41" i="19" s="1"/>
  <c r="K41" i="19"/>
  <c r="J41" i="19"/>
  <c r="I41" i="19"/>
  <c r="H41" i="19"/>
  <c r="E41" i="19"/>
  <c r="D41" i="19"/>
  <c r="Y40" i="19"/>
  <c r="X40" i="19"/>
  <c r="W40" i="19"/>
  <c r="V40" i="19"/>
  <c r="R40" i="19"/>
  <c r="S40" i="19" s="1"/>
  <c r="K40" i="19"/>
  <c r="J40" i="19"/>
  <c r="L40" i="19" s="1"/>
  <c r="M40" i="19" s="1"/>
  <c r="H40" i="19"/>
  <c r="I40" i="19" s="1"/>
  <c r="D40" i="19"/>
  <c r="E40" i="19" s="1"/>
  <c r="AA39" i="19"/>
  <c r="Y39" i="19"/>
  <c r="X39" i="19"/>
  <c r="Z39" i="19" s="1"/>
  <c r="V39" i="19"/>
  <c r="W39" i="19" s="1"/>
  <c r="R39" i="19"/>
  <c r="S39" i="19" s="1"/>
  <c r="K39" i="19"/>
  <c r="J39" i="19"/>
  <c r="I39" i="19"/>
  <c r="H39" i="19"/>
  <c r="E39" i="19"/>
  <c r="D39" i="19"/>
  <c r="Y38" i="19"/>
  <c r="X38" i="19"/>
  <c r="W38" i="19"/>
  <c r="V38" i="19"/>
  <c r="R38" i="19"/>
  <c r="S38" i="19" s="1"/>
  <c r="K38" i="19"/>
  <c r="J38" i="19"/>
  <c r="L38" i="19" s="1"/>
  <c r="M38" i="19" s="1"/>
  <c r="H38" i="19"/>
  <c r="I38" i="19" s="1"/>
  <c r="D38" i="19"/>
  <c r="E38" i="19" s="1"/>
  <c r="Y37" i="19"/>
  <c r="X37" i="19"/>
  <c r="Z37" i="19" s="1"/>
  <c r="AA37" i="19" s="1"/>
  <c r="V37" i="19"/>
  <c r="W37" i="19" s="1"/>
  <c r="R37" i="19"/>
  <c r="S37" i="19" s="1"/>
  <c r="K37" i="19"/>
  <c r="J37" i="19"/>
  <c r="I37" i="19"/>
  <c r="H37" i="19"/>
  <c r="E37" i="19"/>
  <c r="D37" i="19"/>
  <c r="Y36" i="19"/>
  <c r="X36" i="19"/>
  <c r="W36" i="19"/>
  <c r="V36" i="19"/>
  <c r="R36" i="19"/>
  <c r="S36" i="19" s="1"/>
  <c r="K36" i="19"/>
  <c r="J36" i="19"/>
  <c r="L36" i="19" s="1"/>
  <c r="M36" i="19" s="1"/>
  <c r="H36" i="19"/>
  <c r="I36" i="19" s="1"/>
  <c r="D36" i="19"/>
  <c r="E36" i="19" s="1"/>
  <c r="AA35" i="19"/>
  <c r="Y35" i="19"/>
  <c r="X35" i="19"/>
  <c r="Z35" i="19" s="1"/>
  <c r="V35" i="19"/>
  <c r="W35" i="19" s="1"/>
  <c r="R35" i="19"/>
  <c r="S35" i="19" s="1"/>
  <c r="K35" i="19"/>
  <c r="J35" i="19"/>
  <c r="I35" i="19"/>
  <c r="H35" i="19"/>
  <c r="E35" i="19"/>
  <c r="D35" i="19"/>
  <c r="Y34" i="19"/>
  <c r="X34" i="19"/>
  <c r="W34" i="19"/>
  <c r="V34" i="19"/>
  <c r="R34" i="19"/>
  <c r="S34" i="19" s="1"/>
  <c r="K34" i="19"/>
  <c r="J34" i="19"/>
  <c r="L34" i="19" s="1"/>
  <c r="M34" i="19" s="1"/>
  <c r="H34" i="19"/>
  <c r="I34" i="19" s="1"/>
  <c r="D34" i="19"/>
  <c r="E34" i="19" s="1"/>
  <c r="Y33" i="19"/>
  <c r="X33" i="19"/>
  <c r="Z33" i="19" s="1"/>
  <c r="AA33" i="19" s="1"/>
  <c r="V33" i="19"/>
  <c r="W33" i="19" s="1"/>
  <c r="R33" i="19"/>
  <c r="S33" i="19" s="1"/>
  <c r="K33" i="19"/>
  <c r="J33" i="19"/>
  <c r="I33" i="19"/>
  <c r="H33" i="19"/>
  <c r="E33" i="19"/>
  <c r="D33" i="19"/>
  <c r="Y32" i="19"/>
  <c r="X32" i="19"/>
  <c r="W32" i="19"/>
  <c r="V32" i="19"/>
  <c r="R32" i="19"/>
  <c r="S32" i="19" s="1"/>
  <c r="K32" i="19"/>
  <c r="J32" i="19"/>
  <c r="L32" i="19" s="1"/>
  <c r="M32" i="19" s="1"/>
  <c r="H32" i="19"/>
  <c r="I32" i="19" s="1"/>
  <c r="D32" i="19"/>
  <c r="E32" i="19" s="1"/>
  <c r="Y31" i="19"/>
  <c r="X31" i="19"/>
  <c r="Z31" i="19" s="1"/>
  <c r="AA31" i="19" s="1"/>
  <c r="V31" i="19"/>
  <c r="W31" i="19" s="1"/>
  <c r="R31" i="19"/>
  <c r="S31" i="19" s="1"/>
  <c r="K31" i="19"/>
  <c r="J31" i="19"/>
  <c r="I31" i="19"/>
  <c r="H31" i="19"/>
  <c r="E31" i="19"/>
  <c r="D31" i="19"/>
  <c r="Y30" i="19"/>
  <c r="X30" i="19"/>
  <c r="W30" i="19"/>
  <c r="V30" i="19"/>
  <c r="R30" i="19"/>
  <c r="S30" i="19" s="1"/>
  <c r="K30" i="19"/>
  <c r="J30" i="19"/>
  <c r="L30" i="19" s="1"/>
  <c r="M30" i="19" s="1"/>
  <c r="H30" i="19"/>
  <c r="I30" i="19" s="1"/>
  <c r="D30" i="19"/>
  <c r="E30" i="19" s="1"/>
  <c r="Y29" i="19"/>
  <c r="N70" i="19" s="1"/>
  <c r="X29" i="19"/>
  <c r="Z29" i="19" s="1"/>
  <c r="AA29" i="19" s="1"/>
  <c r="V29" i="19"/>
  <c r="W29" i="19" s="1"/>
  <c r="R29" i="19"/>
  <c r="K29" i="19"/>
  <c r="J29" i="19"/>
  <c r="I29" i="19"/>
  <c r="H29" i="19"/>
  <c r="E29" i="19"/>
  <c r="D29" i="19"/>
  <c r="Y28" i="19"/>
  <c r="X28" i="19"/>
  <c r="W28" i="19"/>
  <c r="V28" i="19"/>
  <c r="R28" i="19"/>
  <c r="S28" i="19" s="1"/>
  <c r="K28" i="19"/>
  <c r="J28" i="19"/>
  <c r="L28" i="19" s="1"/>
  <c r="M28" i="19" s="1"/>
  <c r="H28" i="19"/>
  <c r="I28" i="19" s="1"/>
  <c r="D28" i="19"/>
  <c r="E28" i="19" s="1"/>
  <c r="AA27" i="19"/>
  <c r="Y27" i="19"/>
  <c r="X27" i="19"/>
  <c r="Z27" i="19" s="1"/>
  <c r="V27" i="19"/>
  <c r="W27" i="19" s="1"/>
  <c r="R27" i="19"/>
  <c r="S27" i="19" s="1"/>
  <c r="K27" i="19"/>
  <c r="J27" i="19"/>
  <c r="I27" i="19"/>
  <c r="H27" i="19"/>
  <c r="E27" i="19"/>
  <c r="D27" i="19"/>
  <c r="Y26" i="19"/>
  <c r="X26" i="19"/>
  <c r="W26" i="19"/>
  <c r="V26" i="19"/>
  <c r="R26" i="19"/>
  <c r="S26" i="19" s="1"/>
  <c r="K26" i="19"/>
  <c r="J26" i="19"/>
  <c r="L26" i="19" s="1"/>
  <c r="M26" i="19" s="1"/>
  <c r="H26" i="19"/>
  <c r="I26" i="19" s="1"/>
  <c r="D26" i="19"/>
  <c r="E26" i="19" s="1"/>
  <c r="Y25" i="19"/>
  <c r="X25" i="19"/>
  <c r="Z25" i="19" s="1"/>
  <c r="AA25" i="19" s="1"/>
  <c r="V25" i="19"/>
  <c r="W25" i="19" s="1"/>
  <c r="R25" i="19"/>
  <c r="S25" i="19" s="1"/>
  <c r="K25" i="19"/>
  <c r="J25" i="19"/>
  <c r="I25" i="19"/>
  <c r="H25" i="19"/>
  <c r="E25" i="19"/>
  <c r="D25" i="19"/>
  <c r="Y24" i="19"/>
  <c r="X24" i="19"/>
  <c r="W24" i="19"/>
  <c r="V24" i="19"/>
  <c r="R24" i="19"/>
  <c r="S24" i="19" s="1"/>
  <c r="K24" i="19"/>
  <c r="J24" i="19"/>
  <c r="H24" i="19"/>
  <c r="I24" i="19" s="1"/>
  <c r="D24" i="19"/>
  <c r="Y23" i="19"/>
  <c r="X23" i="19"/>
  <c r="Z23" i="19" s="1"/>
  <c r="AA23" i="19" s="1"/>
  <c r="V23" i="19"/>
  <c r="W23" i="19" s="1"/>
  <c r="R23" i="19"/>
  <c r="S23" i="19" s="1"/>
  <c r="K23" i="19"/>
  <c r="J23" i="19"/>
  <c r="L23" i="19" s="1"/>
  <c r="M23" i="19" s="1"/>
  <c r="H23" i="19"/>
  <c r="I23" i="19" s="1"/>
  <c r="D23" i="19"/>
  <c r="E23" i="19" s="1"/>
  <c r="Z22" i="19"/>
  <c r="AA22" i="19" s="1"/>
  <c r="Y22" i="19"/>
  <c r="X22" i="19"/>
  <c r="V22" i="19"/>
  <c r="W22" i="19" s="1"/>
  <c r="R22" i="19"/>
  <c r="S22" i="19" s="1"/>
  <c r="K22" i="19"/>
  <c r="J22" i="19"/>
  <c r="L22" i="19" s="1"/>
  <c r="M22" i="19" s="1"/>
  <c r="H22" i="19"/>
  <c r="I22" i="19" s="1"/>
  <c r="D22" i="19"/>
  <c r="E22" i="19" s="1"/>
  <c r="Y21" i="19"/>
  <c r="X21" i="19"/>
  <c r="Z21" i="19" s="1"/>
  <c r="AA21" i="19" s="1"/>
  <c r="V21" i="19"/>
  <c r="W21" i="19" s="1"/>
  <c r="R21" i="19"/>
  <c r="S21" i="19" s="1"/>
  <c r="K21" i="19"/>
  <c r="L21" i="19" s="1"/>
  <c r="M21" i="19" s="1"/>
  <c r="J21" i="19"/>
  <c r="H21" i="19"/>
  <c r="I21" i="19" s="1"/>
  <c r="D21" i="19"/>
  <c r="E21" i="19" s="1"/>
  <c r="Y20" i="19"/>
  <c r="X20" i="19"/>
  <c r="Z20" i="19" s="1"/>
  <c r="AA20" i="19" s="1"/>
  <c r="V20" i="19"/>
  <c r="W20" i="19" s="1"/>
  <c r="R20" i="19"/>
  <c r="S20" i="19" s="1"/>
  <c r="L20" i="19"/>
  <c r="M20" i="19" s="1"/>
  <c r="K20" i="19"/>
  <c r="J20" i="19"/>
  <c r="H20" i="19"/>
  <c r="I20" i="19" s="1"/>
  <c r="D20" i="19"/>
  <c r="E20" i="19" s="1"/>
  <c r="Y19" i="19"/>
  <c r="N69" i="19" s="1"/>
  <c r="X19" i="19"/>
  <c r="Z19" i="19" s="1"/>
  <c r="V19" i="19"/>
  <c r="R19" i="19"/>
  <c r="K19" i="19"/>
  <c r="J19" i="19"/>
  <c r="L19" i="19" s="1"/>
  <c r="M19" i="19" s="1"/>
  <c r="H19" i="19"/>
  <c r="I19" i="19" s="1"/>
  <c r="D19" i="19"/>
  <c r="E19" i="19" s="1"/>
  <c r="Z18" i="19"/>
  <c r="AA18" i="19" s="1"/>
  <c r="Y18" i="19"/>
  <c r="X18" i="19"/>
  <c r="V18" i="19"/>
  <c r="W18" i="19" s="1"/>
  <c r="R18" i="19"/>
  <c r="S18" i="19" s="1"/>
  <c r="K18" i="19"/>
  <c r="J18" i="19"/>
  <c r="L18" i="19" s="1"/>
  <c r="M18" i="19" s="1"/>
  <c r="H18" i="19"/>
  <c r="I18" i="19" s="1"/>
  <c r="D18" i="19"/>
  <c r="E18" i="19" s="1"/>
  <c r="Z17" i="19"/>
  <c r="AA17" i="19" s="1"/>
  <c r="Y17" i="19"/>
  <c r="X17" i="19"/>
  <c r="V17" i="19"/>
  <c r="W17" i="19" s="1"/>
  <c r="R17" i="19"/>
  <c r="S17" i="19" s="1"/>
  <c r="K17" i="19"/>
  <c r="N65" i="19" s="1"/>
  <c r="J17" i="19"/>
  <c r="L65" i="19" s="1"/>
  <c r="H17" i="19"/>
  <c r="K65" i="19" s="1"/>
  <c r="D17" i="19"/>
  <c r="E17" i="19" s="1"/>
  <c r="Y16" i="19"/>
  <c r="X16" i="19"/>
  <c r="Z16" i="19" s="1"/>
  <c r="AA16" i="19" s="1"/>
  <c r="V16" i="19"/>
  <c r="W16" i="19" s="1"/>
  <c r="R16" i="19"/>
  <c r="S16" i="19" s="1"/>
  <c r="L16" i="19"/>
  <c r="M16" i="19" s="1"/>
  <c r="K16" i="19"/>
  <c r="J16" i="19"/>
  <c r="H16" i="19"/>
  <c r="I16" i="19" s="1"/>
  <c r="D16" i="19"/>
  <c r="E16" i="19" s="1"/>
  <c r="Y15" i="19"/>
  <c r="X15" i="19"/>
  <c r="Z15" i="19" s="1"/>
  <c r="AA15" i="19" s="1"/>
  <c r="V15" i="19"/>
  <c r="W15" i="19" s="1"/>
  <c r="R15" i="19"/>
  <c r="S15" i="19" s="1"/>
  <c r="K15" i="19"/>
  <c r="J15" i="19"/>
  <c r="L15" i="19" s="1"/>
  <c r="M15" i="19" s="1"/>
  <c r="H15" i="19"/>
  <c r="I15" i="19" s="1"/>
  <c r="D15" i="19"/>
  <c r="E15" i="19" s="1"/>
  <c r="Z14" i="19"/>
  <c r="AA14" i="19" s="1"/>
  <c r="Y14" i="19"/>
  <c r="X14" i="19"/>
  <c r="V14" i="19"/>
  <c r="W14" i="19" s="1"/>
  <c r="R14" i="19"/>
  <c r="S14" i="19" s="1"/>
  <c r="K14" i="19"/>
  <c r="J14" i="19"/>
  <c r="L14" i="19" s="1"/>
  <c r="M14" i="19" s="1"/>
  <c r="H14" i="19"/>
  <c r="I14" i="19" s="1"/>
  <c r="D14" i="19"/>
  <c r="E14" i="19" s="1"/>
  <c r="Z13" i="19"/>
  <c r="AA13" i="19" s="1"/>
  <c r="Y13" i="19"/>
  <c r="X13" i="19"/>
  <c r="V13" i="19"/>
  <c r="W13" i="19" s="1"/>
  <c r="R13" i="19"/>
  <c r="S13" i="19" s="1"/>
  <c r="K13" i="19"/>
  <c r="J13" i="19"/>
  <c r="L13" i="19" s="1"/>
  <c r="M13" i="19" s="1"/>
  <c r="H13" i="19"/>
  <c r="I13" i="19" s="1"/>
  <c r="D13" i="19"/>
  <c r="E13" i="19" s="1"/>
  <c r="Y12" i="19"/>
  <c r="X12" i="19"/>
  <c r="Z12" i="19" s="1"/>
  <c r="AA12" i="19" s="1"/>
  <c r="V12" i="19"/>
  <c r="W12" i="19" s="1"/>
  <c r="R12" i="19"/>
  <c r="S12" i="19" s="1"/>
  <c r="L12" i="19"/>
  <c r="M12" i="19" s="1"/>
  <c r="K12" i="19"/>
  <c r="J12" i="19"/>
  <c r="H12" i="19"/>
  <c r="I12" i="19" s="1"/>
  <c r="D12" i="19"/>
  <c r="E12" i="19" s="1"/>
  <c r="Y11" i="19"/>
  <c r="X11" i="19"/>
  <c r="Z11" i="19" s="1"/>
  <c r="AA11" i="19" s="1"/>
  <c r="V11" i="19"/>
  <c r="W11" i="19" s="1"/>
  <c r="R11" i="19"/>
  <c r="S11" i="19" s="1"/>
  <c r="K11" i="19"/>
  <c r="N64" i="19" s="1"/>
  <c r="J11" i="19"/>
  <c r="H11" i="19"/>
  <c r="D11" i="19"/>
  <c r="G64" i="19" s="1"/>
  <c r="Z10" i="19"/>
  <c r="AA10" i="19" s="1"/>
  <c r="Y10" i="19"/>
  <c r="X10" i="19"/>
  <c r="V10" i="19"/>
  <c r="W10" i="19" s="1"/>
  <c r="R10" i="19"/>
  <c r="S10" i="19" s="1"/>
  <c r="K10" i="19"/>
  <c r="J10" i="19"/>
  <c r="L10" i="19" s="1"/>
  <c r="M10" i="19" s="1"/>
  <c r="H10" i="19"/>
  <c r="I10" i="19" s="1"/>
  <c r="D10" i="19"/>
  <c r="E10" i="19" s="1"/>
  <c r="Z9" i="19"/>
  <c r="AA9" i="19" s="1"/>
  <c r="Y9" i="19"/>
  <c r="X9" i="19"/>
  <c r="V9" i="19"/>
  <c r="W9" i="19" s="1"/>
  <c r="R9" i="19"/>
  <c r="S9" i="19" s="1"/>
  <c r="K9" i="19"/>
  <c r="J9" i="19"/>
  <c r="L9" i="19" s="1"/>
  <c r="M9" i="19" s="1"/>
  <c r="H9" i="19"/>
  <c r="I9" i="19" s="1"/>
  <c r="D9" i="19"/>
  <c r="E9" i="19" s="1"/>
  <c r="Y8" i="19"/>
  <c r="X8" i="19"/>
  <c r="Z8" i="19" s="1"/>
  <c r="AA8" i="19" s="1"/>
  <c r="V8" i="19"/>
  <c r="W8" i="19" s="1"/>
  <c r="R8" i="19"/>
  <c r="S8" i="19" s="1"/>
  <c r="L8" i="19"/>
  <c r="M8" i="19" s="1"/>
  <c r="K8" i="19"/>
  <c r="J8" i="19"/>
  <c r="H8" i="19"/>
  <c r="I8" i="19" s="1"/>
  <c r="D8" i="19"/>
  <c r="E8" i="19" s="1"/>
  <c r="Y7" i="19"/>
  <c r="X7" i="19"/>
  <c r="Z7" i="19" s="1"/>
  <c r="AA7" i="19" s="1"/>
  <c r="V7" i="19"/>
  <c r="W7" i="19" s="1"/>
  <c r="R7" i="19"/>
  <c r="S7" i="19" s="1"/>
  <c r="K7" i="19"/>
  <c r="J7" i="19"/>
  <c r="L7" i="19" s="1"/>
  <c r="M7" i="19" s="1"/>
  <c r="H7" i="19"/>
  <c r="I7" i="19" s="1"/>
  <c r="D7" i="19"/>
  <c r="E7" i="19" s="1"/>
  <c r="Z6" i="19"/>
  <c r="AA6" i="19" s="1"/>
  <c r="Y6" i="19"/>
  <c r="X6" i="19"/>
  <c r="V6" i="19"/>
  <c r="W6" i="19" s="1"/>
  <c r="R6" i="19"/>
  <c r="S6" i="19" s="1"/>
  <c r="K6" i="19"/>
  <c r="J6" i="19"/>
  <c r="L6" i="19" s="1"/>
  <c r="M6" i="19" s="1"/>
  <c r="H6" i="19"/>
  <c r="I6" i="19" s="1"/>
  <c r="D6" i="19"/>
  <c r="E6" i="19" s="1"/>
  <c r="Z5" i="19"/>
  <c r="AA5" i="19" s="1"/>
  <c r="Y5" i="19"/>
  <c r="X5" i="19"/>
  <c r="V5" i="19"/>
  <c r="W5" i="19" s="1"/>
  <c r="R5" i="19"/>
  <c r="S5" i="19" s="1"/>
  <c r="K5" i="19"/>
  <c r="N63" i="19" s="1"/>
  <c r="J5" i="19"/>
  <c r="L63" i="19" s="1"/>
  <c r="H5" i="19"/>
  <c r="D5" i="19"/>
  <c r="G63" i="19" s="1"/>
  <c r="L5" i="19" l="1"/>
  <c r="L64" i="19"/>
  <c r="L17" i="19"/>
  <c r="P65" i="19" s="1"/>
  <c r="N66" i="19"/>
  <c r="Z24" i="19"/>
  <c r="AA24" i="19" s="1"/>
  <c r="Z28" i="19"/>
  <c r="AA28" i="19" s="1"/>
  <c r="Z32" i="19"/>
  <c r="AA32" i="19" s="1"/>
  <c r="Z36" i="19"/>
  <c r="AA36" i="19" s="1"/>
  <c r="Z40" i="19"/>
  <c r="AA40" i="19" s="1"/>
  <c r="Z44" i="19"/>
  <c r="AA44" i="19" s="1"/>
  <c r="Z48" i="19"/>
  <c r="AA48" i="19" s="1"/>
  <c r="Z52" i="19"/>
  <c r="AA52" i="19" s="1"/>
  <c r="Z59" i="19"/>
  <c r="AA59" i="19" s="1"/>
  <c r="G65" i="19"/>
  <c r="M65" i="19"/>
  <c r="M64" i="19"/>
  <c r="L11" i="19"/>
  <c r="P64" i="19" s="1"/>
  <c r="Z26" i="19"/>
  <c r="AA26" i="19" s="1"/>
  <c r="Z30" i="19"/>
  <c r="Z34" i="19"/>
  <c r="AA34" i="19" s="1"/>
  <c r="Z38" i="19"/>
  <c r="AA38" i="19" s="1"/>
  <c r="Z42" i="19"/>
  <c r="AA42" i="19" s="1"/>
  <c r="Z46" i="19"/>
  <c r="AA46" i="19" s="1"/>
  <c r="Z50" i="19"/>
  <c r="AA50" i="19" s="1"/>
  <c r="Z54" i="19"/>
  <c r="AA54" i="19" s="1"/>
  <c r="K64" i="19"/>
  <c r="K69" i="19"/>
  <c r="K68" i="19"/>
  <c r="L24" i="19"/>
  <c r="M24" i="19" s="1"/>
  <c r="L66" i="19"/>
  <c r="L46" i="19"/>
  <c r="M46" i="19" s="1"/>
  <c r="L67" i="19"/>
  <c r="W59" i="19"/>
  <c r="K70" i="19"/>
  <c r="H59" i="19"/>
  <c r="P66" i="19"/>
  <c r="P63" i="19"/>
  <c r="W19" i="19"/>
  <c r="AA19" i="19"/>
  <c r="E24" i="19"/>
  <c r="G66" i="19"/>
  <c r="K59" i="19"/>
  <c r="N67" i="19"/>
  <c r="M67" i="19"/>
  <c r="G67" i="19"/>
  <c r="E46" i="19"/>
  <c r="K63" i="19"/>
  <c r="I5" i="19"/>
  <c r="M5" i="19"/>
  <c r="I11" i="19"/>
  <c r="M11" i="19"/>
  <c r="I17" i="19"/>
  <c r="M17" i="19"/>
  <c r="L69" i="19"/>
  <c r="AA30" i="19"/>
  <c r="K67" i="19"/>
  <c r="J59" i="19"/>
  <c r="K66" i="19"/>
  <c r="G69" i="19"/>
  <c r="G70" i="19"/>
  <c r="P68" i="19"/>
  <c r="D59" i="19"/>
  <c r="G68" i="19"/>
  <c r="L68" i="19"/>
  <c r="E5" i="19"/>
  <c r="M66" i="19"/>
  <c r="M63" i="19"/>
  <c r="E11" i="19"/>
  <c r="S19" i="19"/>
  <c r="M68" i="19"/>
  <c r="L25" i="19"/>
  <c r="M25" i="19" s="1"/>
  <c r="L27" i="19"/>
  <c r="M27" i="19" s="1"/>
  <c r="L29" i="19"/>
  <c r="M29" i="19" s="1"/>
  <c r="S29" i="19"/>
  <c r="M70" i="19"/>
  <c r="L31" i="19"/>
  <c r="M31" i="19" s="1"/>
  <c r="L33" i="19"/>
  <c r="M33" i="19" s="1"/>
  <c r="L35" i="19"/>
  <c r="M35" i="19" s="1"/>
  <c r="L37" i="19"/>
  <c r="M37" i="19" s="1"/>
  <c r="L39" i="19"/>
  <c r="M39" i="19" s="1"/>
  <c r="L41" i="19"/>
  <c r="M41" i="19" s="1"/>
  <c r="L43" i="19"/>
  <c r="M43" i="19" s="1"/>
  <c r="L45" i="19"/>
  <c r="L47" i="19"/>
  <c r="M47" i="19" s="1"/>
  <c r="L49" i="19"/>
  <c r="M49" i="19" s="1"/>
  <c r="L51" i="19"/>
  <c r="M51" i="19" s="1"/>
  <c r="L53" i="19"/>
  <c r="M53" i="19" s="1"/>
  <c r="L55" i="19"/>
  <c r="M55" i="19" s="1"/>
  <c r="Z58" i="19"/>
  <c r="AA58" i="19" s="1"/>
  <c r="N68" i="19"/>
  <c r="M69" i="19"/>
  <c r="L70" i="19"/>
  <c r="E59" i="19" l="1"/>
  <c r="W60" i="19"/>
  <c r="X63" i="19" s="1"/>
  <c r="P67" i="19"/>
  <c r="M45" i="19"/>
  <c r="P70" i="19"/>
  <c r="I59" i="19"/>
  <c r="S60" i="19"/>
  <c r="X62" i="19" s="1"/>
  <c r="L59" i="19"/>
  <c r="AA60" i="19" s="1"/>
  <c r="X64" i="19" s="1"/>
  <c r="P69" i="19"/>
</calcChain>
</file>

<file path=xl/sharedStrings.xml><?xml version="1.0" encoding="utf-8"?>
<sst xmlns="http://schemas.openxmlformats.org/spreadsheetml/2006/main" count="826" uniqueCount="101">
  <si>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</si>
  <si>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</si>
  <si>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</si>
  <si>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</si>
  <si>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</si>
  <si>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</si>
  <si>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</si>
  <si>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</si>
  <si>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</si>
  <si>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</si>
  <si>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</si>
  <si>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</si>
  <si>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</si>
  <si>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</si>
  <si>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</si>
  <si>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(男）</t>
    <rPh sb="1" eb="2">
      <t>オトコ</t>
    </rPh>
    <phoneticPr fontId="2"/>
  </si>
  <si>
    <t>(女）</t>
    <rPh sb="1" eb="2">
      <t>オンナ</t>
    </rPh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</si>
  <si>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</si>
  <si>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</si>
  <si>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</si>
  <si>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</si>
  <si>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</si>
  <si>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</si>
  <si>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平成31</t>
    <phoneticPr fontId="2"/>
  </si>
  <si>
    <t>年4月1日現在</t>
    <phoneticPr fontId="2"/>
  </si>
  <si>
    <t>105～</t>
    <phoneticPr fontId="2"/>
  </si>
  <si>
    <t>～5歳</t>
    <phoneticPr fontId="2"/>
  </si>
  <si>
    <t>6歳～11歳</t>
    <phoneticPr fontId="2"/>
  </si>
  <si>
    <t>令和元</t>
    <rPh sb="0" eb="1">
      <t>レイ</t>
    </rPh>
    <rPh sb="1" eb="2">
      <t>ワ</t>
    </rPh>
    <rPh sb="2" eb="3">
      <t>ガン</t>
    </rPh>
    <phoneticPr fontId="2"/>
  </si>
  <si>
    <t>年5月1日現在</t>
    <phoneticPr fontId="2"/>
  </si>
  <si>
    <t>105～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</si>
  <si>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</si>
  <si>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</si>
  <si>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</si>
  <si>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</si>
  <si>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</si>
  <si>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</si>
  <si>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</si>
  <si>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</si>
  <si>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年6月1日現在</t>
    <phoneticPr fontId="2"/>
  </si>
  <si>
    <t>105～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</si>
  <si>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</si>
  <si>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</si>
  <si>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</si>
  <si>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</si>
  <si>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</si>
  <si>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</si>
  <si>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</si>
  <si>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</si>
  <si>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年7月1日現在</t>
    <phoneticPr fontId="2"/>
  </si>
  <si>
    <t>105～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</si>
  <si>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</si>
  <si>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</si>
  <si>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</si>
  <si>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</si>
  <si>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</si>
  <si>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</si>
  <si>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</si>
  <si>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</si>
  <si>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年8月1日現在</t>
    <phoneticPr fontId="2"/>
  </si>
  <si>
    <t>105～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</si>
  <si>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</si>
  <si>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</si>
  <si>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</si>
  <si>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</si>
  <si>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</si>
  <si>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</si>
  <si>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</si>
  <si>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</si>
  <si>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令和元</t>
    <rPh sb="0" eb="2">
      <t>レイワ</t>
    </rPh>
    <rPh sb="2" eb="3">
      <t>モト</t>
    </rPh>
    <phoneticPr fontId="2"/>
  </si>
  <si>
    <t>年9月1日現在</t>
    <phoneticPr fontId="2"/>
  </si>
  <si>
    <t>年10月1日現在</t>
    <phoneticPr fontId="2"/>
  </si>
  <si>
    <t>～5歳</t>
    <phoneticPr fontId="2"/>
  </si>
  <si>
    <t>6歳～11歳</t>
    <phoneticPr fontId="2"/>
  </si>
  <si>
    <t>65歳～74歳</t>
    <phoneticPr fontId="2"/>
  </si>
  <si>
    <t>65歳～</t>
    <phoneticPr fontId="2"/>
  </si>
  <si>
    <t>年11月1日現在</t>
    <phoneticPr fontId="2"/>
  </si>
  <si>
    <t>年12月1日現在</t>
    <phoneticPr fontId="2"/>
  </si>
  <si>
    <t>～5歳</t>
    <phoneticPr fontId="2"/>
  </si>
  <si>
    <t>0歳～19歳</t>
    <phoneticPr fontId="2"/>
  </si>
  <si>
    <t>65歳～74歳</t>
    <phoneticPr fontId="2"/>
  </si>
  <si>
    <t>令和2</t>
    <rPh sb="0" eb="2">
      <t>レイワ</t>
    </rPh>
    <phoneticPr fontId="2"/>
  </si>
  <si>
    <t>年1月1日現在</t>
    <phoneticPr fontId="2"/>
  </si>
  <si>
    <t>105～</t>
    <phoneticPr fontId="2"/>
  </si>
  <si>
    <t>～5歳</t>
    <phoneticPr fontId="2"/>
  </si>
  <si>
    <t>6歳～11歳</t>
    <phoneticPr fontId="2"/>
  </si>
  <si>
    <t>12歳～14歳</t>
    <phoneticPr fontId="2"/>
  </si>
  <si>
    <t>0歳～19歳</t>
    <phoneticPr fontId="2"/>
  </si>
  <si>
    <t>40歳～64歳</t>
    <phoneticPr fontId="2"/>
  </si>
  <si>
    <t>65歳～74歳</t>
    <phoneticPr fontId="2"/>
  </si>
  <si>
    <t>65歳～</t>
    <phoneticPr fontId="2"/>
  </si>
  <si>
    <t>75歳～</t>
    <phoneticPr fontId="2"/>
  </si>
  <si>
    <t>年2月1日現在</t>
    <phoneticPr fontId="2"/>
  </si>
  <si>
    <t>～5歳</t>
    <phoneticPr fontId="2"/>
  </si>
  <si>
    <t>6歳～11歳</t>
    <phoneticPr fontId="2"/>
  </si>
  <si>
    <t>12歳～14歳</t>
    <phoneticPr fontId="2"/>
  </si>
  <si>
    <t>40歳～64歳</t>
    <phoneticPr fontId="2"/>
  </si>
  <si>
    <t>年3月1日現在</t>
    <phoneticPr fontId="2"/>
  </si>
  <si>
    <t>～5歳</t>
    <phoneticPr fontId="2"/>
  </si>
  <si>
    <t>65歳～74歳</t>
    <phoneticPr fontId="2"/>
  </si>
  <si>
    <t>65歳～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</si>
</sst>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0_ "/>
  </numFmts>
  <fonts count="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35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34"/>
      </patternFill>
    </fill>
  </fills>
  <borders count="2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176" fontId="3" fillId="0" borderId="3" xfId="0" applyNumberFormat="1" applyFont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horizontal="center" vertical="center"/>
    </xf>
    <xf numFmtId="176" fontId="3" fillId="6" borderId="3" xfId="0" applyNumberFormat="1" applyFont="1" applyFill="1" applyBorder="1"/>
    <xf numFmtId="0" fontId="5" fillId="0" borderId="0" xfId="0" applyFont="1"/>
    <xf numFmtId="176" fontId="0" fillId="0" borderId="0" xfId="0" applyNumberFormat="1"/>
    <xf numFmtId="0" fontId="0" fillId="0" borderId="1" xfId="0" applyFill="1" applyBorder="1"/>
    <xf numFmtId="178" fontId="0" fillId="0" borderId="0" xfId="0" applyNumberFormat="1"/>
    <xf numFmtId="0" fontId="4" fillId="0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0" fillId="8" borderId="6" xfId="0" applyFill="1" applyBorder="1"/>
    <xf numFmtId="0" fontId="0" fillId="8" borderId="7" xfId="0" applyFill="1" applyBorder="1"/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9" borderId="3" xfId="0" applyFill="1" applyBorder="1"/>
    <xf numFmtId="0" fontId="4" fillId="4" borderId="11" xfId="0" applyFont="1" applyFill="1" applyBorder="1"/>
    <xf numFmtId="0" fontId="6" fillId="0" borderId="11" xfId="0" applyFont="1" applyBorder="1" applyAlignment="1">
      <alignment vertical="center"/>
    </xf>
    <xf numFmtId="0" fontId="4" fillId="4" borderId="12" xfId="0" applyFont="1" applyFill="1" applyBorder="1"/>
    <xf numFmtId="0" fontId="6" fillId="0" borderId="12" xfId="0" applyFont="1" applyBorder="1" applyAlignment="1">
      <alignment vertical="center"/>
    </xf>
    <xf numFmtId="0" fontId="4" fillId="4" borderId="13" xfId="0" applyFont="1" applyFill="1" applyBorder="1"/>
    <xf numFmtId="0" fontId="6" fillId="0" borderId="13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4" fillId="5" borderId="10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176" fontId="3" fillId="0" borderId="18" xfId="0" applyNumberFormat="1" applyFont="1" applyBorder="1"/>
    <xf numFmtId="0" fontId="4" fillId="5" borderId="14" xfId="0" applyFont="1" applyFill="1" applyBorder="1" applyAlignment="1">
      <alignment horizontal="left" vertical="center"/>
    </xf>
    <xf numFmtId="2" fontId="0" fillId="8" borderId="17" xfId="0" applyNumberFormat="1" applyFill="1" applyBorder="1"/>
    <xf numFmtId="0" fontId="0" fillId="8" borderId="17" xfId="0" applyFill="1" applyBorder="1"/>
    <xf numFmtId="0" fontId="8" fillId="5" borderId="3" xfId="0" applyFont="1" applyFill="1" applyBorder="1" applyAlignment="1">
      <alignment horizontal="center" vertical="center"/>
    </xf>
    <xf numFmtId="0" fontId="7" fillId="0" borderId="0" xfId="0" applyFont="1"/>
    <xf numFmtId="0" fontId="8" fillId="5" borderId="18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176" fontId="0" fillId="2" borderId="3" xfId="0" applyNumberFormat="1" applyFill="1" applyBorder="1"/>
    <xf numFmtId="176" fontId="0" fillId="0" borderId="3" xfId="0" applyNumberFormat="1" applyFill="1" applyBorder="1"/>
    <xf numFmtId="176" fontId="0" fillId="0" borderId="3" xfId="0" applyNumberFormat="1" applyBorder="1"/>
    <xf numFmtId="176" fontId="0" fillId="3" borderId="3" xfId="0" applyNumberFormat="1" applyFill="1" applyBorder="1"/>
    <xf numFmtId="177" fontId="0" fillId="0" borderId="4" xfId="0" applyNumberFormat="1" applyFill="1" applyBorder="1"/>
    <xf numFmtId="0" fontId="4" fillId="9" borderId="3" xfId="0" applyFont="1" applyFill="1" applyBorder="1"/>
    <xf numFmtId="0" fontId="4" fillId="9" borderId="12" xfId="0" applyFont="1" applyFill="1" applyBorder="1"/>
    <xf numFmtId="176" fontId="0" fillId="2" borderId="12" xfId="0" applyNumberFormat="1" applyFill="1" applyBorder="1"/>
    <xf numFmtId="176" fontId="0" fillId="0" borderId="12" xfId="0" applyNumberFormat="1" applyFill="1" applyBorder="1"/>
    <xf numFmtId="176" fontId="0" fillId="0" borderId="12" xfId="0" applyNumberFormat="1" applyBorder="1"/>
    <xf numFmtId="176" fontId="0" fillId="3" borderId="12" xfId="0" applyNumberFormat="1" applyFill="1" applyBorder="1"/>
    <xf numFmtId="0" fontId="4" fillId="9" borderId="11" xfId="0" applyFont="1" applyFill="1" applyBorder="1"/>
    <xf numFmtId="176" fontId="0" fillId="2" borderId="11" xfId="0" applyNumberFormat="1" applyFill="1" applyBorder="1"/>
    <xf numFmtId="176" fontId="0" fillId="0" borderId="11" xfId="0" applyNumberFormat="1" applyFill="1" applyBorder="1"/>
    <xf numFmtId="176" fontId="0" fillId="0" borderId="11" xfId="0" applyNumberFormat="1" applyBorder="1"/>
    <xf numFmtId="176" fontId="0" fillId="3" borderId="11" xfId="0" applyNumberFormat="1" applyFill="1" applyBorder="1"/>
    <xf numFmtId="176" fontId="0" fillId="2" borderId="13" xfId="0" applyNumberFormat="1" applyFill="1" applyBorder="1"/>
    <xf numFmtId="176" fontId="0" fillId="0" borderId="13" xfId="0" applyNumberFormat="1" applyFill="1" applyBorder="1"/>
    <xf numFmtId="176" fontId="0" fillId="0" borderId="13" xfId="0" applyNumberFormat="1" applyBorder="1"/>
    <xf numFmtId="176" fontId="0" fillId="3" borderId="13" xfId="0" applyNumberFormat="1" applyFill="1" applyBorder="1"/>
    <xf numFmtId="0" fontId="0" fillId="0" borderId="0" xfId="0" applyFill="1" applyBorder="1"/>
    <xf numFmtId="176" fontId="0" fillId="0" borderId="2" xfId="0" applyNumberFormat="1" applyFill="1" applyBorder="1"/>
    <xf numFmtId="177" fontId="0" fillId="0" borderId="0" xfId="0" applyNumberFormat="1" applyFill="1" applyBorder="1"/>
    <xf numFmtId="176" fontId="3" fillId="3" borderId="3" xfId="0" applyNumberFormat="1" applyFont="1" applyFill="1" applyBorder="1"/>
    <xf numFmtId="0" fontId="4" fillId="9" borderId="11" xfId="0" applyFont="1" applyFill="1" applyBorder="1" applyAlignment="1">
      <alignment shrinkToFit="1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3" borderId="3" xfId="0" applyNumberFormat="1" applyFill="1" applyBorder="1" applyAlignment="1">
      <alignment vertical="center"/>
    </xf>
    <xf numFmtId="177" fontId="0" fillId="0" borderId="4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4" fillId="9" borderId="3" xfId="0" applyFont="1" applyFill="1" applyBorder="1" applyAlignment="1">
      <alignment vertical="center"/>
    </xf>
    <xf numFmtId="0" fontId="4" fillId="9" borderId="12" xfId="0" applyFont="1" applyFill="1" applyBorder="1" applyAlignment="1">
      <alignment vertical="center"/>
    </xf>
    <xf numFmtId="176" fontId="0" fillId="2" borderId="12" xfId="0" applyNumberForma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3" borderId="12" xfId="0" applyNumberFormat="1" applyFill="1" applyBorder="1" applyAlignment="1">
      <alignment vertical="center"/>
    </xf>
    <xf numFmtId="0" fontId="4" fillId="9" borderId="11" xfId="0" applyFont="1" applyFill="1" applyBorder="1" applyAlignment="1">
      <alignment vertical="center"/>
    </xf>
    <xf numFmtId="176" fontId="0" fillId="2" borderId="11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3" borderId="11" xfId="0" applyNumberFormat="1" applyFill="1" applyBorder="1" applyAlignment="1">
      <alignment vertical="center"/>
    </xf>
    <xf numFmtId="176" fontId="0" fillId="2" borderId="13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3" borderId="13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6" fontId="3" fillId="3" borderId="3" xfId="0" applyNumberFormat="1" applyFont="1" applyFill="1" applyBorder="1" applyAlignment="1">
      <alignment vertical="center"/>
    </xf>
    <xf numFmtId="0" fontId="4" fillId="9" borderId="11" xfId="0" applyFont="1" applyFill="1" applyBorder="1" applyAlignment="1">
      <alignment vertical="center" shrinkToFit="1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1" xfId="0" applyFont="1" applyFill="1" applyBorder="1" applyAlignment="1"/>
    <xf numFmtId="0" fontId="4" fillId="4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11" xfId="0" applyFont="1" applyBorder="1" applyAlignment="1"/>
    <xf numFmtId="0" fontId="4" fillId="4" borderId="9" xfId="0" applyFont="1" applyFill="1" applyBorder="1" applyAlignment="1">
      <alignment horizontal="center" vertical="center"/>
    </xf>
    <xf numFmtId="176" fontId="3" fillId="0" borderId="19" xfId="0" applyNumberFormat="1" applyFont="1" applyBorder="1" applyAlignment="1">
      <alignment horizontal="right"/>
    </xf>
    <xf numFmtId="176" fontId="3" fillId="0" borderId="20" xfId="0" applyNumberFormat="1" applyFont="1" applyBorder="1" applyAlignment="1">
      <alignment horizontal="right"/>
    </xf>
    <xf numFmtId="176" fontId="3" fillId="7" borderId="19" xfId="0" applyNumberFormat="1" applyFont="1" applyFill="1" applyBorder="1" applyAlignment="1">
      <alignment horizontal="right"/>
    </xf>
    <xf numFmtId="176" fontId="3" fillId="7" borderId="20" xfId="0" applyNumberFormat="1" applyFont="1" applyFill="1" applyBorder="1" applyAlignment="1">
      <alignment horizontal="right"/>
    </xf>
    <xf numFmtId="0" fontId="4" fillId="4" borderId="5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1&#24066;&#27665;&#35506;/092&#20303;&#27665;&#35352;&#37682;/01&#20303;&#22522;&#32207;&#25324;/040&#32113;&#35336;/00002-01&#36039;&#12288;&#24066;&#27665;&#20418;&#20316;&#25104;&#32113;&#35336;&#36039;&#26009;~~99/&#24180;&#40802;&#21029;&#20154;&#21475;&#32113;&#35336;&#34920;&#65288;H31)3&#26522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</sheetNames>
    <sheetDataSet>
      <sheetData sheetId="0"/>
      <sheetData sheetId="1">
        <row r="1">
          <cell r="X1" t="str">
            <v>令和元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71"/>
  <sheetViews>
    <sheetView defaultGridColor="0" colorId="22"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5" t="s">
        <v>23</v>
      </c>
      <c r="Y1" s="26" t="s">
        <v>24</v>
      </c>
    </row>
    <row r="3" spans="1:27" ht="18.75" customHeight="1" x14ac:dyDescent="0.15">
      <c r="A3" s="134" t="s">
        <v>0</v>
      </c>
      <c r="B3" s="136" t="s">
        <v>1</v>
      </c>
      <c r="C3" s="137"/>
      <c r="D3" s="138"/>
      <c r="E3" s="16"/>
      <c r="F3" s="136" t="s">
        <v>2</v>
      </c>
      <c r="G3" s="137"/>
      <c r="H3" s="138"/>
      <c r="I3" s="16"/>
      <c r="J3" s="136" t="s">
        <v>7</v>
      </c>
      <c r="K3" s="137"/>
      <c r="L3" s="138"/>
      <c r="M3" s="11"/>
      <c r="N3" s="9"/>
      <c r="O3" s="139" t="s">
        <v>0</v>
      </c>
      <c r="P3" s="136" t="s">
        <v>1</v>
      </c>
      <c r="Q3" s="137"/>
      <c r="R3" s="141"/>
      <c r="S3" s="16"/>
      <c r="T3" s="136" t="s">
        <v>2</v>
      </c>
      <c r="U3" s="137"/>
      <c r="V3" s="141"/>
      <c r="W3" s="16"/>
      <c r="X3" s="136" t="s">
        <v>7</v>
      </c>
      <c r="Y3" s="137"/>
      <c r="Z3" s="141"/>
    </row>
    <row r="4" spans="1:27" ht="18.75" customHeight="1" x14ac:dyDescent="0.15">
      <c r="A4" s="135"/>
      <c r="B4" s="68" t="s">
        <v>3</v>
      </c>
      <c r="C4" s="68" t="s">
        <v>4</v>
      </c>
      <c r="D4" s="5" t="s">
        <v>5</v>
      </c>
      <c r="E4" s="16"/>
      <c r="F4" s="68" t="s">
        <v>3</v>
      </c>
      <c r="G4" s="68" t="s">
        <v>4</v>
      </c>
      <c r="H4" s="5" t="s">
        <v>5</v>
      </c>
      <c r="I4" s="16"/>
      <c r="J4" s="5" t="s">
        <v>3</v>
      </c>
      <c r="K4" s="5" t="s">
        <v>4</v>
      </c>
      <c r="L4" s="5" t="s">
        <v>5</v>
      </c>
      <c r="M4" s="11"/>
      <c r="N4" s="9"/>
      <c r="O4" s="140"/>
      <c r="P4" s="5" t="s">
        <v>3</v>
      </c>
      <c r="Q4" s="5" t="s">
        <v>4</v>
      </c>
      <c r="R4" s="5" t="s">
        <v>5</v>
      </c>
      <c r="S4" s="16"/>
      <c r="T4" s="5" t="s">
        <v>3</v>
      </c>
      <c r="U4" s="5" t="s">
        <v>4</v>
      </c>
      <c r="V4" s="5" t="s">
        <v>5</v>
      </c>
      <c r="W4" s="16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17">
        <v>316</v>
      </c>
      <c r="C5" s="17">
        <v>9</v>
      </c>
      <c r="D5" s="42">
        <f t="shared" ref="D5:D55" si="0">B5+C5</f>
        <v>325</v>
      </c>
      <c r="E5" s="43">
        <f t="shared" ref="E5:E55" si="1">A5*D5</f>
        <v>0</v>
      </c>
      <c r="F5" s="17">
        <v>284</v>
      </c>
      <c r="G5" s="17">
        <v>6</v>
      </c>
      <c r="H5" s="42">
        <f t="shared" ref="H5:H55" si="2">F5+G5</f>
        <v>290</v>
      </c>
      <c r="I5" s="43">
        <f t="shared" ref="I5:I55" si="3">A5*H5</f>
        <v>0</v>
      </c>
      <c r="J5" s="44">
        <f t="shared" ref="J5:K36" si="4">B5+F5</f>
        <v>600</v>
      </c>
      <c r="K5" s="44">
        <f t="shared" si="4"/>
        <v>15</v>
      </c>
      <c r="L5" s="45">
        <f t="shared" ref="L5:L55" si="5">J5+K5</f>
        <v>615</v>
      </c>
      <c r="M5" s="46">
        <f t="shared" ref="M5:M55" si="6">A5*L5</f>
        <v>0</v>
      </c>
      <c r="N5" s="9"/>
      <c r="O5" s="47">
        <v>51</v>
      </c>
      <c r="P5" s="17">
        <v>684</v>
      </c>
      <c r="Q5" s="17">
        <v>11</v>
      </c>
      <c r="R5" s="42">
        <f t="shared" ref="R5:R59" si="7">P5+Q5</f>
        <v>695</v>
      </c>
      <c r="S5" s="43">
        <f t="shared" ref="S5:S53" si="8">O5*R5</f>
        <v>35445</v>
      </c>
      <c r="T5" s="17">
        <v>568</v>
      </c>
      <c r="U5" s="17">
        <v>22</v>
      </c>
      <c r="V5" s="42">
        <f t="shared" ref="V5:V59" si="9">T5+U5</f>
        <v>590</v>
      </c>
      <c r="W5" s="43">
        <f t="shared" ref="W5:W53" si="10">O5*V5</f>
        <v>30090</v>
      </c>
      <c r="X5" s="44">
        <f t="shared" ref="X5:Y36" si="11">P5+T5</f>
        <v>1252</v>
      </c>
      <c r="Y5" s="44">
        <f t="shared" si="11"/>
        <v>33</v>
      </c>
      <c r="Z5" s="45">
        <f t="shared" ref="Z5:Z59" si="12">X5+Y5</f>
        <v>1285</v>
      </c>
      <c r="AA5" s="8">
        <f t="shared" ref="AA5:AA53" si="13">O5*Z5</f>
        <v>65535</v>
      </c>
    </row>
    <row r="6" spans="1:27" ht="18.75" customHeight="1" x14ac:dyDescent="0.15">
      <c r="A6" s="4">
        <v>1</v>
      </c>
      <c r="B6" s="17">
        <v>345</v>
      </c>
      <c r="C6" s="17">
        <v>9</v>
      </c>
      <c r="D6" s="42">
        <f t="shared" si="0"/>
        <v>354</v>
      </c>
      <c r="E6" s="43">
        <f t="shared" si="1"/>
        <v>354</v>
      </c>
      <c r="F6" s="17">
        <v>305</v>
      </c>
      <c r="G6" s="17">
        <v>7</v>
      </c>
      <c r="H6" s="42">
        <f t="shared" si="2"/>
        <v>312</v>
      </c>
      <c r="I6" s="43">
        <f t="shared" si="3"/>
        <v>312</v>
      </c>
      <c r="J6" s="44">
        <f t="shared" si="4"/>
        <v>650</v>
      </c>
      <c r="K6" s="44">
        <f t="shared" si="4"/>
        <v>16</v>
      </c>
      <c r="L6" s="45">
        <f t="shared" si="5"/>
        <v>666</v>
      </c>
      <c r="M6" s="46">
        <f t="shared" si="6"/>
        <v>666</v>
      </c>
      <c r="N6" s="9"/>
      <c r="O6" s="47">
        <v>52</v>
      </c>
      <c r="P6" s="17">
        <v>479</v>
      </c>
      <c r="Q6" s="17">
        <v>8</v>
      </c>
      <c r="R6" s="42">
        <f t="shared" si="7"/>
        <v>487</v>
      </c>
      <c r="S6" s="43">
        <f t="shared" si="8"/>
        <v>25324</v>
      </c>
      <c r="T6" s="17">
        <v>474</v>
      </c>
      <c r="U6" s="17">
        <v>17</v>
      </c>
      <c r="V6" s="42">
        <f t="shared" si="9"/>
        <v>491</v>
      </c>
      <c r="W6" s="43">
        <f t="shared" si="10"/>
        <v>25532</v>
      </c>
      <c r="X6" s="44">
        <f t="shared" si="11"/>
        <v>953</v>
      </c>
      <c r="Y6" s="44">
        <f t="shared" si="11"/>
        <v>25</v>
      </c>
      <c r="Z6" s="45">
        <f t="shared" si="12"/>
        <v>978</v>
      </c>
      <c r="AA6" s="8">
        <f t="shared" si="13"/>
        <v>50856</v>
      </c>
    </row>
    <row r="7" spans="1:27" ht="18.75" customHeight="1" x14ac:dyDescent="0.15">
      <c r="A7" s="4">
        <v>2</v>
      </c>
      <c r="B7" s="17">
        <v>352</v>
      </c>
      <c r="C7" s="17">
        <v>10</v>
      </c>
      <c r="D7" s="42">
        <f t="shared" si="0"/>
        <v>362</v>
      </c>
      <c r="E7" s="43">
        <f t="shared" si="1"/>
        <v>724</v>
      </c>
      <c r="F7" s="17">
        <v>312</v>
      </c>
      <c r="G7" s="17">
        <v>7</v>
      </c>
      <c r="H7" s="42">
        <f t="shared" si="2"/>
        <v>319</v>
      </c>
      <c r="I7" s="43">
        <f t="shared" si="3"/>
        <v>638</v>
      </c>
      <c r="J7" s="44">
        <f t="shared" si="4"/>
        <v>664</v>
      </c>
      <c r="K7" s="44">
        <f t="shared" si="4"/>
        <v>17</v>
      </c>
      <c r="L7" s="45">
        <f t="shared" si="5"/>
        <v>681</v>
      </c>
      <c r="M7" s="46">
        <f t="shared" si="6"/>
        <v>1362</v>
      </c>
      <c r="N7" s="9"/>
      <c r="O7" s="47">
        <v>53</v>
      </c>
      <c r="P7" s="17">
        <v>527</v>
      </c>
      <c r="Q7" s="17">
        <v>14</v>
      </c>
      <c r="R7" s="42">
        <f t="shared" si="7"/>
        <v>541</v>
      </c>
      <c r="S7" s="43">
        <f t="shared" si="8"/>
        <v>28673</v>
      </c>
      <c r="T7" s="17">
        <v>519</v>
      </c>
      <c r="U7" s="17">
        <v>19</v>
      </c>
      <c r="V7" s="42">
        <f t="shared" si="9"/>
        <v>538</v>
      </c>
      <c r="W7" s="43">
        <f t="shared" si="10"/>
        <v>28514</v>
      </c>
      <c r="X7" s="44">
        <f t="shared" si="11"/>
        <v>1046</v>
      </c>
      <c r="Y7" s="44">
        <f t="shared" si="11"/>
        <v>33</v>
      </c>
      <c r="Z7" s="45">
        <f t="shared" si="12"/>
        <v>1079</v>
      </c>
      <c r="AA7" s="8">
        <f t="shared" si="13"/>
        <v>57187</v>
      </c>
    </row>
    <row r="8" spans="1:27" ht="18.75" customHeight="1" thickBot="1" x14ac:dyDescent="0.2">
      <c r="A8" s="4">
        <v>3</v>
      </c>
      <c r="B8" s="17">
        <v>364</v>
      </c>
      <c r="C8" s="17">
        <v>6</v>
      </c>
      <c r="D8" s="42">
        <f t="shared" si="0"/>
        <v>370</v>
      </c>
      <c r="E8" s="43">
        <f t="shared" si="1"/>
        <v>1110</v>
      </c>
      <c r="F8" s="17">
        <v>340</v>
      </c>
      <c r="G8" s="17">
        <v>7</v>
      </c>
      <c r="H8" s="42">
        <f t="shared" si="2"/>
        <v>347</v>
      </c>
      <c r="I8" s="43">
        <f t="shared" si="3"/>
        <v>1041</v>
      </c>
      <c r="J8" s="44">
        <f t="shared" si="4"/>
        <v>704</v>
      </c>
      <c r="K8" s="44">
        <f t="shared" si="4"/>
        <v>13</v>
      </c>
      <c r="L8" s="45">
        <f t="shared" si="5"/>
        <v>717</v>
      </c>
      <c r="M8" s="46">
        <f t="shared" si="6"/>
        <v>2151</v>
      </c>
      <c r="N8" s="9"/>
      <c r="O8" s="48">
        <v>54</v>
      </c>
      <c r="P8" s="22">
        <v>544</v>
      </c>
      <c r="Q8" s="22">
        <v>4</v>
      </c>
      <c r="R8" s="49">
        <f t="shared" si="7"/>
        <v>548</v>
      </c>
      <c r="S8" s="50">
        <f t="shared" si="8"/>
        <v>29592</v>
      </c>
      <c r="T8" s="22">
        <v>508</v>
      </c>
      <c r="U8" s="22">
        <v>17</v>
      </c>
      <c r="V8" s="49">
        <f t="shared" si="9"/>
        <v>525</v>
      </c>
      <c r="W8" s="50">
        <f t="shared" si="10"/>
        <v>28350</v>
      </c>
      <c r="X8" s="51">
        <f t="shared" si="11"/>
        <v>1052</v>
      </c>
      <c r="Y8" s="51">
        <f t="shared" si="11"/>
        <v>21</v>
      </c>
      <c r="Z8" s="52">
        <f t="shared" si="12"/>
        <v>1073</v>
      </c>
      <c r="AA8" s="8">
        <f t="shared" si="13"/>
        <v>57942</v>
      </c>
    </row>
    <row r="9" spans="1:27" ht="18.75" customHeight="1" thickBot="1" x14ac:dyDescent="0.2">
      <c r="A9" s="21">
        <v>4</v>
      </c>
      <c r="B9" s="22">
        <v>354</v>
      </c>
      <c r="C9" s="22">
        <v>9</v>
      </c>
      <c r="D9" s="49">
        <f t="shared" si="0"/>
        <v>363</v>
      </c>
      <c r="E9" s="50">
        <f t="shared" si="1"/>
        <v>1452</v>
      </c>
      <c r="F9" s="22">
        <v>368</v>
      </c>
      <c r="G9" s="22">
        <v>6</v>
      </c>
      <c r="H9" s="49">
        <f t="shared" si="2"/>
        <v>374</v>
      </c>
      <c r="I9" s="50">
        <f t="shared" si="3"/>
        <v>1496</v>
      </c>
      <c r="J9" s="51">
        <f t="shared" si="4"/>
        <v>722</v>
      </c>
      <c r="K9" s="51">
        <f t="shared" si="4"/>
        <v>15</v>
      </c>
      <c r="L9" s="52">
        <f t="shared" si="5"/>
        <v>737</v>
      </c>
      <c r="M9" s="46">
        <f t="shared" si="6"/>
        <v>2948</v>
      </c>
      <c r="N9" s="9"/>
      <c r="O9" s="53">
        <v>55</v>
      </c>
      <c r="P9" s="20">
        <v>527</v>
      </c>
      <c r="Q9" s="20">
        <v>6</v>
      </c>
      <c r="R9" s="54">
        <f t="shared" si="7"/>
        <v>533</v>
      </c>
      <c r="S9" s="55">
        <f t="shared" si="8"/>
        <v>29315</v>
      </c>
      <c r="T9" s="20">
        <v>544</v>
      </c>
      <c r="U9" s="20">
        <v>11</v>
      </c>
      <c r="V9" s="54">
        <f t="shared" si="9"/>
        <v>555</v>
      </c>
      <c r="W9" s="55">
        <f t="shared" si="10"/>
        <v>30525</v>
      </c>
      <c r="X9" s="56">
        <f t="shared" si="11"/>
        <v>1071</v>
      </c>
      <c r="Y9" s="56">
        <f t="shared" si="11"/>
        <v>17</v>
      </c>
      <c r="Z9" s="57">
        <f t="shared" si="12"/>
        <v>1088</v>
      </c>
      <c r="AA9" s="8">
        <f t="shared" si="13"/>
        <v>59840</v>
      </c>
    </row>
    <row r="10" spans="1:27" ht="18.75" customHeight="1" x14ac:dyDescent="0.15">
      <c r="A10" s="19">
        <v>5</v>
      </c>
      <c r="B10" s="20">
        <v>380</v>
      </c>
      <c r="C10" s="20">
        <v>12</v>
      </c>
      <c r="D10" s="54">
        <f t="shared" si="0"/>
        <v>392</v>
      </c>
      <c r="E10" s="55">
        <f t="shared" si="1"/>
        <v>1960</v>
      </c>
      <c r="F10" s="20">
        <v>330</v>
      </c>
      <c r="G10" s="20">
        <v>11</v>
      </c>
      <c r="H10" s="54">
        <f t="shared" si="2"/>
        <v>341</v>
      </c>
      <c r="I10" s="55">
        <f t="shared" si="3"/>
        <v>1705</v>
      </c>
      <c r="J10" s="56">
        <f t="shared" si="4"/>
        <v>710</v>
      </c>
      <c r="K10" s="56">
        <f t="shared" si="4"/>
        <v>23</v>
      </c>
      <c r="L10" s="57">
        <f t="shared" si="5"/>
        <v>733</v>
      </c>
      <c r="M10" s="46">
        <f t="shared" si="6"/>
        <v>3665</v>
      </c>
      <c r="N10" s="9"/>
      <c r="O10" s="47">
        <v>56</v>
      </c>
      <c r="P10" s="17">
        <v>516</v>
      </c>
      <c r="Q10" s="17">
        <v>17</v>
      </c>
      <c r="R10" s="42">
        <f t="shared" si="7"/>
        <v>533</v>
      </c>
      <c r="S10" s="43">
        <f t="shared" si="8"/>
        <v>29848</v>
      </c>
      <c r="T10" s="17">
        <v>536</v>
      </c>
      <c r="U10" s="17">
        <v>20</v>
      </c>
      <c r="V10" s="42">
        <f t="shared" si="9"/>
        <v>556</v>
      </c>
      <c r="W10" s="43">
        <f t="shared" si="10"/>
        <v>31136</v>
      </c>
      <c r="X10" s="44">
        <f t="shared" si="11"/>
        <v>1052</v>
      </c>
      <c r="Y10" s="44">
        <f t="shared" si="11"/>
        <v>37</v>
      </c>
      <c r="Z10" s="45">
        <f t="shared" si="12"/>
        <v>1089</v>
      </c>
      <c r="AA10" s="8">
        <f t="shared" si="13"/>
        <v>60984</v>
      </c>
    </row>
    <row r="11" spans="1:27" ht="18.75" customHeight="1" x14ac:dyDescent="0.15">
      <c r="A11" s="4">
        <v>6</v>
      </c>
      <c r="B11" s="17">
        <v>344</v>
      </c>
      <c r="C11" s="17">
        <v>5</v>
      </c>
      <c r="D11" s="42">
        <f t="shared" si="0"/>
        <v>349</v>
      </c>
      <c r="E11" s="43">
        <f t="shared" si="1"/>
        <v>2094</v>
      </c>
      <c r="F11" s="17">
        <v>349</v>
      </c>
      <c r="G11" s="17">
        <v>4</v>
      </c>
      <c r="H11" s="42">
        <f t="shared" si="2"/>
        <v>353</v>
      </c>
      <c r="I11" s="43">
        <f t="shared" si="3"/>
        <v>2118</v>
      </c>
      <c r="J11" s="44">
        <f t="shared" si="4"/>
        <v>693</v>
      </c>
      <c r="K11" s="44">
        <f t="shared" si="4"/>
        <v>9</v>
      </c>
      <c r="L11" s="45">
        <f t="shared" si="5"/>
        <v>702</v>
      </c>
      <c r="M11" s="46">
        <f t="shared" si="6"/>
        <v>4212</v>
      </c>
      <c r="N11" s="9"/>
      <c r="O11" s="47">
        <v>57</v>
      </c>
      <c r="P11" s="17">
        <v>571</v>
      </c>
      <c r="Q11" s="17">
        <v>10</v>
      </c>
      <c r="R11" s="42">
        <f t="shared" si="7"/>
        <v>581</v>
      </c>
      <c r="S11" s="43">
        <f t="shared" si="8"/>
        <v>33117</v>
      </c>
      <c r="T11" s="17">
        <v>533</v>
      </c>
      <c r="U11" s="17">
        <v>6</v>
      </c>
      <c r="V11" s="42">
        <f t="shared" si="9"/>
        <v>539</v>
      </c>
      <c r="W11" s="43">
        <f t="shared" si="10"/>
        <v>30723</v>
      </c>
      <c r="X11" s="44">
        <f t="shared" si="11"/>
        <v>1104</v>
      </c>
      <c r="Y11" s="44">
        <f t="shared" si="11"/>
        <v>16</v>
      </c>
      <c r="Z11" s="45">
        <f t="shared" si="12"/>
        <v>1120</v>
      </c>
      <c r="AA11" s="8">
        <f t="shared" si="13"/>
        <v>63840</v>
      </c>
    </row>
    <row r="12" spans="1:27" ht="18.75" customHeight="1" x14ac:dyDescent="0.15">
      <c r="A12" s="4">
        <v>7</v>
      </c>
      <c r="B12" s="17">
        <v>383</v>
      </c>
      <c r="C12" s="17">
        <v>2</v>
      </c>
      <c r="D12" s="42">
        <f t="shared" si="0"/>
        <v>385</v>
      </c>
      <c r="E12" s="43">
        <f t="shared" si="1"/>
        <v>2695</v>
      </c>
      <c r="F12" s="17">
        <v>339</v>
      </c>
      <c r="G12" s="17">
        <v>11</v>
      </c>
      <c r="H12" s="42">
        <f t="shared" si="2"/>
        <v>350</v>
      </c>
      <c r="I12" s="43">
        <f t="shared" si="3"/>
        <v>2450</v>
      </c>
      <c r="J12" s="44">
        <f t="shared" si="4"/>
        <v>722</v>
      </c>
      <c r="K12" s="44">
        <f t="shared" si="4"/>
        <v>13</v>
      </c>
      <c r="L12" s="45">
        <f t="shared" si="5"/>
        <v>735</v>
      </c>
      <c r="M12" s="46">
        <f t="shared" si="6"/>
        <v>5145</v>
      </c>
      <c r="N12" s="9"/>
      <c r="O12" s="47">
        <v>58</v>
      </c>
      <c r="P12" s="17">
        <v>514</v>
      </c>
      <c r="Q12" s="17">
        <v>9</v>
      </c>
      <c r="R12" s="42">
        <f t="shared" si="7"/>
        <v>523</v>
      </c>
      <c r="S12" s="43">
        <f t="shared" si="8"/>
        <v>30334</v>
      </c>
      <c r="T12" s="17">
        <v>530</v>
      </c>
      <c r="U12" s="17">
        <v>10</v>
      </c>
      <c r="V12" s="42">
        <f t="shared" si="9"/>
        <v>540</v>
      </c>
      <c r="W12" s="43">
        <f t="shared" si="10"/>
        <v>31320</v>
      </c>
      <c r="X12" s="44">
        <f t="shared" si="11"/>
        <v>1044</v>
      </c>
      <c r="Y12" s="44">
        <f t="shared" si="11"/>
        <v>19</v>
      </c>
      <c r="Z12" s="45">
        <f t="shared" si="12"/>
        <v>1063</v>
      </c>
      <c r="AA12" s="8">
        <f t="shared" si="13"/>
        <v>61654</v>
      </c>
    </row>
    <row r="13" spans="1:27" ht="18.75" customHeight="1" thickBot="1" x14ac:dyDescent="0.2">
      <c r="A13" s="4">
        <v>8</v>
      </c>
      <c r="B13" s="17">
        <v>380</v>
      </c>
      <c r="C13" s="17">
        <v>9</v>
      </c>
      <c r="D13" s="42">
        <f t="shared" si="0"/>
        <v>389</v>
      </c>
      <c r="E13" s="43">
        <f t="shared" si="1"/>
        <v>3112</v>
      </c>
      <c r="F13" s="17">
        <v>360</v>
      </c>
      <c r="G13" s="17">
        <v>4</v>
      </c>
      <c r="H13" s="42">
        <f t="shared" si="2"/>
        <v>364</v>
      </c>
      <c r="I13" s="43">
        <f t="shared" si="3"/>
        <v>2912</v>
      </c>
      <c r="J13" s="44">
        <f t="shared" si="4"/>
        <v>740</v>
      </c>
      <c r="K13" s="44">
        <f t="shared" si="4"/>
        <v>13</v>
      </c>
      <c r="L13" s="45">
        <f t="shared" si="5"/>
        <v>753</v>
      </c>
      <c r="M13" s="46">
        <f t="shared" si="6"/>
        <v>6024</v>
      </c>
      <c r="N13" s="9"/>
      <c r="O13" s="48">
        <v>59</v>
      </c>
      <c r="P13" s="22">
        <v>539</v>
      </c>
      <c r="Q13" s="22">
        <v>12</v>
      </c>
      <c r="R13" s="49">
        <f t="shared" si="7"/>
        <v>551</v>
      </c>
      <c r="S13" s="50">
        <f t="shared" si="8"/>
        <v>32509</v>
      </c>
      <c r="T13" s="22">
        <v>601</v>
      </c>
      <c r="U13" s="22">
        <v>9</v>
      </c>
      <c r="V13" s="49">
        <f t="shared" si="9"/>
        <v>610</v>
      </c>
      <c r="W13" s="50">
        <f t="shared" si="10"/>
        <v>35990</v>
      </c>
      <c r="X13" s="51">
        <f t="shared" si="11"/>
        <v>1140</v>
      </c>
      <c r="Y13" s="51">
        <f t="shared" si="11"/>
        <v>21</v>
      </c>
      <c r="Z13" s="52">
        <f t="shared" si="12"/>
        <v>1161</v>
      </c>
      <c r="AA13" s="8">
        <f t="shared" si="13"/>
        <v>68499</v>
      </c>
    </row>
    <row r="14" spans="1:27" ht="18.75" customHeight="1" thickBot="1" x14ac:dyDescent="0.2">
      <c r="A14" s="21">
        <v>9</v>
      </c>
      <c r="B14" s="22">
        <v>369</v>
      </c>
      <c r="C14" s="22">
        <v>10</v>
      </c>
      <c r="D14" s="49">
        <f t="shared" si="0"/>
        <v>379</v>
      </c>
      <c r="E14" s="50">
        <f t="shared" si="1"/>
        <v>3411</v>
      </c>
      <c r="F14" s="22">
        <v>370</v>
      </c>
      <c r="G14" s="22">
        <v>4</v>
      </c>
      <c r="H14" s="49">
        <f t="shared" si="2"/>
        <v>374</v>
      </c>
      <c r="I14" s="50">
        <f t="shared" si="3"/>
        <v>3366</v>
      </c>
      <c r="J14" s="51">
        <f t="shared" si="4"/>
        <v>739</v>
      </c>
      <c r="K14" s="51">
        <f t="shared" si="4"/>
        <v>14</v>
      </c>
      <c r="L14" s="52">
        <f t="shared" si="5"/>
        <v>753</v>
      </c>
      <c r="M14" s="46">
        <f t="shared" si="6"/>
        <v>6777</v>
      </c>
      <c r="N14" s="9"/>
      <c r="O14" s="53">
        <v>60</v>
      </c>
      <c r="P14" s="20">
        <v>618</v>
      </c>
      <c r="Q14" s="20">
        <v>7</v>
      </c>
      <c r="R14" s="54">
        <f t="shared" si="7"/>
        <v>625</v>
      </c>
      <c r="S14" s="55">
        <f t="shared" si="8"/>
        <v>37500</v>
      </c>
      <c r="T14" s="20">
        <v>581</v>
      </c>
      <c r="U14" s="20">
        <v>8</v>
      </c>
      <c r="V14" s="54">
        <f t="shared" si="9"/>
        <v>589</v>
      </c>
      <c r="W14" s="55">
        <f t="shared" si="10"/>
        <v>35340</v>
      </c>
      <c r="X14" s="56">
        <f t="shared" si="11"/>
        <v>1199</v>
      </c>
      <c r="Y14" s="56">
        <f t="shared" si="11"/>
        <v>15</v>
      </c>
      <c r="Z14" s="57">
        <f t="shared" si="12"/>
        <v>1214</v>
      </c>
      <c r="AA14" s="8">
        <f t="shared" si="13"/>
        <v>72840</v>
      </c>
    </row>
    <row r="15" spans="1:27" ht="18.75" customHeight="1" x14ac:dyDescent="0.15">
      <c r="A15" s="19">
        <v>10</v>
      </c>
      <c r="B15" s="20">
        <v>377</v>
      </c>
      <c r="C15" s="20">
        <v>10</v>
      </c>
      <c r="D15" s="54">
        <f t="shared" si="0"/>
        <v>387</v>
      </c>
      <c r="E15" s="55">
        <f t="shared" si="1"/>
        <v>3870</v>
      </c>
      <c r="F15" s="20">
        <v>374</v>
      </c>
      <c r="G15" s="20">
        <v>11</v>
      </c>
      <c r="H15" s="54">
        <f t="shared" si="2"/>
        <v>385</v>
      </c>
      <c r="I15" s="55">
        <f t="shared" si="3"/>
        <v>3850</v>
      </c>
      <c r="J15" s="56">
        <f t="shared" si="4"/>
        <v>751</v>
      </c>
      <c r="K15" s="56">
        <f t="shared" si="4"/>
        <v>21</v>
      </c>
      <c r="L15" s="57">
        <f t="shared" si="5"/>
        <v>772</v>
      </c>
      <c r="M15" s="46">
        <f t="shared" si="6"/>
        <v>7720</v>
      </c>
      <c r="N15" s="9"/>
      <c r="O15" s="47">
        <v>61</v>
      </c>
      <c r="P15" s="17">
        <v>568</v>
      </c>
      <c r="Q15" s="17">
        <v>9</v>
      </c>
      <c r="R15" s="42">
        <f t="shared" si="7"/>
        <v>577</v>
      </c>
      <c r="S15" s="43">
        <f t="shared" si="8"/>
        <v>35197</v>
      </c>
      <c r="T15" s="17">
        <v>576</v>
      </c>
      <c r="U15" s="17">
        <v>9</v>
      </c>
      <c r="V15" s="42">
        <f t="shared" si="9"/>
        <v>585</v>
      </c>
      <c r="W15" s="43">
        <f t="shared" si="10"/>
        <v>35685</v>
      </c>
      <c r="X15" s="44">
        <f t="shared" si="11"/>
        <v>1144</v>
      </c>
      <c r="Y15" s="44">
        <f t="shared" si="11"/>
        <v>18</v>
      </c>
      <c r="Z15" s="45">
        <f t="shared" si="12"/>
        <v>1162</v>
      </c>
      <c r="AA15" s="8">
        <f t="shared" si="13"/>
        <v>70882</v>
      </c>
    </row>
    <row r="16" spans="1:27" ht="18.75" customHeight="1" x14ac:dyDescent="0.15">
      <c r="A16" s="4">
        <v>11</v>
      </c>
      <c r="B16" s="17">
        <v>375</v>
      </c>
      <c r="C16" s="17">
        <v>8</v>
      </c>
      <c r="D16" s="42">
        <f t="shared" si="0"/>
        <v>383</v>
      </c>
      <c r="E16" s="43">
        <f t="shared" si="1"/>
        <v>4213</v>
      </c>
      <c r="F16" s="17">
        <v>347</v>
      </c>
      <c r="G16" s="17">
        <v>3</v>
      </c>
      <c r="H16" s="42">
        <f t="shared" si="2"/>
        <v>350</v>
      </c>
      <c r="I16" s="43">
        <f t="shared" si="3"/>
        <v>3850</v>
      </c>
      <c r="J16" s="44">
        <f t="shared" si="4"/>
        <v>722</v>
      </c>
      <c r="K16" s="44">
        <f t="shared" si="4"/>
        <v>11</v>
      </c>
      <c r="L16" s="45">
        <f t="shared" si="5"/>
        <v>733</v>
      </c>
      <c r="M16" s="46">
        <f t="shared" si="6"/>
        <v>8063</v>
      </c>
      <c r="N16" s="9"/>
      <c r="O16" s="47">
        <v>62</v>
      </c>
      <c r="P16" s="17">
        <v>576</v>
      </c>
      <c r="Q16" s="17">
        <v>5</v>
      </c>
      <c r="R16" s="42">
        <f t="shared" si="7"/>
        <v>581</v>
      </c>
      <c r="S16" s="43">
        <f t="shared" si="8"/>
        <v>36022</v>
      </c>
      <c r="T16" s="17">
        <v>613</v>
      </c>
      <c r="U16" s="17">
        <v>7</v>
      </c>
      <c r="V16" s="42">
        <f t="shared" si="9"/>
        <v>620</v>
      </c>
      <c r="W16" s="43">
        <f t="shared" si="10"/>
        <v>38440</v>
      </c>
      <c r="X16" s="44">
        <f t="shared" si="11"/>
        <v>1189</v>
      </c>
      <c r="Y16" s="44">
        <f t="shared" si="11"/>
        <v>12</v>
      </c>
      <c r="Z16" s="45">
        <f t="shared" si="12"/>
        <v>1201</v>
      </c>
      <c r="AA16" s="8">
        <f t="shared" si="13"/>
        <v>74462</v>
      </c>
    </row>
    <row r="17" spans="1:27" ht="18.75" customHeight="1" x14ac:dyDescent="0.15">
      <c r="A17" s="4">
        <v>12</v>
      </c>
      <c r="B17" s="17">
        <v>332</v>
      </c>
      <c r="C17" s="17">
        <v>11</v>
      </c>
      <c r="D17" s="42">
        <f t="shared" si="0"/>
        <v>343</v>
      </c>
      <c r="E17" s="43">
        <f t="shared" si="1"/>
        <v>4116</v>
      </c>
      <c r="F17" s="17">
        <v>377</v>
      </c>
      <c r="G17" s="17">
        <v>5</v>
      </c>
      <c r="H17" s="42">
        <f t="shared" si="2"/>
        <v>382</v>
      </c>
      <c r="I17" s="43">
        <f t="shared" si="3"/>
        <v>4584</v>
      </c>
      <c r="J17" s="44">
        <f t="shared" si="4"/>
        <v>709</v>
      </c>
      <c r="K17" s="44">
        <f t="shared" si="4"/>
        <v>16</v>
      </c>
      <c r="L17" s="45">
        <f t="shared" si="5"/>
        <v>725</v>
      </c>
      <c r="M17" s="46">
        <f t="shared" si="6"/>
        <v>8700</v>
      </c>
      <c r="N17" s="9"/>
      <c r="O17" s="47">
        <v>63</v>
      </c>
      <c r="P17" s="17">
        <v>626</v>
      </c>
      <c r="Q17" s="17">
        <v>4</v>
      </c>
      <c r="R17" s="42">
        <f t="shared" si="7"/>
        <v>630</v>
      </c>
      <c r="S17" s="43">
        <f t="shared" si="8"/>
        <v>39690</v>
      </c>
      <c r="T17" s="17">
        <v>624</v>
      </c>
      <c r="U17" s="17">
        <v>9</v>
      </c>
      <c r="V17" s="42">
        <f t="shared" si="9"/>
        <v>633</v>
      </c>
      <c r="W17" s="43">
        <f t="shared" si="10"/>
        <v>39879</v>
      </c>
      <c r="X17" s="44">
        <f t="shared" si="11"/>
        <v>1250</v>
      </c>
      <c r="Y17" s="44">
        <f t="shared" si="11"/>
        <v>13</v>
      </c>
      <c r="Z17" s="45">
        <f t="shared" si="12"/>
        <v>1263</v>
      </c>
      <c r="AA17" s="8">
        <f t="shared" si="13"/>
        <v>79569</v>
      </c>
    </row>
    <row r="18" spans="1:27" ht="18.75" customHeight="1" thickBot="1" x14ac:dyDescent="0.2">
      <c r="A18" s="4">
        <v>13</v>
      </c>
      <c r="B18" s="17">
        <v>389</v>
      </c>
      <c r="C18" s="17">
        <v>3</v>
      </c>
      <c r="D18" s="42">
        <f t="shared" si="0"/>
        <v>392</v>
      </c>
      <c r="E18" s="43">
        <f t="shared" si="1"/>
        <v>5096</v>
      </c>
      <c r="F18" s="17">
        <v>353</v>
      </c>
      <c r="G18" s="17">
        <v>7</v>
      </c>
      <c r="H18" s="42">
        <f t="shared" si="2"/>
        <v>360</v>
      </c>
      <c r="I18" s="43">
        <f t="shared" si="3"/>
        <v>4680</v>
      </c>
      <c r="J18" s="44">
        <f t="shared" si="4"/>
        <v>742</v>
      </c>
      <c r="K18" s="44">
        <f t="shared" si="4"/>
        <v>10</v>
      </c>
      <c r="L18" s="45">
        <f t="shared" si="5"/>
        <v>752</v>
      </c>
      <c r="M18" s="46">
        <f t="shared" si="6"/>
        <v>9776</v>
      </c>
      <c r="N18" s="9"/>
      <c r="O18" s="48">
        <v>64</v>
      </c>
      <c r="P18" s="22">
        <v>628</v>
      </c>
      <c r="Q18" s="22">
        <v>7</v>
      </c>
      <c r="R18" s="49">
        <f t="shared" si="7"/>
        <v>635</v>
      </c>
      <c r="S18" s="50">
        <f t="shared" si="8"/>
        <v>40640</v>
      </c>
      <c r="T18" s="22">
        <v>603</v>
      </c>
      <c r="U18" s="22">
        <v>7</v>
      </c>
      <c r="V18" s="49">
        <f t="shared" si="9"/>
        <v>610</v>
      </c>
      <c r="W18" s="50">
        <f t="shared" si="10"/>
        <v>39040</v>
      </c>
      <c r="X18" s="51">
        <f t="shared" si="11"/>
        <v>1231</v>
      </c>
      <c r="Y18" s="51">
        <f t="shared" si="11"/>
        <v>14</v>
      </c>
      <c r="Z18" s="52">
        <f t="shared" si="12"/>
        <v>1245</v>
      </c>
      <c r="AA18" s="8">
        <f t="shared" si="13"/>
        <v>79680</v>
      </c>
    </row>
    <row r="19" spans="1:27" ht="18.75" customHeight="1" thickBot="1" x14ac:dyDescent="0.2">
      <c r="A19" s="21">
        <v>14</v>
      </c>
      <c r="B19" s="22">
        <v>387</v>
      </c>
      <c r="C19" s="22">
        <v>7</v>
      </c>
      <c r="D19" s="49">
        <f t="shared" si="0"/>
        <v>394</v>
      </c>
      <c r="E19" s="50">
        <f t="shared" si="1"/>
        <v>5516</v>
      </c>
      <c r="F19" s="22">
        <v>385</v>
      </c>
      <c r="G19" s="22">
        <v>5</v>
      </c>
      <c r="H19" s="49">
        <f t="shared" si="2"/>
        <v>390</v>
      </c>
      <c r="I19" s="50">
        <f t="shared" si="3"/>
        <v>5460</v>
      </c>
      <c r="J19" s="51">
        <f t="shared" si="4"/>
        <v>772</v>
      </c>
      <c r="K19" s="51">
        <f t="shared" si="4"/>
        <v>12</v>
      </c>
      <c r="L19" s="52">
        <f t="shared" si="5"/>
        <v>784</v>
      </c>
      <c r="M19" s="46">
        <f t="shared" si="6"/>
        <v>10976</v>
      </c>
      <c r="N19" s="9"/>
      <c r="O19" s="53">
        <v>65</v>
      </c>
      <c r="P19" s="20">
        <v>702</v>
      </c>
      <c r="Q19" s="20">
        <v>6</v>
      </c>
      <c r="R19" s="54">
        <f t="shared" si="7"/>
        <v>708</v>
      </c>
      <c r="S19" s="55">
        <f t="shared" si="8"/>
        <v>46020</v>
      </c>
      <c r="T19" s="20">
        <v>635</v>
      </c>
      <c r="U19" s="20">
        <v>4</v>
      </c>
      <c r="V19" s="54">
        <f t="shared" si="9"/>
        <v>639</v>
      </c>
      <c r="W19" s="55">
        <f t="shared" si="10"/>
        <v>41535</v>
      </c>
      <c r="X19" s="56">
        <f t="shared" si="11"/>
        <v>1337</v>
      </c>
      <c r="Y19" s="56">
        <f t="shared" si="11"/>
        <v>10</v>
      </c>
      <c r="Z19" s="57">
        <f t="shared" si="12"/>
        <v>1347</v>
      </c>
      <c r="AA19" s="8">
        <f t="shared" si="13"/>
        <v>87555</v>
      </c>
    </row>
    <row r="20" spans="1:27" ht="18.75" customHeight="1" x14ac:dyDescent="0.15">
      <c r="A20" s="19">
        <v>15</v>
      </c>
      <c r="B20" s="20">
        <v>388</v>
      </c>
      <c r="C20" s="20">
        <v>6</v>
      </c>
      <c r="D20" s="54">
        <f t="shared" si="0"/>
        <v>394</v>
      </c>
      <c r="E20" s="55">
        <f t="shared" si="1"/>
        <v>5910</v>
      </c>
      <c r="F20" s="20">
        <v>333</v>
      </c>
      <c r="G20" s="20">
        <v>3</v>
      </c>
      <c r="H20" s="54">
        <f t="shared" si="2"/>
        <v>336</v>
      </c>
      <c r="I20" s="55">
        <f t="shared" si="3"/>
        <v>5040</v>
      </c>
      <c r="J20" s="56">
        <f t="shared" si="4"/>
        <v>721</v>
      </c>
      <c r="K20" s="56">
        <f t="shared" si="4"/>
        <v>9</v>
      </c>
      <c r="L20" s="57">
        <f t="shared" si="5"/>
        <v>730</v>
      </c>
      <c r="M20" s="46">
        <f t="shared" si="6"/>
        <v>10950</v>
      </c>
      <c r="N20" s="9"/>
      <c r="O20" s="47">
        <v>66</v>
      </c>
      <c r="P20" s="17">
        <v>685</v>
      </c>
      <c r="Q20" s="17">
        <v>7</v>
      </c>
      <c r="R20" s="42">
        <f t="shared" si="7"/>
        <v>692</v>
      </c>
      <c r="S20" s="43">
        <f t="shared" si="8"/>
        <v>45672</v>
      </c>
      <c r="T20" s="17">
        <v>739</v>
      </c>
      <c r="U20" s="17">
        <v>2</v>
      </c>
      <c r="V20" s="42">
        <f t="shared" si="9"/>
        <v>741</v>
      </c>
      <c r="W20" s="43">
        <f t="shared" si="10"/>
        <v>48906</v>
      </c>
      <c r="X20" s="44">
        <f t="shared" si="11"/>
        <v>1424</v>
      </c>
      <c r="Y20" s="44">
        <f t="shared" si="11"/>
        <v>9</v>
      </c>
      <c r="Z20" s="45">
        <f t="shared" si="12"/>
        <v>1433</v>
      </c>
      <c r="AA20" s="8">
        <f t="shared" si="13"/>
        <v>94578</v>
      </c>
    </row>
    <row r="21" spans="1:27" ht="18.75" customHeight="1" x14ac:dyDescent="0.15">
      <c r="A21" s="4">
        <v>16</v>
      </c>
      <c r="B21" s="17">
        <v>347</v>
      </c>
      <c r="C21" s="17">
        <v>3</v>
      </c>
      <c r="D21" s="42">
        <f t="shared" si="0"/>
        <v>350</v>
      </c>
      <c r="E21" s="43">
        <f t="shared" si="1"/>
        <v>5600</v>
      </c>
      <c r="F21" s="17">
        <v>357</v>
      </c>
      <c r="G21" s="17">
        <v>7</v>
      </c>
      <c r="H21" s="42">
        <f t="shared" si="2"/>
        <v>364</v>
      </c>
      <c r="I21" s="43">
        <f t="shared" si="3"/>
        <v>5824</v>
      </c>
      <c r="J21" s="44">
        <f t="shared" si="4"/>
        <v>704</v>
      </c>
      <c r="K21" s="44">
        <f t="shared" si="4"/>
        <v>10</v>
      </c>
      <c r="L21" s="45">
        <f t="shared" si="5"/>
        <v>714</v>
      </c>
      <c r="M21" s="46">
        <f t="shared" si="6"/>
        <v>11424</v>
      </c>
      <c r="N21" s="9"/>
      <c r="O21" s="47">
        <v>67</v>
      </c>
      <c r="P21" s="17">
        <v>707</v>
      </c>
      <c r="Q21" s="17">
        <v>2</v>
      </c>
      <c r="R21" s="42">
        <f t="shared" si="7"/>
        <v>709</v>
      </c>
      <c r="S21" s="43">
        <f t="shared" si="8"/>
        <v>47503</v>
      </c>
      <c r="T21" s="17">
        <v>727</v>
      </c>
      <c r="U21" s="17">
        <v>6</v>
      </c>
      <c r="V21" s="42">
        <f t="shared" si="9"/>
        <v>733</v>
      </c>
      <c r="W21" s="43">
        <f t="shared" si="10"/>
        <v>49111</v>
      </c>
      <c r="X21" s="44">
        <f t="shared" si="11"/>
        <v>1434</v>
      </c>
      <c r="Y21" s="44">
        <f t="shared" si="11"/>
        <v>8</v>
      </c>
      <c r="Z21" s="45">
        <f t="shared" si="12"/>
        <v>1442</v>
      </c>
      <c r="AA21" s="8">
        <f t="shared" si="13"/>
        <v>96614</v>
      </c>
    </row>
    <row r="22" spans="1:27" ht="18.75" customHeight="1" x14ac:dyDescent="0.15">
      <c r="A22" s="4">
        <v>17</v>
      </c>
      <c r="B22" s="17">
        <v>393</v>
      </c>
      <c r="C22" s="17">
        <v>10</v>
      </c>
      <c r="D22" s="42">
        <f t="shared" si="0"/>
        <v>403</v>
      </c>
      <c r="E22" s="43">
        <f t="shared" si="1"/>
        <v>6851</v>
      </c>
      <c r="F22" s="17">
        <v>399</v>
      </c>
      <c r="G22" s="17">
        <v>6</v>
      </c>
      <c r="H22" s="42">
        <f t="shared" si="2"/>
        <v>405</v>
      </c>
      <c r="I22" s="43">
        <f t="shared" si="3"/>
        <v>6885</v>
      </c>
      <c r="J22" s="44">
        <f t="shared" si="4"/>
        <v>792</v>
      </c>
      <c r="K22" s="44">
        <f t="shared" si="4"/>
        <v>16</v>
      </c>
      <c r="L22" s="45">
        <f t="shared" si="5"/>
        <v>808</v>
      </c>
      <c r="M22" s="46">
        <f t="shared" si="6"/>
        <v>13736</v>
      </c>
      <c r="N22" s="9"/>
      <c r="O22" s="47">
        <v>68</v>
      </c>
      <c r="P22" s="17">
        <v>739</v>
      </c>
      <c r="Q22" s="17">
        <v>2</v>
      </c>
      <c r="R22" s="42">
        <f t="shared" si="7"/>
        <v>741</v>
      </c>
      <c r="S22" s="43">
        <f t="shared" si="8"/>
        <v>50388</v>
      </c>
      <c r="T22" s="17">
        <v>757</v>
      </c>
      <c r="U22" s="17">
        <v>1</v>
      </c>
      <c r="V22" s="42">
        <f t="shared" si="9"/>
        <v>758</v>
      </c>
      <c r="W22" s="43">
        <f t="shared" si="10"/>
        <v>51544</v>
      </c>
      <c r="X22" s="44">
        <f t="shared" si="11"/>
        <v>1496</v>
      </c>
      <c r="Y22" s="44">
        <f t="shared" si="11"/>
        <v>3</v>
      </c>
      <c r="Z22" s="45">
        <f t="shared" si="12"/>
        <v>1499</v>
      </c>
      <c r="AA22" s="8">
        <f t="shared" si="13"/>
        <v>101932</v>
      </c>
    </row>
    <row r="23" spans="1:27" ht="18.75" customHeight="1" thickBot="1" x14ac:dyDescent="0.2">
      <c r="A23" s="4">
        <v>18</v>
      </c>
      <c r="B23" s="17">
        <v>405</v>
      </c>
      <c r="C23" s="17">
        <v>15</v>
      </c>
      <c r="D23" s="42">
        <f t="shared" si="0"/>
        <v>420</v>
      </c>
      <c r="E23" s="43">
        <f t="shared" si="1"/>
        <v>7560</v>
      </c>
      <c r="F23" s="17">
        <v>409</v>
      </c>
      <c r="G23" s="17">
        <v>10</v>
      </c>
      <c r="H23" s="42">
        <f t="shared" si="2"/>
        <v>419</v>
      </c>
      <c r="I23" s="43">
        <f t="shared" si="3"/>
        <v>7542</v>
      </c>
      <c r="J23" s="44">
        <f t="shared" si="4"/>
        <v>814</v>
      </c>
      <c r="K23" s="44">
        <f t="shared" si="4"/>
        <v>25</v>
      </c>
      <c r="L23" s="45">
        <f t="shared" si="5"/>
        <v>839</v>
      </c>
      <c r="M23" s="46">
        <f t="shared" si="6"/>
        <v>15102</v>
      </c>
      <c r="N23" s="9"/>
      <c r="O23" s="48">
        <v>69</v>
      </c>
      <c r="P23" s="22">
        <v>829</v>
      </c>
      <c r="Q23" s="22">
        <v>4</v>
      </c>
      <c r="R23" s="49">
        <f t="shared" si="7"/>
        <v>833</v>
      </c>
      <c r="S23" s="50">
        <f t="shared" si="8"/>
        <v>57477</v>
      </c>
      <c r="T23" s="22">
        <v>787</v>
      </c>
      <c r="U23" s="22">
        <v>3</v>
      </c>
      <c r="V23" s="49">
        <f t="shared" si="9"/>
        <v>790</v>
      </c>
      <c r="W23" s="50">
        <f t="shared" si="10"/>
        <v>54510</v>
      </c>
      <c r="X23" s="51">
        <f t="shared" si="11"/>
        <v>1616</v>
      </c>
      <c r="Y23" s="51">
        <f t="shared" si="11"/>
        <v>7</v>
      </c>
      <c r="Z23" s="52">
        <f t="shared" si="12"/>
        <v>1623</v>
      </c>
      <c r="AA23" s="8">
        <f t="shared" si="13"/>
        <v>111987</v>
      </c>
    </row>
    <row r="24" spans="1:27" ht="18.75" customHeight="1" thickBot="1" x14ac:dyDescent="0.2">
      <c r="A24" s="23">
        <v>19</v>
      </c>
      <c r="B24" s="24">
        <v>434</v>
      </c>
      <c r="C24" s="24">
        <v>34</v>
      </c>
      <c r="D24" s="58">
        <f t="shared" si="0"/>
        <v>468</v>
      </c>
      <c r="E24" s="59">
        <f t="shared" si="1"/>
        <v>8892</v>
      </c>
      <c r="F24" s="24">
        <v>379</v>
      </c>
      <c r="G24" s="24">
        <v>22</v>
      </c>
      <c r="H24" s="58">
        <f t="shared" si="2"/>
        <v>401</v>
      </c>
      <c r="I24" s="59">
        <f t="shared" si="3"/>
        <v>7619</v>
      </c>
      <c r="J24" s="60">
        <f t="shared" si="4"/>
        <v>813</v>
      </c>
      <c r="K24" s="60">
        <f t="shared" si="4"/>
        <v>56</v>
      </c>
      <c r="L24" s="61">
        <f t="shared" si="5"/>
        <v>869</v>
      </c>
      <c r="M24" s="46">
        <f t="shared" si="6"/>
        <v>16511</v>
      </c>
      <c r="N24" s="9"/>
      <c r="O24" s="53">
        <v>70</v>
      </c>
      <c r="P24" s="20">
        <v>781</v>
      </c>
      <c r="Q24" s="20">
        <v>2</v>
      </c>
      <c r="R24" s="54">
        <f t="shared" si="7"/>
        <v>783</v>
      </c>
      <c r="S24" s="55">
        <f t="shared" si="8"/>
        <v>54810</v>
      </c>
      <c r="T24" s="20">
        <v>804</v>
      </c>
      <c r="U24" s="20">
        <v>3</v>
      </c>
      <c r="V24" s="54">
        <f t="shared" si="9"/>
        <v>807</v>
      </c>
      <c r="W24" s="55">
        <f t="shared" si="10"/>
        <v>56490</v>
      </c>
      <c r="X24" s="56">
        <f t="shared" si="11"/>
        <v>1585</v>
      </c>
      <c r="Y24" s="56">
        <f t="shared" si="11"/>
        <v>5</v>
      </c>
      <c r="Z24" s="57">
        <f t="shared" si="12"/>
        <v>1590</v>
      </c>
      <c r="AA24" s="8">
        <f t="shared" si="13"/>
        <v>111300</v>
      </c>
    </row>
    <row r="25" spans="1:27" ht="18.75" customHeight="1" x14ac:dyDescent="0.15">
      <c r="A25" s="19">
        <v>20</v>
      </c>
      <c r="B25" s="20">
        <v>460</v>
      </c>
      <c r="C25" s="20">
        <v>31</v>
      </c>
      <c r="D25" s="54">
        <f t="shared" si="0"/>
        <v>491</v>
      </c>
      <c r="E25" s="55">
        <f t="shared" si="1"/>
        <v>9820</v>
      </c>
      <c r="F25" s="20">
        <v>417</v>
      </c>
      <c r="G25" s="20">
        <v>28</v>
      </c>
      <c r="H25" s="54">
        <f t="shared" si="2"/>
        <v>445</v>
      </c>
      <c r="I25" s="55">
        <f t="shared" si="3"/>
        <v>8900</v>
      </c>
      <c r="J25" s="56">
        <f t="shared" si="4"/>
        <v>877</v>
      </c>
      <c r="K25" s="56">
        <f t="shared" si="4"/>
        <v>59</v>
      </c>
      <c r="L25" s="57">
        <f t="shared" si="5"/>
        <v>936</v>
      </c>
      <c r="M25" s="46">
        <f t="shared" si="6"/>
        <v>18720</v>
      </c>
      <c r="N25" s="9"/>
      <c r="O25" s="47">
        <v>71</v>
      </c>
      <c r="P25" s="17">
        <v>829</v>
      </c>
      <c r="Q25" s="17">
        <v>0</v>
      </c>
      <c r="R25" s="42">
        <f t="shared" si="7"/>
        <v>829</v>
      </c>
      <c r="S25" s="43">
        <f t="shared" si="8"/>
        <v>58859</v>
      </c>
      <c r="T25" s="17">
        <v>812</v>
      </c>
      <c r="U25" s="17">
        <v>2</v>
      </c>
      <c r="V25" s="42">
        <f t="shared" si="9"/>
        <v>814</v>
      </c>
      <c r="W25" s="43">
        <f t="shared" si="10"/>
        <v>57794</v>
      </c>
      <c r="X25" s="44">
        <f t="shared" si="11"/>
        <v>1641</v>
      </c>
      <c r="Y25" s="44">
        <f t="shared" si="11"/>
        <v>2</v>
      </c>
      <c r="Z25" s="45">
        <f t="shared" si="12"/>
        <v>1643</v>
      </c>
      <c r="AA25" s="8">
        <f t="shared" si="13"/>
        <v>116653</v>
      </c>
    </row>
    <row r="26" spans="1:27" ht="18.75" customHeight="1" x14ac:dyDescent="0.15">
      <c r="A26" s="4">
        <v>21</v>
      </c>
      <c r="B26" s="17">
        <v>436</v>
      </c>
      <c r="C26" s="17">
        <v>43</v>
      </c>
      <c r="D26" s="42">
        <f t="shared" si="0"/>
        <v>479</v>
      </c>
      <c r="E26" s="43">
        <f t="shared" si="1"/>
        <v>10059</v>
      </c>
      <c r="F26" s="17">
        <v>410</v>
      </c>
      <c r="G26" s="17">
        <v>40</v>
      </c>
      <c r="H26" s="42">
        <f t="shared" si="2"/>
        <v>450</v>
      </c>
      <c r="I26" s="43">
        <f t="shared" si="3"/>
        <v>9450</v>
      </c>
      <c r="J26" s="44">
        <f t="shared" si="4"/>
        <v>846</v>
      </c>
      <c r="K26" s="44">
        <f t="shared" si="4"/>
        <v>83</v>
      </c>
      <c r="L26" s="45">
        <f t="shared" si="5"/>
        <v>929</v>
      </c>
      <c r="M26" s="46">
        <f t="shared" si="6"/>
        <v>19509</v>
      </c>
      <c r="N26" s="9"/>
      <c r="O26" s="47">
        <v>72</v>
      </c>
      <c r="P26" s="17">
        <v>606</v>
      </c>
      <c r="Q26" s="17">
        <v>2</v>
      </c>
      <c r="R26" s="42">
        <f t="shared" si="7"/>
        <v>608</v>
      </c>
      <c r="S26" s="43">
        <f t="shared" si="8"/>
        <v>43776</v>
      </c>
      <c r="T26" s="17">
        <v>680</v>
      </c>
      <c r="U26" s="17">
        <v>1</v>
      </c>
      <c r="V26" s="42">
        <f t="shared" si="9"/>
        <v>681</v>
      </c>
      <c r="W26" s="43">
        <f t="shared" si="10"/>
        <v>49032</v>
      </c>
      <c r="X26" s="44">
        <f t="shared" si="11"/>
        <v>1286</v>
      </c>
      <c r="Y26" s="44">
        <f t="shared" si="11"/>
        <v>3</v>
      </c>
      <c r="Z26" s="45">
        <f t="shared" si="12"/>
        <v>1289</v>
      </c>
      <c r="AA26" s="8">
        <f t="shared" si="13"/>
        <v>92808</v>
      </c>
    </row>
    <row r="27" spans="1:27" ht="18.75" customHeight="1" x14ac:dyDescent="0.15">
      <c r="A27" s="4">
        <v>22</v>
      </c>
      <c r="B27" s="17">
        <v>410</v>
      </c>
      <c r="C27" s="17">
        <v>57</v>
      </c>
      <c r="D27" s="42">
        <f t="shared" si="0"/>
        <v>467</v>
      </c>
      <c r="E27" s="43">
        <f t="shared" si="1"/>
        <v>10274</v>
      </c>
      <c r="F27" s="17">
        <v>411</v>
      </c>
      <c r="G27" s="17">
        <v>30</v>
      </c>
      <c r="H27" s="42">
        <f t="shared" si="2"/>
        <v>441</v>
      </c>
      <c r="I27" s="43">
        <f t="shared" si="3"/>
        <v>9702</v>
      </c>
      <c r="J27" s="44">
        <f t="shared" si="4"/>
        <v>821</v>
      </c>
      <c r="K27" s="44">
        <f t="shared" si="4"/>
        <v>87</v>
      </c>
      <c r="L27" s="45">
        <f t="shared" si="5"/>
        <v>908</v>
      </c>
      <c r="M27" s="46">
        <f t="shared" si="6"/>
        <v>19976</v>
      </c>
      <c r="N27" s="9"/>
      <c r="O27" s="47">
        <v>73</v>
      </c>
      <c r="P27" s="17">
        <v>421</v>
      </c>
      <c r="Q27" s="17">
        <v>3</v>
      </c>
      <c r="R27" s="42">
        <f t="shared" si="7"/>
        <v>424</v>
      </c>
      <c r="S27" s="43">
        <f t="shared" si="8"/>
        <v>30952</v>
      </c>
      <c r="T27" s="17">
        <v>455</v>
      </c>
      <c r="U27" s="17">
        <v>2</v>
      </c>
      <c r="V27" s="42">
        <f t="shared" si="9"/>
        <v>457</v>
      </c>
      <c r="W27" s="43">
        <f t="shared" si="10"/>
        <v>33361</v>
      </c>
      <c r="X27" s="44">
        <f t="shared" si="11"/>
        <v>876</v>
      </c>
      <c r="Y27" s="44">
        <f t="shared" si="11"/>
        <v>5</v>
      </c>
      <c r="Z27" s="45">
        <f t="shared" si="12"/>
        <v>881</v>
      </c>
      <c r="AA27" s="8">
        <f t="shared" si="13"/>
        <v>64313</v>
      </c>
    </row>
    <row r="28" spans="1:27" ht="18.75" customHeight="1" thickBot="1" x14ac:dyDescent="0.2">
      <c r="A28" s="4">
        <v>23</v>
      </c>
      <c r="B28" s="17">
        <v>387</v>
      </c>
      <c r="C28" s="17">
        <v>49</v>
      </c>
      <c r="D28" s="42">
        <f t="shared" si="0"/>
        <v>436</v>
      </c>
      <c r="E28" s="43">
        <f t="shared" si="1"/>
        <v>10028</v>
      </c>
      <c r="F28" s="17">
        <v>391</v>
      </c>
      <c r="G28" s="17">
        <v>23</v>
      </c>
      <c r="H28" s="42">
        <f t="shared" si="2"/>
        <v>414</v>
      </c>
      <c r="I28" s="43">
        <f t="shared" si="3"/>
        <v>9522</v>
      </c>
      <c r="J28" s="44">
        <f t="shared" si="4"/>
        <v>778</v>
      </c>
      <c r="K28" s="44">
        <f t="shared" si="4"/>
        <v>72</v>
      </c>
      <c r="L28" s="45">
        <f t="shared" si="5"/>
        <v>850</v>
      </c>
      <c r="M28" s="46">
        <f t="shared" si="6"/>
        <v>19550</v>
      </c>
      <c r="N28" s="9"/>
      <c r="O28" s="48">
        <v>74</v>
      </c>
      <c r="P28" s="22">
        <v>495</v>
      </c>
      <c r="Q28" s="22">
        <v>0</v>
      </c>
      <c r="R28" s="49">
        <f t="shared" si="7"/>
        <v>495</v>
      </c>
      <c r="S28" s="50">
        <f t="shared" si="8"/>
        <v>36630</v>
      </c>
      <c r="T28" s="22">
        <v>561</v>
      </c>
      <c r="U28" s="22">
        <v>1</v>
      </c>
      <c r="V28" s="49">
        <f t="shared" si="9"/>
        <v>562</v>
      </c>
      <c r="W28" s="50">
        <f t="shared" si="10"/>
        <v>41588</v>
      </c>
      <c r="X28" s="51">
        <f t="shared" si="11"/>
        <v>1056</v>
      </c>
      <c r="Y28" s="51">
        <f t="shared" si="11"/>
        <v>1</v>
      </c>
      <c r="Z28" s="52">
        <f t="shared" si="12"/>
        <v>1057</v>
      </c>
      <c r="AA28" s="8">
        <f t="shared" si="13"/>
        <v>78218</v>
      </c>
    </row>
    <row r="29" spans="1:27" ht="18.75" customHeight="1" thickBot="1" x14ac:dyDescent="0.2">
      <c r="A29" s="21">
        <v>24</v>
      </c>
      <c r="B29" s="22">
        <v>462</v>
      </c>
      <c r="C29" s="22">
        <v>77</v>
      </c>
      <c r="D29" s="49">
        <f t="shared" si="0"/>
        <v>539</v>
      </c>
      <c r="E29" s="50">
        <f t="shared" si="1"/>
        <v>12936</v>
      </c>
      <c r="F29" s="22">
        <v>377</v>
      </c>
      <c r="G29" s="22">
        <v>33</v>
      </c>
      <c r="H29" s="49">
        <f t="shared" si="2"/>
        <v>410</v>
      </c>
      <c r="I29" s="50">
        <f t="shared" si="3"/>
        <v>9840</v>
      </c>
      <c r="J29" s="51">
        <f t="shared" si="4"/>
        <v>839</v>
      </c>
      <c r="K29" s="51">
        <f t="shared" si="4"/>
        <v>110</v>
      </c>
      <c r="L29" s="52">
        <f t="shared" si="5"/>
        <v>949</v>
      </c>
      <c r="M29" s="46">
        <f t="shared" si="6"/>
        <v>22776</v>
      </c>
      <c r="N29" s="9"/>
      <c r="O29" s="53">
        <v>75</v>
      </c>
      <c r="P29" s="20">
        <v>557</v>
      </c>
      <c r="Q29" s="20">
        <v>0</v>
      </c>
      <c r="R29" s="54">
        <f t="shared" si="7"/>
        <v>557</v>
      </c>
      <c r="S29" s="55">
        <f t="shared" si="8"/>
        <v>41775</v>
      </c>
      <c r="T29" s="20">
        <v>635</v>
      </c>
      <c r="U29" s="20">
        <v>1</v>
      </c>
      <c r="V29" s="54">
        <f t="shared" si="9"/>
        <v>636</v>
      </c>
      <c r="W29" s="55">
        <f t="shared" si="10"/>
        <v>47700</v>
      </c>
      <c r="X29" s="56">
        <f t="shared" si="11"/>
        <v>1192</v>
      </c>
      <c r="Y29" s="56">
        <f t="shared" si="11"/>
        <v>1</v>
      </c>
      <c r="Z29" s="57">
        <f t="shared" si="12"/>
        <v>1193</v>
      </c>
      <c r="AA29" s="8">
        <f t="shared" si="13"/>
        <v>89475</v>
      </c>
    </row>
    <row r="30" spans="1:27" ht="18.75" customHeight="1" x14ac:dyDescent="0.15">
      <c r="A30" s="19">
        <v>25</v>
      </c>
      <c r="B30" s="20">
        <v>418</v>
      </c>
      <c r="C30" s="20">
        <v>61</v>
      </c>
      <c r="D30" s="54">
        <f t="shared" si="0"/>
        <v>479</v>
      </c>
      <c r="E30" s="55">
        <f t="shared" si="1"/>
        <v>11975</v>
      </c>
      <c r="F30" s="20">
        <v>377</v>
      </c>
      <c r="G30" s="20">
        <v>29</v>
      </c>
      <c r="H30" s="54">
        <f t="shared" si="2"/>
        <v>406</v>
      </c>
      <c r="I30" s="55">
        <f t="shared" si="3"/>
        <v>10150</v>
      </c>
      <c r="J30" s="56">
        <f t="shared" si="4"/>
        <v>795</v>
      </c>
      <c r="K30" s="56">
        <f t="shared" si="4"/>
        <v>90</v>
      </c>
      <c r="L30" s="57">
        <f t="shared" si="5"/>
        <v>885</v>
      </c>
      <c r="M30" s="46">
        <f t="shared" si="6"/>
        <v>22125</v>
      </c>
      <c r="N30" s="9"/>
      <c r="O30" s="47">
        <v>76</v>
      </c>
      <c r="P30" s="17">
        <v>510</v>
      </c>
      <c r="Q30" s="17">
        <v>2</v>
      </c>
      <c r="R30" s="42">
        <f t="shared" si="7"/>
        <v>512</v>
      </c>
      <c r="S30" s="43">
        <f t="shared" si="8"/>
        <v>38912</v>
      </c>
      <c r="T30" s="17">
        <v>562</v>
      </c>
      <c r="U30" s="17">
        <v>1</v>
      </c>
      <c r="V30" s="42">
        <f>T30+U30</f>
        <v>563</v>
      </c>
      <c r="W30" s="43">
        <f t="shared" si="10"/>
        <v>42788</v>
      </c>
      <c r="X30" s="44">
        <f t="shared" si="11"/>
        <v>1072</v>
      </c>
      <c r="Y30" s="44">
        <f t="shared" si="11"/>
        <v>3</v>
      </c>
      <c r="Z30" s="45">
        <f t="shared" si="12"/>
        <v>1075</v>
      </c>
      <c r="AA30" s="8">
        <f t="shared" si="13"/>
        <v>81700</v>
      </c>
    </row>
    <row r="31" spans="1:27" ht="18.75" customHeight="1" x14ac:dyDescent="0.15">
      <c r="A31" s="4">
        <v>26</v>
      </c>
      <c r="B31" s="17">
        <v>399</v>
      </c>
      <c r="C31" s="17">
        <v>54</v>
      </c>
      <c r="D31" s="42">
        <f t="shared" si="0"/>
        <v>453</v>
      </c>
      <c r="E31" s="43">
        <f t="shared" si="1"/>
        <v>11778</v>
      </c>
      <c r="F31" s="17">
        <v>364</v>
      </c>
      <c r="G31" s="17">
        <v>18</v>
      </c>
      <c r="H31" s="42">
        <f t="shared" si="2"/>
        <v>382</v>
      </c>
      <c r="I31" s="43">
        <f t="shared" si="3"/>
        <v>9932</v>
      </c>
      <c r="J31" s="44">
        <f t="shared" si="4"/>
        <v>763</v>
      </c>
      <c r="K31" s="44">
        <f t="shared" si="4"/>
        <v>72</v>
      </c>
      <c r="L31" s="45">
        <f t="shared" si="5"/>
        <v>835</v>
      </c>
      <c r="M31" s="46">
        <f t="shared" si="6"/>
        <v>21710</v>
      </c>
      <c r="N31" s="9"/>
      <c r="O31" s="47">
        <v>77</v>
      </c>
      <c r="P31" s="17">
        <v>514</v>
      </c>
      <c r="Q31" s="17">
        <v>1</v>
      </c>
      <c r="R31" s="42">
        <f t="shared" si="7"/>
        <v>515</v>
      </c>
      <c r="S31" s="43">
        <f t="shared" si="8"/>
        <v>39655</v>
      </c>
      <c r="T31" s="17">
        <v>555</v>
      </c>
      <c r="U31" s="17">
        <v>1</v>
      </c>
      <c r="V31" s="42">
        <f t="shared" si="9"/>
        <v>556</v>
      </c>
      <c r="W31" s="43">
        <f t="shared" si="10"/>
        <v>42812</v>
      </c>
      <c r="X31" s="44">
        <f t="shared" si="11"/>
        <v>1069</v>
      </c>
      <c r="Y31" s="44">
        <f t="shared" si="11"/>
        <v>2</v>
      </c>
      <c r="Z31" s="45">
        <f t="shared" si="12"/>
        <v>1071</v>
      </c>
      <c r="AA31" s="8">
        <f t="shared" si="13"/>
        <v>82467</v>
      </c>
    </row>
    <row r="32" spans="1:27" ht="18.75" customHeight="1" x14ac:dyDescent="0.15">
      <c r="A32" s="4">
        <v>27</v>
      </c>
      <c r="B32" s="17">
        <v>444</v>
      </c>
      <c r="C32" s="17">
        <v>53</v>
      </c>
      <c r="D32" s="42">
        <f t="shared" si="0"/>
        <v>497</v>
      </c>
      <c r="E32" s="43">
        <f t="shared" si="1"/>
        <v>13419</v>
      </c>
      <c r="F32" s="17">
        <v>396</v>
      </c>
      <c r="G32" s="17">
        <v>22</v>
      </c>
      <c r="H32" s="42">
        <f t="shared" si="2"/>
        <v>418</v>
      </c>
      <c r="I32" s="43">
        <f t="shared" si="3"/>
        <v>11286</v>
      </c>
      <c r="J32" s="44">
        <f t="shared" si="4"/>
        <v>840</v>
      </c>
      <c r="K32" s="44">
        <f t="shared" si="4"/>
        <v>75</v>
      </c>
      <c r="L32" s="45">
        <f t="shared" si="5"/>
        <v>915</v>
      </c>
      <c r="M32" s="46">
        <f t="shared" si="6"/>
        <v>24705</v>
      </c>
      <c r="N32" s="9"/>
      <c r="O32" s="47">
        <v>78</v>
      </c>
      <c r="P32" s="17">
        <v>464</v>
      </c>
      <c r="Q32" s="17">
        <v>0</v>
      </c>
      <c r="R32" s="42">
        <f t="shared" si="7"/>
        <v>464</v>
      </c>
      <c r="S32" s="43">
        <f t="shared" si="8"/>
        <v>36192</v>
      </c>
      <c r="T32" s="17">
        <v>525</v>
      </c>
      <c r="U32" s="17">
        <v>1</v>
      </c>
      <c r="V32" s="42">
        <f t="shared" si="9"/>
        <v>526</v>
      </c>
      <c r="W32" s="43">
        <f t="shared" si="10"/>
        <v>41028</v>
      </c>
      <c r="X32" s="44">
        <f t="shared" si="11"/>
        <v>989</v>
      </c>
      <c r="Y32" s="44">
        <f t="shared" si="11"/>
        <v>1</v>
      </c>
      <c r="Z32" s="45">
        <f t="shared" si="12"/>
        <v>990</v>
      </c>
      <c r="AA32" s="8">
        <f t="shared" si="13"/>
        <v>77220</v>
      </c>
    </row>
    <row r="33" spans="1:27" ht="18.75" customHeight="1" thickBot="1" x14ac:dyDescent="0.2">
      <c r="A33" s="4">
        <v>28</v>
      </c>
      <c r="B33" s="17">
        <v>432</v>
      </c>
      <c r="C33" s="17">
        <v>44</v>
      </c>
      <c r="D33" s="42">
        <f t="shared" si="0"/>
        <v>476</v>
      </c>
      <c r="E33" s="43">
        <f t="shared" si="1"/>
        <v>13328</v>
      </c>
      <c r="F33" s="17">
        <v>381</v>
      </c>
      <c r="G33" s="17">
        <v>23</v>
      </c>
      <c r="H33" s="42">
        <f t="shared" si="2"/>
        <v>404</v>
      </c>
      <c r="I33" s="43">
        <f t="shared" si="3"/>
        <v>11312</v>
      </c>
      <c r="J33" s="44">
        <f t="shared" si="4"/>
        <v>813</v>
      </c>
      <c r="K33" s="44">
        <f t="shared" si="4"/>
        <v>67</v>
      </c>
      <c r="L33" s="45">
        <f t="shared" si="5"/>
        <v>880</v>
      </c>
      <c r="M33" s="46">
        <f t="shared" si="6"/>
        <v>24640</v>
      </c>
      <c r="N33" s="9"/>
      <c r="O33" s="48">
        <v>79</v>
      </c>
      <c r="P33" s="22">
        <v>427</v>
      </c>
      <c r="Q33" s="22">
        <v>0</v>
      </c>
      <c r="R33" s="49">
        <f t="shared" si="7"/>
        <v>427</v>
      </c>
      <c r="S33" s="50">
        <f t="shared" si="8"/>
        <v>33733</v>
      </c>
      <c r="T33" s="22">
        <v>423</v>
      </c>
      <c r="U33" s="22">
        <v>1</v>
      </c>
      <c r="V33" s="49">
        <f t="shared" si="9"/>
        <v>424</v>
      </c>
      <c r="W33" s="50">
        <f t="shared" si="10"/>
        <v>33496</v>
      </c>
      <c r="X33" s="51">
        <f t="shared" si="11"/>
        <v>850</v>
      </c>
      <c r="Y33" s="51">
        <f t="shared" si="11"/>
        <v>1</v>
      </c>
      <c r="Z33" s="52">
        <f t="shared" si="12"/>
        <v>851</v>
      </c>
      <c r="AA33" s="8">
        <f t="shared" si="13"/>
        <v>67229</v>
      </c>
    </row>
    <row r="34" spans="1:27" ht="18.75" customHeight="1" thickBot="1" x14ac:dyDescent="0.2">
      <c r="A34" s="21">
        <v>29</v>
      </c>
      <c r="B34" s="22">
        <v>449</v>
      </c>
      <c r="C34" s="22">
        <v>45</v>
      </c>
      <c r="D34" s="49">
        <f t="shared" si="0"/>
        <v>494</v>
      </c>
      <c r="E34" s="50">
        <f t="shared" si="1"/>
        <v>14326</v>
      </c>
      <c r="F34" s="22">
        <v>368</v>
      </c>
      <c r="G34" s="22">
        <v>22</v>
      </c>
      <c r="H34" s="49">
        <f t="shared" si="2"/>
        <v>390</v>
      </c>
      <c r="I34" s="50">
        <f t="shared" si="3"/>
        <v>11310</v>
      </c>
      <c r="J34" s="51">
        <f t="shared" si="4"/>
        <v>817</v>
      </c>
      <c r="K34" s="51">
        <f t="shared" si="4"/>
        <v>67</v>
      </c>
      <c r="L34" s="52">
        <f t="shared" si="5"/>
        <v>884</v>
      </c>
      <c r="M34" s="46">
        <f t="shared" si="6"/>
        <v>25636</v>
      </c>
      <c r="N34" s="9"/>
      <c r="O34" s="53">
        <v>80</v>
      </c>
      <c r="P34" s="20">
        <v>355</v>
      </c>
      <c r="Q34" s="20">
        <v>1</v>
      </c>
      <c r="R34" s="54">
        <f t="shared" si="7"/>
        <v>356</v>
      </c>
      <c r="S34" s="55">
        <f t="shared" si="8"/>
        <v>28480</v>
      </c>
      <c r="T34" s="20">
        <v>343</v>
      </c>
      <c r="U34" s="20">
        <v>2</v>
      </c>
      <c r="V34" s="54">
        <f t="shared" si="9"/>
        <v>345</v>
      </c>
      <c r="W34" s="55">
        <f t="shared" si="10"/>
        <v>27600</v>
      </c>
      <c r="X34" s="56">
        <f t="shared" si="11"/>
        <v>698</v>
      </c>
      <c r="Y34" s="56">
        <f t="shared" si="11"/>
        <v>3</v>
      </c>
      <c r="Z34" s="57">
        <f t="shared" si="12"/>
        <v>701</v>
      </c>
      <c r="AA34" s="8">
        <f t="shared" si="13"/>
        <v>56080</v>
      </c>
    </row>
    <row r="35" spans="1:27" ht="18.75" customHeight="1" x14ac:dyDescent="0.15">
      <c r="A35" s="19">
        <v>30</v>
      </c>
      <c r="B35" s="20">
        <v>491</v>
      </c>
      <c r="C35" s="20">
        <v>31</v>
      </c>
      <c r="D35" s="54">
        <f t="shared" si="0"/>
        <v>522</v>
      </c>
      <c r="E35" s="55">
        <f t="shared" si="1"/>
        <v>15660</v>
      </c>
      <c r="F35" s="20">
        <v>420</v>
      </c>
      <c r="G35" s="20">
        <v>21</v>
      </c>
      <c r="H35" s="54">
        <f t="shared" si="2"/>
        <v>441</v>
      </c>
      <c r="I35" s="55">
        <f t="shared" si="3"/>
        <v>13230</v>
      </c>
      <c r="J35" s="56">
        <f t="shared" si="4"/>
        <v>911</v>
      </c>
      <c r="K35" s="56">
        <f t="shared" si="4"/>
        <v>52</v>
      </c>
      <c r="L35" s="57">
        <f t="shared" si="5"/>
        <v>963</v>
      </c>
      <c r="M35" s="46">
        <f t="shared" si="6"/>
        <v>28890</v>
      </c>
      <c r="N35" s="9"/>
      <c r="O35" s="47">
        <v>81</v>
      </c>
      <c r="P35" s="17">
        <v>344</v>
      </c>
      <c r="Q35" s="17">
        <v>0</v>
      </c>
      <c r="R35" s="42">
        <f t="shared" si="7"/>
        <v>344</v>
      </c>
      <c r="S35" s="43">
        <f t="shared" si="8"/>
        <v>27864</v>
      </c>
      <c r="T35" s="17">
        <v>379</v>
      </c>
      <c r="U35" s="17">
        <v>1</v>
      </c>
      <c r="V35" s="42">
        <f t="shared" si="9"/>
        <v>380</v>
      </c>
      <c r="W35" s="43">
        <f t="shared" si="10"/>
        <v>30780</v>
      </c>
      <c r="X35" s="44">
        <f t="shared" si="11"/>
        <v>723</v>
      </c>
      <c r="Y35" s="44">
        <f t="shared" si="11"/>
        <v>1</v>
      </c>
      <c r="Z35" s="45">
        <f t="shared" si="12"/>
        <v>724</v>
      </c>
      <c r="AA35" s="8">
        <f t="shared" si="13"/>
        <v>58644</v>
      </c>
    </row>
    <row r="36" spans="1:27" ht="18.75" customHeight="1" x14ac:dyDescent="0.15">
      <c r="A36" s="4">
        <v>31</v>
      </c>
      <c r="B36" s="17">
        <v>499</v>
      </c>
      <c r="C36" s="17">
        <v>35</v>
      </c>
      <c r="D36" s="42">
        <f t="shared" si="0"/>
        <v>534</v>
      </c>
      <c r="E36" s="43">
        <f t="shared" si="1"/>
        <v>16554</v>
      </c>
      <c r="F36" s="17">
        <v>460</v>
      </c>
      <c r="G36" s="17">
        <v>24</v>
      </c>
      <c r="H36" s="42">
        <f t="shared" si="2"/>
        <v>484</v>
      </c>
      <c r="I36" s="43">
        <f t="shared" si="3"/>
        <v>15004</v>
      </c>
      <c r="J36" s="44">
        <f t="shared" si="4"/>
        <v>959</v>
      </c>
      <c r="K36" s="44">
        <f t="shared" si="4"/>
        <v>59</v>
      </c>
      <c r="L36" s="45">
        <f t="shared" si="5"/>
        <v>1018</v>
      </c>
      <c r="M36" s="46">
        <f t="shared" si="6"/>
        <v>31558</v>
      </c>
      <c r="N36" s="9"/>
      <c r="O36" s="47">
        <v>82</v>
      </c>
      <c r="P36" s="17">
        <v>258</v>
      </c>
      <c r="Q36" s="17">
        <v>0</v>
      </c>
      <c r="R36" s="42">
        <f t="shared" si="7"/>
        <v>258</v>
      </c>
      <c r="S36" s="43">
        <f t="shared" si="8"/>
        <v>21156</v>
      </c>
      <c r="T36" s="17">
        <v>378</v>
      </c>
      <c r="U36" s="17">
        <v>0</v>
      </c>
      <c r="V36" s="42">
        <f t="shared" si="9"/>
        <v>378</v>
      </c>
      <c r="W36" s="43">
        <f t="shared" si="10"/>
        <v>30996</v>
      </c>
      <c r="X36" s="44">
        <f t="shared" si="11"/>
        <v>636</v>
      </c>
      <c r="Y36" s="44">
        <f t="shared" si="11"/>
        <v>0</v>
      </c>
      <c r="Z36" s="45">
        <f t="shared" si="12"/>
        <v>636</v>
      </c>
      <c r="AA36" s="8">
        <f t="shared" si="13"/>
        <v>52152</v>
      </c>
    </row>
    <row r="37" spans="1:27" ht="18.75" customHeight="1" x14ac:dyDescent="0.15">
      <c r="A37" s="4">
        <v>32</v>
      </c>
      <c r="B37" s="17">
        <v>499</v>
      </c>
      <c r="C37" s="17">
        <v>25</v>
      </c>
      <c r="D37" s="42">
        <f t="shared" si="0"/>
        <v>524</v>
      </c>
      <c r="E37" s="43">
        <f t="shared" si="1"/>
        <v>16768</v>
      </c>
      <c r="F37" s="17">
        <v>471</v>
      </c>
      <c r="G37" s="17">
        <v>17</v>
      </c>
      <c r="H37" s="42">
        <f t="shared" si="2"/>
        <v>488</v>
      </c>
      <c r="I37" s="43">
        <f t="shared" si="3"/>
        <v>15616</v>
      </c>
      <c r="J37" s="44">
        <f t="shared" ref="J37:K55" si="14">B37+F37</f>
        <v>970</v>
      </c>
      <c r="K37" s="44">
        <f t="shared" si="14"/>
        <v>42</v>
      </c>
      <c r="L37" s="45">
        <f t="shared" si="5"/>
        <v>1012</v>
      </c>
      <c r="M37" s="46">
        <f t="shared" si="6"/>
        <v>32384</v>
      </c>
      <c r="N37" s="9"/>
      <c r="O37" s="47">
        <v>83</v>
      </c>
      <c r="P37" s="17">
        <v>286</v>
      </c>
      <c r="Q37" s="17">
        <v>1</v>
      </c>
      <c r="R37" s="42">
        <f t="shared" si="7"/>
        <v>287</v>
      </c>
      <c r="S37" s="43">
        <f t="shared" si="8"/>
        <v>23821</v>
      </c>
      <c r="T37" s="17">
        <v>389</v>
      </c>
      <c r="U37" s="17">
        <v>1</v>
      </c>
      <c r="V37" s="42">
        <f t="shared" si="9"/>
        <v>390</v>
      </c>
      <c r="W37" s="43">
        <f t="shared" si="10"/>
        <v>32370</v>
      </c>
      <c r="X37" s="44">
        <f t="shared" ref="X37:Y59" si="15">P37+T37</f>
        <v>675</v>
      </c>
      <c r="Y37" s="44">
        <f t="shared" si="15"/>
        <v>2</v>
      </c>
      <c r="Z37" s="45">
        <f t="shared" si="12"/>
        <v>677</v>
      </c>
      <c r="AA37" s="8">
        <f t="shared" si="13"/>
        <v>56191</v>
      </c>
    </row>
    <row r="38" spans="1:27" ht="18.75" customHeight="1" thickBot="1" x14ac:dyDescent="0.2">
      <c r="A38" s="4">
        <v>33</v>
      </c>
      <c r="B38" s="17">
        <v>520</v>
      </c>
      <c r="C38" s="17">
        <v>22</v>
      </c>
      <c r="D38" s="42">
        <f t="shared" si="0"/>
        <v>542</v>
      </c>
      <c r="E38" s="43">
        <f t="shared" si="1"/>
        <v>17886</v>
      </c>
      <c r="F38" s="17">
        <v>491</v>
      </c>
      <c r="G38" s="17">
        <v>12</v>
      </c>
      <c r="H38" s="42">
        <f t="shared" si="2"/>
        <v>503</v>
      </c>
      <c r="I38" s="43">
        <f t="shared" si="3"/>
        <v>16599</v>
      </c>
      <c r="J38" s="44">
        <f t="shared" si="14"/>
        <v>1011</v>
      </c>
      <c r="K38" s="44">
        <f t="shared" si="14"/>
        <v>34</v>
      </c>
      <c r="L38" s="45">
        <f t="shared" si="5"/>
        <v>1045</v>
      </c>
      <c r="M38" s="46">
        <f t="shared" si="6"/>
        <v>34485</v>
      </c>
      <c r="N38" s="9"/>
      <c r="O38" s="48">
        <v>84</v>
      </c>
      <c r="P38" s="22">
        <v>253</v>
      </c>
      <c r="Q38" s="22">
        <v>0</v>
      </c>
      <c r="R38" s="49">
        <f t="shared" si="7"/>
        <v>253</v>
      </c>
      <c r="S38" s="50">
        <f t="shared" si="8"/>
        <v>21252</v>
      </c>
      <c r="T38" s="22">
        <v>331</v>
      </c>
      <c r="U38" s="22">
        <v>0</v>
      </c>
      <c r="V38" s="49">
        <f t="shared" si="9"/>
        <v>331</v>
      </c>
      <c r="W38" s="50">
        <f t="shared" si="10"/>
        <v>27804</v>
      </c>
      <c r="X38" s="51">
        <f t="shared" si="15"/>
        <v>584</v>
      </c>
      <c r="Y38" s="51">
        <f t="shared" si="15"/>
        <v>0</v>
      </c>
      <c r="Z38" s="52">
        <f t="shared" si="12"/>
        <v>584</v>
      </c>
      <c r="AA38" s="8">
        <f t="shared" si="13"/>
        <v>49056</v>
      </c>
    </row>
    <row r="39" spans="1:27" ht="18.75" customHeight="1" thickBot="1" x14ac:dyDescent="0.2">
      <c r="A39" s="21">
        <v>34</v>
      </c>
      <c r="B39" s="22">
        <v>532</v>
      </c>
      <c r="C39" s="22">
        <v>18</v>
      </c>
      <c r="D39" s="49">
        <f t="shared" si="0"/>
        <v>550</v>
      </c>
      <c r="E39" s="50">
        <f t="shared" si="1"/>
        <v>18700</v>
      </c>
      <c r="F39" s="22">
        <v>456</v>
      </c>
      <c r="G39" s="22">
        <v>12</v>
      </c>
      <c r="H39" s="49">
        <f t="shared" si="2"/>
        <v>468</v>
      </c>
      <c r="I39" s="50">
        <f t="shared" si="3"/>
        <v>15912</v>
      </c>
      <c r="J39" s="51">
        <f t="shared" si="14"/>
        <v>988</v>
      </c>
      <c r="K39" s="51">
        <f t="shared" si="14"/>
        <v>30</v>
      </c>
      <c r="L39" s="52">
        <f t="shared" si="5"/>
        <v>1018</v>
      </c>
      <c r="M39" s="46">
        <f t="shared" si="6"/>
        <v>34612</v>
      </c>
      <c r="N39" s="9"/>
      <c r="O39" s="53">
        <v>85</v>
      </c>
      <c r="P39" s="20">
        <v>192</v>
      </c>
      <c r="Q39" s="20">
        <v>0</v>
      </c>
      <c r="R39" s="54">
        <f t="shared" si="7"/>
        <v>192</v>
      </c>
      <c r="S39" s="55">
        <f t="shared" si="8"/>
        <v>16320</v>
      </c>
      <c r="T39" s="20">
        <v>306</v>
      </c>
      <c r="U39" s="20">
        <v>1</v>
      </c>
      <c r="V39" s="54">
        <f t="shared" si="9"/>
        <v>307</v>
      </c>
      <c r="W39" s="55">
        <f t="shared" si="10"/>
        <v>26095</v>
      </c>
      <c r="X39" s="56">
        <f t="shared" si="15"/>
        <v>498</v>
      </c>
      <c r="Y39" s="56">
        <f t="shared" si="15"/>
        <v>1</v>
      </c>
      <c r="Z39" s="57">
        <f t="shared" si="12"/>
        <v>499</v>
      </c>
      <c r="AA39" s="8">
        <f t="shared" si="13"/>
        <v>42415</v>
      </c>
    </row>
    <row r="40" spans="1:27" ht="18.75" customHeight="1" x14ac:dyDescent="0.15">
      <c r="A40" s="19">
        <v>35</v>
      </c>
      <c r="B40" s="20">
        <v>508</v>
      </c>
      <c r="C40" s="20">
        <v>21</v>
      </c>
      <c r="D40" s="54">
        <f t="shared" si="0"/>
        <v>529</v>
      </c>
      <c r="E40" s="55">
        <f t="shared" si="1"/>
        <v>18515</v>
      </c>
      <c r="F40" s="20">
        <v>549</v>
      </c>
      <c r="G40" s="20">
        <v>16</v>
      </c>
      <c r="H40" s="54">
        <f t="shared" si="2"/>
        <v>565</v>
      </c>
      <c r="I40" s="55">
        <f t="shared" si="3"/>
        <v>19775</v>
      </c>
      <c r="J40" s="56">
        <f t="shared" si="14"/>
        <v>1057</v>
      </c>
      <c r="K40" s="56">
        <f t="shared" si="14"/>
        <v>37</v>
      </c>
      <c r="L40" s="57">
        <f t="shared" si="5"/>
        <v>1094</v>
      </c>
      <c r="M40" s="46">
        <f t="shared" si="6"/>
        <v>38290</v>
      </c>
      <c r="N40" s="9"/>
      <c r="O40" s="47">
        <v>86</v>
      </c>
      <c r="P40" s="17">
        <v>189</v>
      </c>
      <c r="Q40" s="17">
        <v>0</v>
      </c>
      <c r="R40" s="42">
        <f t="shared" si="7"/>
        <v>189</v>
      </c>
      <c r="S40" s="43">
        <f t="shared" si="8"/>
        <v>16254</v>
      </c>
      <c r="T40" s="17">
        <v>292</v>
      </c>
      <c r="U40" s="17">
        <v>0</v>
      </c>
      <c r="V40" s="42">
        <f t="shared" si="9"/>
        <v>292</v>
      </c>
      <c r="W40" s="43">
        <f t="shared" si="10"/>
        <v>25112</v>
      </c>
      <c r="X40" s="44">
        <f t="shared" si="15"/>
        <v>481</v>
      </c>
      <c r="Y40" s="44">
        <f t="shared" si="15"/>
        <v>0</v>
      </c>
      <c r="Z40" s="45">
        <f t="shared" si="12"/>
        <v>481</v>
      </c>
      <c r="AA40" s="8">
        <f t="shared" si="13"/>
        <v>41366</v>
      </c>
    </row>
    <row r="41" spans="1:27" ht="18.75" customHeight="1" x14ac:dyDescent="0.15">
      <c r="A41" s="4">
        <v>36</v>
      </c>
      <c r="B41" s="17">
        <v>533</v>
      </c>
      <c r="C41" s="17">
        <v>27</v>
      </c>
      <c r="D41" s="42">
        <f t="shared" si="0"/>
        <v>560</v>
      </c>
      <c r="E41" s="43">
        <f t="shared" si="1"/>
        <v>20160</v>
      </c>
      <c r="F41" s="17">
        <v>521</v>
      </c>
      <c r="G41" s="17">
        <v>22</v>
      </c>
      <c r="H41" s="42">
        <f t="shared" si="2"/>
        <v>543</v>
      </c>
      <c r="I41" s="43">
        <f t="shared" si="3"/>
        <v>19548</v>
      </c>
      <c r="J41" s="44">
        <f t="shared" si="14"/>
        <v>1054</v>
      </c>
      <c r="K41" s="44">
        <f t="shared" si="14"/>
        <v>49</v>
      </c>
      <c r="L41" s="45">
        <f t="shared" si="5"/>
        <v>1103</v>
      </c>
      <c r="M41" s="46">
        <f t="shared" si="6"/>
        <v>39708</v>
      </c>
      <c r="N41" s="9"/>
      <c r="O41" s="47">
        <v>87</v>
      </c>
      <c r="P41" s="17">
        <v>142</v>
      </c>
      <c r="Q41" s="17">
        <v>0</v>
      </c>
      <c r="R41" s="42">
        <f t="shared" si="7"/>
        <v>142</v>
      </c>
      <c r="S41" s="43">
        <f t="shared" si="8"/>
        <v>12354</v>
      </c>
      <c r="T41" s="17">
        <v>276</v>
      </c>
      <c r="U41" s="17">
        <v>1</v>
      </c>
      <c r="V41" s="42">
        <f t="shared" si="9"/>
        <v>277</v>
      </c>
      <c r="W41" s="43">
        <f t="shared" si="10"/>
        <v>24099</v>
      </c>
      <c r="X41" s="44">
        <f t="shared" si="15"/>
        <v>418</v>
      </c>
      <c r="Y41" s="44">
        <f t="shared" si="15"/>
        <v>1</v>
      </c>
      <c r="Z41" s="45">
        <f t="shared" si="12"/>
        <v>419</v>
      </c>
      <c r="AA41" s="8">
        <f t="shared" si="13"/>
        <v>36453</v>
      </c>
    </row>
    <row r="42" spans="1:27" ht="18.75" customHeight="1" x14ac:dyDescent="0.15">
      <c r="A42" s="4">
        <v>37</v>
      </c>
      <c r="B42" s="17">
        <v>539</v>
      </c>
      <c r="C42" s="17">
        <v>23</v>
      </c>
      <c r="D42" s="42">
        <f t="shared" si="0"/>
        <v>562</v>
      </c>
      <c r="E42" s="43">
        <f t="shared" si="1"/>
        <v>20794</v>
      </c>
      <c r="F42" s="17">
        <v>475</v>
      </c>
      <c r="G42" s="17">
        <v>26</v>
      </c>
      <c r="H42" s="42">
        <f t="shared" si="2"/>
        <v>501</v>
      </c>
      <c r="I42" s="43">
        <f t="shared" si="3"/>
        <v>18537</v>
      </c>
      <c r="J42" s="44">
        <f t="shared" si="14"/>
        <v>1014</v>
      </c>
      <c r="K42" s="44">
        <f t="shared" si="14"/>
        <v>49</v>
      </c>
      <c r="L42" s="45">
        <f t="shared" si="5"/>
        <v>1063</v>
      </c>
      <c r="M42" s="46">
        <f t="shared" si="6"/>
        <v>39331</v>
      </c>
      <c r="N42" s="9"/>
      <c r="O42" s="47">
        <v>88</v>
      </c>
      <c r="P42" s="17">
        <v>118</v>
      </c>
      <c r="Q42" s="17">
        <v>0</v>
      </c>
      <c r="R42" s="42">
        <f t="shared" si="7"/>
        <v>118</v>
      </c>
      <c r="S42" s="43">
        <f t="shared" si="8"/>
        <v>10384</v>
      </c>
      <c r="T42" s="17">
        <v>245</v>
      </c>
      <c r="U42" s="17">
        <v>0</v>
      </c>
      <c r="V42" s="42">
        <f t="shared" si="9"/>
        <v>245</v>
      </c>
      <c r="W42" s="43">
        <f t="shared" si="10"/>
        <v>21560</v>
      </c>
      <c r="X42" s="44">
        <f t="shared" si="15"/>
        <v>363</v>
      </c>
      <c r="Y42" s="44">
        <f t="shared" si="15"/>
        <v>0</v>
      </c>
      <c r="Z42" s="45">
        <f t="shared" si="12"/>
        <v>363</v>
      </c>
      <c r="AA42" s="8">
        <f t="shared" si="13"/>
        <v>31944</v>
      </c>
    </row>
    <row r="43" spans="1:27" ht="18.75" customHeight="1" thickBot="1" x14ac:dyDescent="0.2">
      <c r="A43" s="4">
        <v>38</v>
      </c>
      <c r="B43" s="17">
        <v>523</v>
      </c>
      <c r="C43" s="17">
        <v>14</v>
      </c>
      <c r="D43" s="42">
        <f t="shared" si="0"/>
        <v>537</v>
      </c>
      <c r="E43" s="43">
        <f t="shared" si="1"/>
        <v>20406</v>
      </c>
      <c r="F43" s="17">
        <v>495</v>
      </c>
      <c r="G43" s="17">
        <v>16</v>
      </c>
      <c r="H43" s="42">
        <f t="shared" si="2"/>
        <v>511</v>
      </c>
      <c r="I43" s="43">
        <f t="shared" si="3"/>
        <v>19418</v>
      </c>
      <c r="J43" s="44">
        <f t="shared" si="14"/>
        <v>1018</v>
      </c>
      <c r="K43" s="44">
        <f t="shared" si="14"/>
        <v>30</v>
      </c>
      <c r="L43" s="45">
        <f t="shared" si="5"/>
        <v>1048</v>
      </c>
      <c r="M43" s="46">
        <f t="shared" si="6"/>
        <v>39824</v>
      </c>
      <c r="N43" s="9"/>
      <c r="O43" s="48">
        <v>89</v>
      </c>
      <c r="P43" s="22">
        <v>95</v>
      </c>
      <c r="Q43" s="22">
        <v>0</v>
      </c>
      <c r="R43" s="49">
        <f t="shared" si="7"/>
        <v>95</v>
      </c>
      <c r="S43" s="50">
        <f t="shared" si="8"/>
        <v>8455</v>
      </c>
      <c r="T43" s="22">
        <v>191</v>
      </c>
      <c r="U43" s="22">
        <v>0</v>
      </c>
      <c r="V43" s="49">
        <f t="shared" si="9"/>
        <v>191</v>
      </c>
      <c r="W43" s="50">
        <f t="shared" si="10"/>
        <v>16999</v>
      </c>
      <c r="X43" s="51">
        <f t="shared" si="15"/>
        <v>286</v>
      </c>
      <c r="Y43" s="51">
        <f t="shared" si="15"/>
        <v>0</v>
      </c>
      <c r="Z43" s="52">
        <f t="shared" si="12"/>
        <v>286</v>
      </c>
      <c r="AA43" s="8">
        <f t="shared" si="13"/>
        <v>25454</v>
      </c>
    </row>
    <row r="44" spans="1:27" ht="18.75" customHeight="1" thickBot="1" x14ac:dyDescent="0.2">
      <c r="A44" s="21">
        <v>39</v>
      </c>
      <c r="B44" s="22">
        <v>608</v>
      </c>
      <c r="C44" s="22">
        <v>21</v>
      </c>
      <c r="D44" s="49">
        <f t="shared" si="0"/>
        <v>629</v>
      </c>
      <c r="E44" s="50">
        <f t="shared" si="1"/>
        <v>24531</v>
      </c>
      <c r="F44" s="22">
        <v>514</v>
      </c>
      <c r="G44" s="22">
        <v>15</v>
      </c>
      <c r="H44" s="49">
        <f t="shared" si="2"/>
        <v>529</v>
      </c>
      <c r="I44" s="50">
        <f t="shared" si="3"/>
        <v>20631</v>
      </c>
      <c r="J44" s="51">
        <f t="shared" si="14"/>
        <v>1122</v>
      </c>
      <c r="K44" s="51">
        <f t="shared" si="14"/>
        <v>36</v>
      </c>
      <c r="L44" s="52">
        <f t="shared" si="5"/>
        <v>1158</v>
      </c>
      <c r="M44" s="46">
        <f t="shared" si="6"/>
        <v>45162</v>
      </c>
      <c r="N44" s="9"/>
      <c r="O44" s="53">
        <v>90</v>
      </c>
      <c r="P44" s="20">
        <v>61</v>
      </c>
      <c r="Q44" s="20">
        <v>0</v>
      </c>
      <c r="R44" s="54">
        <f t="shared" si="7"/>
        <v>61</v>
      </c>
      <c r="S44" s="55">
        <f t="shared" si="8"/>
        <v>5490</v>
      </c>
      <c r="T44" s="20">
        <v>165</v>
      </c>
      <c r="U44" s="20">
        <v>0</v>
      </c>
      <c r="V44" s="54">
        <f t="shared" si="9"/>
        <v>165</v>
      </c>
      <c r="W44" s="55">
        <f t="shared" si="10"/>
        <v>14850</v>
      </c>
      <c r="X44" s="56">
        <f t="shared" si="15"/>
        <v>226</v>
      </c>
      <c r="Y44" s="56">
        <f t="shared" si="15"/>
        <v>0</v>
      </c>
      <c r="Z44" s="57">
        <f t="shared" si="12"/>
        <v>226</v>
      </c>
      <c r="AA44" s="8">
        <f t="shared" si="13"/>
        <v>20340</v>
      </c>
    </row>
    <row r="45" spans="1:27" ht="18.75" customHeight="1" x14ac:dyDescent="0.15">
      <c r="A45" s="19">
        <v>40</v>
      </c>
      <c r="B45" s="20">
        <v>579</v>
      </c>
      <c r="C45" s="20">
        <v>27</v>
      </c>
      <c r="D45" s="54">
        <f t="shared" si="0"/>
        <v>606</v>
      </c>
      <c r="E45" s="55">
        <f t="shared" si="1"/>
        <v>24240</v>
      </c>
      <c r="F45" s="20">
        <v>539</v>
      </c>
      <c r="G45" s="20">
        <v>23</v>
      </c>
      <c r="H45" s="54">
        <f t="shared" si="2"/>
        <v>562</v>
      </c>
      <c r="I45" s="55">
        <f t="shared" si="3"/>
        <v>22480</v>
      </c>
      <c r="J45" s="56">
        <f t="shared" si="14"/>
        <v>1118</v>
      </c>
      <c r="K45" s="56">
        <f t="shared" si="14"/>
        <v>50</v>
      </c>
      <c r="L45" s="57">
        <f t="shared" si="5"/>
        <v>1168</v>
      </c>
      <c r="M45" s="46">
        <f t="shared" si="6"/>
        <v>46720</v>
      </c>
      <c r="N45" s="9"/>
      <c r="O45" s="47">
        <v>91</v>
      </c>
      <c r="P45" s="17">
        <v>66</v>
      </c>
      <c r="Q45" s="17">
        <v>0</v>
      </c>
      <c r="R45" s="42">
        <f t="shared" si="7"/>
        <v>66</v>
      </c>
      <c r="S45" s="43">
        <f t="shared" si="8"/>
        <v>6006</v>
      </c>
      <c r="T45" s="17">
        <v>139</v>
      </c>
      <c r="U45" s="17">
        <v>1</v>
      </c>
      <c r="V45" s="42">
        <f t="shared" si="9"/>
        <v>140</v>
      </c>
      <c r="W45" s="43">
        <f t="shared" si="10"/>
        <v>12740</v>
      </c>
      <c r="X45" s="44">
        <f t="shared" si="15"/>
        <v>205</v>
      </c>
      <c r="Y45" s="44">
        <f t="shared" si="15"/>
        <v>1</v>
      </c>
      <c r="Z45" s="45">
        <f t="shared" si="12"/>
        <v>206</v>
      </c>
      <c r="AA45" s="8">
        <f t="shared" si="13"/>
        <v>18746</v>
      </c>
    </row>
    <row r="46" spans="1:27" ht="18.75" customHeight="1" x14ac:dyDescent="0.15">
      <c r="A46" s="4">
        <v>41</v>
      </c>
      <c r="B46" s="17">
        <v>640</v>
      </c>
      <c r="C46" s="17">
        <v>19</v>
      </c>
      <c r="D46" s="42">
        <f t="shared" si="0"/>
        <v>659</v>
      </c>
      <c r="E46" s="43">
        <f t="shared" si="1"/>
        <v>27019</v>
      </c>
      <c r="F46" s="17">
        <v>557</v>
      </c>
      <c r="G46" s="17">
        <v>14</v>
      </c>
      <c r="H46" s="42">
        <f t="shared" si="2"/>
        <v>571</v>
      </c>
      <c r="I46" s="43">
        <f t="shared" si="3"/>
        <v>23411</v>
      </c>
      <c r="J46" s="44">
        <f t="shared" si="14"/>
        <v>1197</v>
      </c>
      <c r="K46" s="44">
        <f t="shared" si="14"/>
        <v>33</v>
      </c>
      <c r="L46" s="45">
        <f t="shared" si="5"/>
        <v>1230</v>
      </c>
      <c r="M46" s="46">
        <f t="shared" si="6"/>
        <v>50430</v>
      </c>
      <c r="N46" s="9"/>
      <c r="O46" s="47">
        <v>92</v>
      </c>
      <c r="P46" s="17">
        <v>56</v>
      </c>
      <c r="Q46" s="17">
        <v>0</v>
      </c>
      <c r="R46" s="42">
        <f t="shared" si="7"/>
        <v>56</v>
      </c>
      <c r="S46" s="43">
        <f t="shared" si="8"/>
        <v>5152</v>
      </c>
      <c r="T46" s="17">
        <v>137</v>
      </c>
      <c r="U46" s="17">
        <v>0</v>
      </c>
      <c r="V46" s="42">
        <f t="shared" si="9"/>
        <v>137</v>
      </c>
      <c r="W46" s="43">
        <f t="shared" si="10"/>
        <v>12604</v>
      </c>
      <c r="X46" s="44">
        <f t="shared" si="15"/>
        <v>193</v>
      </c>
      <c r="Y46" s="44">
        <f t="shared" si="15"/>
        <v>0</v>
      </c>
      <c r="Z46" s="45">
        <f t="shared" si="12"/>
        <v>193</v>
      </c>
      <c r="AA46" s="8">
        <f t="shared" si="13"/>
        <v>17756</v>
      </c>
    </row>
    <row r="47" spans="1:27" ht="18.75" customHeight="1" x14ac:dyDescent="0.15">
      <c r="A47" s="4">
        <v>42</v>
      </c>
      <c r="B47" s="17">
        <v>657</v>
      </c>
      <c r="C47" s="17">
        <v>16</v>
      </c>
      <c r="D47" s="42">
        <f t="shared" si="0"/>
        <v>673</v>
      </c>
      <c r="E47" s="43">
        <f t="shared" si="1"/>
        <v>28266</v>
      </c>
      <c r="F47" s="17">
        <v>553</v>
      </c>
      <c r="G47" s="17">
        <v>20</v>
      </c>
      <c r="H47" s="42">
        <f t="shared" si="2"/>
        <v>573</v>
      </c>
      <c r="I47" s="43">
        <f t="shared" si="3"/>
        <v>24066</v>
      </c>
      <c r="J47" s="44">
        <f t="shared" si="14"/>
        <v>1210</v>
      </c>
      <c r="K47" s="44">
        <f t="shared" si="14"/>
        <v>36</v>
      </c>
      <c r="L47" s="45">
        <f t="shared" si="5"/>
        <v>1246</v>
      </c>
      <c r="M47" s="46">
        <f t="shared" si="6"/>
        <v>52332</v>
      </c>
      <c r="N47" s="9"/>
      <c r="O47" s="47">
        <v>93</v>
      </c>
      <c r="P47" s="17">
        <v>23</v>
      </c>
      <c r="Q47" s="17">
        <v>0</v>
      </c>
      <c r="R47" s="42">
        <f t="shared" si="7"/>
        <v>23</v>
      </c>
      <c r="S47" s="43">
        <f t="shared" si="8"/>
        <v>2139</v>
      </c>
      <c r="T47" s="17">
        <v>91</v>
      </c>
      <c r="U47" s="17">
        <v>0</v>
      </c>
      <c r="V47" s="42">
        <f t="shared" si="9"/>
        <v>91</v>
      </c>
      <c r="W47" s="43">
        <f t="shared" si="10"/>
        <v>8463</v>
      </c>
      <c r="X47" s="44">
        <f t="shared" si="15"/>
        <v>114</v>
      </c>
      <c r="Y47" s="44">
        <f t="shared" si="15"/>
        <v>0</v>
      </c>
      <c r="Z47" s="45">
        <f t="shared" si="12"/>
        <v>114</v>
      </c>
      <c r="AA47" s="8">
        <f t="shared" si="13"/>
        <v>10602</v>
      </c>
    </row>
    <row r="48" spans="1:27" ht="18.75" customHeight="1" thickBot="1" x14ac:dyDescent="0.2">
      <c r="A48" s="4">
        <v>43</v>
      </c>
      <c r="B48" s="17">
        <v>625</v>
      </c>
      <c r="C48" s="17">
        <v>15</v>
      </c>
      <c r="D48" s="42">
        <f t="shared" si="0"/>
        <v>640</v>
      </c>
      <c r="E48" s="43">
        <f t="shared" si="1"/>
        <v>27520</v>
      </c>
      <c r="F48" s="17">
        <v>591</v>
      </c>
      <c r="G48" s="17">
        <v>22</v>
      </c>
      <c r="H48" s="42">
        <f t="shared" si="2"/>
        <v>613</v>
      </c>
      <c r="I48" s="43">
        <f t="shared" si="3"/>
        <v>26359</v>
      </c>
      <c r="J48" s="44">
        <f t="shared" si="14"/>
        <v>1216</v>
      </c>
      <c r="K48" s="44">
        <f t="shared" si="14"/>
        <v>37</v>
      </c>
      <c r="L48" s="45">
        <f t="shared" si="5"/>
        <v>1253</v>
      </c>
      <c r="M48" s="46">
        <f t="shared" si="6"/>
        <v>53879</v>
      </c>
      <c r="N48" s="9"/>
      <c r="O48" s="48">
        <v>94</v>
      </c>
      <c r="P48" s="22">
        <v>29</v>
      </c>
      <c r="Q48" s="17">
        <v>0</v>
      </c>
      <c r="R48" s="49">
        <f t="shared" si="7"/>
        <v>29</v>
      </c>
      <c r="S48" s="50">
        <f t="shared" si="8"/>
        <v>2726</v>
      </c>
      <c r="T48" s="22">
        <v>82</v>
      </c>
      <c r="U48" s="17">
        <v>0</v>
      </c>
      <c r="V48" s="49">
        <f t="shared" si="9"/>
        <v>82</v>
      </c>
      <c r="W48" s="50">
        <f t="shared" si="10"/>
        <v>7708</v>
      </c>
      <c r="X48" s="51">
        <f t="shared" si="15"/>
        <v>111</v>
      </c>
      <c r="Y48" s="51">
        <f t="shared" si="15"/>
        <v>0</v>
      </c>
      <c r="Z48" s="52">
        <f t="shared" si="12"/>
        <v>111</v>
      </c>
      <c r="AA48" s="8">
        <f t="shared" si="13"/>
        <v>10434</v>
      </c>
    </row>
    <row r="49" spans="1:27" ht="18.75" customHeight="1" thickBot="1" x14ac:dyDescent="0.2">
      <c r="A49" s="21">
        <v>44</v>
      </c>
      <c r="B49" s="22">
        <v>696</v>
      </c>
      <c r="C49" s="22">
        <v>14</v>
      </c>
      <c r="D49" s="49">
        <f t="shared" si="0"/>
        <v>710</v>
      </c>
      <c r="E49" s="50">
        <f t="shared" si="1"/>
        <v>31240</v>
      </c>
      <c r="F49" s="22">
        <v>656</v>
      </c>
      <c r="G49" s="22">
        <v>13</v>
      </c>
      <c r="H49" s="49">
        <f t="shared" si="2"/>
        <v>669</v>
      </c>
      <c r="I49" s="50">
        <f t="shared" si="3"/>
        <v>29436</v>
      </c>
      <c r="J49" s="51">
        <f t="shared" si="14"/>
        <v>1352</v>
      </c>
      <c r="K49" s="51">
        <f t="shared" si="14"/>
        <v>27</v>
      </c>
      <c r="L49" s="52">
        <f t="shared" si="5"/>
        <v>1379</v>
      </c>
      <c r="M49" s="46">
        <f t="shared" si="6"/>
        <v>60676</v>
      </c>
      <c r="N49" s="9"/>
      <c r="O49" s="53">
        <v>95</v>
      </c>
      <c r="P49" s="20">
        <v>17</v>
      </c>
      <c r="Q49" s="17">
        <v>0</v>
      </c>
      <c r="R49" s="54">
        <f t="shared" si="7"/>
        <v>17</v>
      </c>
      <c r="S49" s="55">
        <f t="shared" si="8"/>
        <v>1615</v>
      </c>
      <c r="T49" s="20">
        <v>49</v>
      </c>
      <c r="U49" s="17">
        <v>0</v>
      </c>
      <c r="V49" s="54">
        <f t="shared" si="9"/>
        <v>49</v>
      </c>
      <c r="W49" s="55">
        <f t="shared" si="10"/>
        <v>4655</v>
      </c>
      <c r="X49" s="56">
        <f t="shared" si="15"/>
        <v>66</v>
      </c>
      <c r="Y49" s="56">
        <f t="shared" si="15"/>
        <v>0</v>
      </c>
      <c r="Z49" s="57">
        <f t="shared" si="12"/>
        <v>66</v>
      </c>
      <c r="AA49" s="8">
        <f t="shared" si="13"/>
        <v>6270</v>
      </c>
    </row>
    <row r="50" spans="1:27" ht="18.75" customHeight="1" x14ac:dyDescent="0.15">
      <c r="A50" s="19">
        <v>45</v>
      </c>
      <c r="B50" s="20">
        <v>751</v>
      </c>
      <c r="C50" s="20">
        <v>11</v>
      </c>
      <c r="D50" s="54">
        <f t="shared" si="0"/>
        <v>762</v>
      </c>
      <c r="E50" s="55">
        <f t="shared" si="1"/>
        <v>34290</v>
      </c>
      <c r="F50" s="20">
        <v>638</v>
      </c>
      <c r="G50" s="20">
        <v>16</v>
      </c>
      <c r="H50" s="54">
        <f t="shared" si="2"/>
        <v>654</v>
      </c>
      <c r="I50" s="55">
        <f t="shared" si="3"/>
        <v>29430</v>
      </c>
      <c r="J50" s="56">
        <f t="shared" si="14"/>
        <v>1389</v>
      </c>
      <c r="K50" s="56">
        <f t="shared" si="14"/>
        <v>27</v>
      </c>
      <c r="L50" s="57">
        <f t="shared" si="5"/>
        <v>1416</v>
      </c>
      <c r="M50" s="46">
        <f t="shared" si="6"/>
        <v>63720</v>
      </c>
      <c r="N50" s="9"/>
      <c r="O50" s="47">
        <v>96</v>
      </c>
      <c r="P50" s="17">
        <v>11</v>
      </c>
      <c r="Q50" s="17">
        <v>0</v>
      </c>
      <c r="R50" s="42">
        <f t="shared" si="7"/>
        <v>11</v>
      </c>
      <c r="S50" s="43">
        <f t="shared" si="8"/>
        <v>1056</v>
      </c>
      <c r="T50" s="17">
        <v>47</v>
      </c>
      <c r="U50" s="17">
        <v>0</v>
      </c>
      <c r="V50" s="42">
        <f t="shared" si="9"/>
        <v>47</v>
      </c>
      <c r="W50" s="43">
        <f t="shared" si="10"/>
        <v>4512</v>
      </c>
      <c r="X50" s="44">
        <f t="shared" si="15"/>
        <v>58</v>
      </c>
      <c r="Y50" s="44">
        <f t="shared" si="15"/>
        <v>0</v>
      </c>
      <c r="Z50" s="45">
        <f t="shared" si="12"/>
        <v>58</v>
      </c>
      <c r="AA50" s="8">
        <f t="shared" si="13"/>
        <v>5568</v>
      </c>
    </row>
    <row r="51" spans="1:27" ht="18.75" customHeight="1" x14ac:dyDescent="0.15">
      <c r="A51" s="4">
        <v>46</v>
      </c>
      <c r="B51" s="17">
        <v>739</v>
      </c>
      <c r="C51" s="17">
        <v>16</v>
      </c>
      <c r="D51" s="42">
        <f t="shared" si="0"/>
        <v>755</v>
      </c>
      <c r="E51" s="43">
        <f t="shared" si="1"/>
        <v>34730</v>
      </c>
      <c r="F51" s="17">
        <v>629</v>
      </c>
      <c r="G51" s="17">
        <v>12</v>
      </c>
      <c r="H51" s="42">
        <f t="shared" si="2"/>
        <v>641</v>
      </c>
      <c r="I51" s="43">
        <f t="shared" si="3"/>
        <v>29486</v>
      </c>
      <c r="J51" s="44">
        <f t="shared" si="14"/>
        <v>1368</v>
      </c>
      <c r="K51" s="44">
        <f t="shared" si="14"/>
        <v>28</v>
      </c>
      <c r="L51" s="45">
        <f t="shared" si="5"/>
        <v>1396</v>
      </c>
      <c r="M51" s="46">
        <f t="shared" si="6"/>
        <v>64216</v>
      </c>
      <c r="N51" s="9"/>
      <c r="O51" s="47">
        <v>97</v>
      </c>
      <c r="P51" s="17">
        <v>8</v>
      </c>
      <c r="Q51" s="17">
        <v>0</v>
      </c>
      <c r="R51" s="42">
        <f t="shared" si="7"/>
        <v>8</v>
      </c>
      <c r="S51" s="43">
        <f t="shared" si="8"/>
        <v>776</v>
      </c>
      <c r="T51" s="17">
        <v>35</v>
      </c>
      <c r="U51" s="17">
        <v>0</v>
      </c>
      <c r="V51" s="42">
        <f t="shared" si="9"/>
        <v>35</v>
      </c>
      <c r="W51" s="43">
        <f t="shared" si="10"/>
        <v>3395</v>
      </c>
      <c r="X51" s="44">
        <f t="shared" si="15"/>
        <v>43</v>
      </c>
      <c r="Y51" s="44">
        <f t="shared" si="15"/>
        <v>0</v>
      </c>
      <c r="Z51" s="45">
        <f t="shared" si="12"/>
        <v>43</v>
      </c>
      <c r="AA51" s="8">
        <f t="shared" si="13"/>
        <v>4171</v>
      </c>
    </row>
    <row r="52" spans="1:27" ht="18.75" customHeight="1" x14ac:dyDescent="0.15">
      <c r="A52" s="4">
        <v>47</v>
      </c>
      <c r="B52" s="17">
        <v>728</v>
      </c>
      <c r="C52" s="17">
        <v>13</v>
      </c>
      <c r="D52" s="42">
        <f t="shared" si="0"/>
        <v>741</v>
      </c>
      <c r="E52" s="43">
        <f t="shared" si="1"/>
        <v>34827</v>
      </c>
      <c r="F52" s="17">
        <v>631</v>
      </c>
      <c r="G52" s="17">
        <v>26</v>
      </c>
      <c r="H52" s="42">
        <f t="shared" si="2"/>
        <v>657</v>
      </c>
      <c r="I52" s="43">
        <f t="shared" si="3"/>
        <v>30879</v>
      </c>
      <c r="J52" s="44">
        <f t="shared" si="14"/>
        <v>1359</v>
      </c>
      <c r="K52" s="44">
        <f t="shared" si="14"/>
        <v>39</v>
      </c>
      <c r="L52" s="45">
        <f t="shared" si="5"/>
        <v>1398</v>
      </c>
      <c r="M52" s="46">
        <f t="shared" si="6"/>
        <v>65706</v>
      </c>
      <c r="N52" s="9"/>
      <c r="O52" s="47">
        <v>98</v>
      </c>
      <c r="P52" s="17">
        <v>6</v>
      </c>
      <c r="Q52" s="17">
        <v>0</v>
      </c>
      <c r="R52" s="42">
        <f t="shared" si="7"/>
        <v>6</v>
      </c>
      <c r="S52" s="43">
        <f t="shared" si="8"/>
        <v>588</v>
      </c>
      <c r="T52" s="17">
        <v>20</v>
      </c>
      <c r="U52" s="17">
        <v>0</v>
      </c>
      <c r="V52" s="42">
        <f t="shared" si="9"/>
        <v>20</v>
      </c>
      <c r="W52" s="43">
        <f t="shared" si="10"/>
        <v>1960</v>
      </c>
      <c r="X52" s="44">
        <f t="shared" si="15"/>
        <v>26</v>
      </c>
      <c r="Y52" s="44">
        <f t="shared" si="15"/>
        <v>0</v>
      </c>
      <c r="Z52" s="45">
        <f t="shared" si="12"/>
        <v>26</v>
      </c>
      <c r="AA52" s="8">
        <f t="shared" si="13"/>
        <v>2548</v>
      </c>
    </row>
    <row r="53" spans="1:27" ht="18.75" customHeight="1" thickBot="1" x14ac:dyDescent="0.2">
      <c r="A53" s="4">
        <v>48</v>
      </c>
      <c r="B53" s="17">
        <v>671</v>
      </c>
      <c r="C53" s="17">
        <v>12</v>
      </c>
      <c r="D53" s="42">
        <f t="shared" si="0"/>
        <v>683</v>
      </c>
      <c r="E53" s="43">
        <f t="shared" si="1"/>
        <v>32784</v>
      </c>
      <c r="F53" s="17">
        <v>589</v>
      </c>
      <c r="G53" s="17">
        <v>20</v>
      </c>
      <c r="H53" s="42">
        <f t="shared" si="2"/>
        <v>609</v>
      </c>
      <c r="I53" s="43">
        <f t="shared" si="3"/>
        <v>29232</v>
      </c>
      <c r="J53" s="44">
        <f t="shared" si="14"/>
        <v>1260</v>
      </c>
      <c r="K53" s="44">
        <f t="shared" si="14"/>
        <v>32</v>
      </c>
      <c r="L53" s="45">
        <f t="shared" si="5"/>
        <v>1292</v>
      </c>
      <c r="M53" s="46">
        <f t="shared" si="6"/>
        <v>62016</v>
      </c>
      <c r="N53" s="9"/>
      <c r="O53" s="48">
        <v>99</v>
      </c>
      <c r="P53" s="22">
        <v>4</v>
      </c>
      <c r="Q53" s="17">
        <v>0</v>
      </c>
      <c r="R53" s="49">
        <f t="shared" si="7"/>
        <v>4</v>
      </c>
      <c r="S53" s="50">
        <f t="shared" si="8"/>
        <v>396</v>
      </c>
      <c r="T53" s="22">
        <v>23</v>
      </c>
      <c r="U53" s="22">
        <v>1</v>
      </c>
      <c r="V53" s="49">
        <f t="shared" si="9"/>
        <v>24</v>
      </c>
      <c r="W53" s="50">
        <f t="shared" si="10"/>
        <v>2376</v>
      </c>
      <c r="X53" s="51">
        <f t="shared" si="15"/>
        <v>27</v>
      </c>
      <c r="Y53" s="51">
        <f t="shared" si="15"/>
        <v>1</v>
      </c>
      <c r="Z53" s="52">
        <f t="shared" si="12"/>
        <v>28</v>
      </c>
      <c r="AA53" s="8">
        <f t="shared" si="13"/>
        <v>2772</v>
      </c>
    </row>
    <row r="54" spans="1:27" ht="18.75" customHeight="1" thickBot="1" x14ac:dyDescent="0.2">
      <c r="A54" s="21">
        <v>49</v>
      </c>
      <c r="B54" s="22">
        <v>691</v>
      </c>
      <c r="C54" s="22">
        <v>17</v>
      </c>
      <c r="D54" s="49">
        <f t="shared" si="0"/>
        <v>708</v>
      </c>
      <c r="E54" s="50">
        <f t="shared" si="1"/>
        <v>34692</v>
      </c>
      <c r="F54" s="22">
        <v>643</v>
      </c>
      <c r="G54" s="22">
        <v>21</v>
      </c>
      <c r="H54" s="49">
        <f t="shared" si="2"/>
        <v>664</v>
      </c>
      <c r="I54" s="50">
        <f t="shared" si="3"/>
        <v>32536</v>
      </c>
      <c r="J54" s="51">
        <f t="shared" si="14"/>
        <v>1334</v>
      </c>
      <c r="K54" s="51">
        <f t="shared" si="14"/>
        <v>38</v>
      </c>
      <c r="L54" s="52">
        <f t="shared" si="5"/>
        <v>1372</v>
      </c>
      <c r="M54" s="46">
        <f t="shared" si="6"/>
        <v>67228</v>
      </c>
      <c r="N54" s="9"/>
      <c r="O54" s="53">
        <v>100</v>
      </c>
      <c r="P54" s="20">
        <v>0</v>
      </c>
      <c r="Q54" s="17">
        <v>0</v>
      </c>
      <c r="R54" s="54">
        <f t="shared" si="7"/>
        <v>0</v>
      </c>
      <c r="S54" s="55">
        <f>100*R54</f>
        <v>0</v>
      </c>
      <c r="T54" s="20">
        <v>6</v>
      </c>
      <c r="U54" s="20">
        <v>0</v>
      </c>
      <c r="V54" s="54">
        <f t="shared" si="9"/>
        <v>6</v>
      </c>
      <c r="W54" s="55">
        <f>100*V54</f>
        <v>600</v>
      </c>
      <c r="X54" s="56">
        <f t="shared" si="15"/>
        <v>6</v>
      </c>
      <c r="Y54" s="56">
        <f t="shared" si="15"/>
        <v>0</v>
      </c>
      <c r="Z54" s="57">
        <f t="shared" si="12"/>
        <v>6</v>
      </c>
      <c r="AA54" s="8">
        <f>100*Z54</f>
        <v>600</v>
      </c>
    </row>
    <row r="55" spans="1:27" ht="18.75" customHeight="1" x14ac:dyDescent="0.15">
      <c r="A55" s="19">
        <v>50</v>
      </c>
      <c r="B55" s="20">
        <v>652</v>
      </c>
      <c r="C55" s="20">
        <v>10</v>
      </c>
      <c r="D55" s="54">
        <f t="shared" si="0"/>
        <v>662</v>
      </c>
      <c r="E55" s="55">
        <f t="shared" si="1"/>
        <v>33100</v>
      </c>
      <c r="F55" s="20">
        <v>583</v>
      </c>
      <c r="G55" s="20">
        <v>27</v>
      </c>
      <c r="H55" s="54">
        <f t="shared" si="2"/>
        <v>610</v>
      </c>
      <c r="I55" s="55">
        <f t="shared" si="3"/>
        <v>30500</v>
      </c>
      <c r="J55" s="56">
        <f t="shared" si="14"/>
        <v>1235</v>
      </c>
      <c r="K55" s="56">
        <f t="shared" si="14"/>
        <v>37</v>
      </c>
      <c r="L55" s="57">
        <f t="shared" si="5"/>
        <v>1272</v>
      </c>
      <c r="M55" s="46">
        <f t="shared" si="6"/>
        <v>63600</v>
      </c>
      <c r="N55" s="62"/>
      <c r="O55" s="53">
        <v>101</v>
      </c>
      <c r="P55" s="20">
        <v>2</v>
      </c>
      <c r="Q55" s="17">
        <v>0</v>
      </c>
      <c r="R55" s="54">
        <f t="shared" si="7"/>
        <v>2</v>
      </c>
      <c r="S55" s="55">
        <f>101*R55</f>
        <v>202</v>
      </c>
      <c r="T55" s="20">
        <v>9</v>
      </c>
      <c r="U55" s="20">
        <v>0</v>
      </c>
      <c r="V55" s="54">
        <f t="shared" si="9"/>
        <v>9</v>
      </c>
      <c r="W55" s="55">
        <f>101*V55</f>
        <v>909</v>
      </c>
      <c r="X55" s="56">
        <f t="shared" si="15"/>
        <v>11</v>
      </c>
      <c r="Y55" s="56">
        <f t="shared" si="15"/>
        <v>0</v>
      </c>
      <c r="Z55" s="57">
        <f t="shared" si="12"/>
        <v>11</v>
      </c>
      <c r="AA55" s="10">
        <f>101*Z55</f>
        <v>1111</v>
      </c>
    </row>
    <row r="56" spans="1:27" ht="18.75" customHeight="1" x14ac:dyDescent="0.15">
      <c r="A56" s="1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4"/>
      <c r="N56" s="62"/>
      <c r="O56" s="53">
        <v>102</v>
      </c>
      <c r="P56" s="20">
        <v>0</v>
      </c>
      <c r="Q56" s="17">
        <v>0</v>
      </c>
      <c r="R56" s="54">
        <f t="shared" si="7"/>
        <v>0</v>
      </c>
      <c r="S56" s="55">
        <f t="shared" ref="S56:S58" si="16">O56*R56</f>
        <v>0</v>
      </c>
      <c r="T56" s="20">
        <v>5</v>
      </c>
      <c r="U56" s="20">
        <v>0</v>
      </c>
      <c r="V56" s="54">
        <f t="shared" si="9"/>
        <v>5</v>
      </c>
      <c r="W56" s="55">
        <f>102*V56</f>
        <v>510</v>
      </c>
      <c r="X56" s="56">
        <f t="shared" si="15"/>
        <v>5</v>
      </c>
      <c r="Y56" s="56">
        <f t="shared" si="15"/>
        <v>0</v>
      </c>
      <c r="Z56" s="57">
        <f t="shared" si="12"/>
        <v>5</v>
      </c>
      <c r="AA56" s="10">
        <f>102*Z56</f>
        <v>510</v>
      </c>
    </row>
    <row r="57" spans="1:27" ht="18.75" customHeight="1" x14ac:dyDescent="0.15">
      <c r="A57" s="1"/>
      <c r="B57" s="136" t="s">
        <v>1</v>
      </c>
      <c r="C57" s="137"/>
      <c r="D57" s="141"/>
      <c r="E57" s="12"/>
      <c r="F57" s="136" t="s">
        <v>2</v>
      </c>
      <c r="G57" s="137"/>
      <c r="H57" s="141"/>
      <c r="I57" s="12"/>
      <c r="J57" s="136" t="s">
        <v>7</v>
      </c>
      <c r="K57" s="137"/>
      <c r="L57" s="141"/>
      <c r="M57" s="1"/>
      <c r="N57" s="62"/>
      <c r="O57" s="53">
        <v>103</v>
      </c>
      <c r="P57" s="20">
        <v>0</v>
      </c>
      <c r="Q57" s="17">
        <v>0</v>
      </c>
      <c r="R57" s="54">
        <f t="shared" si="7"/>
        <v>0</v>
      </c>
      <c r="S57" s="55">
        <f t="shared" si="16"/>
        <v>0</v>
      </c>
      <c r="T57" s="20">
        <v>2</v>
      </c>
      <c r="U57" s="20">
        <v>0</v>
      </c>
      <c r="V57" s="54">
        <f t="shared" si="9"/>
        <v>2</v>
      </c>
      <c r="W57" s="55">
        <f t="shared" ref="W57:W58" si="17">S57*V57</f>
        <v>0</v>
      </c>
      <c r="X57" s="56">
        <f t="shared" si="15"/>
        <v>2</v>
      </c>
      <c r="Y57" s="56">
        <f t="shared" si="15"/>
        <v>0</v>
      </c>
      <c r="Z57" s="57">
        <f t="shared" si="12"/>
        <v>2</v>
      </c>
      <c r="AA57">
        <f>103*Z57</f>
        <v>206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53">
        <v>104</v>
      </c>
      <c r="P58" s="20">
        <v>0</v>
      </c>
      <c r="Q58" s="17">
        <v>0</v>
      </c>
      <c r="R58" s="54">
        <f t="shared" si="7"/>
        <v>0</v>
      </c>
      <c r="S58" s="55">
        <f t="shared" si="16"/>
        <v>0</v>
      </c>
      <c r="T58" s="20">
        <v>1</v>
      </c>
      <c r="U58" s="20">
        <v>0</v>
      </c>
      <c r="V58" s="54">
        <f t="shared" si="9"/>
        <v>1</v>
      </c>
      <c r="W58" s="55">
        <f t="shared" si="17"/>
        <v>0</v>
      </c>
      <c r="X58" s="56">
        <f t="shared" si="15"/>
        <v>1</v>
      </c>
      <c r="Y58" s="56">
        <f t="shared" si="15"/>
        <v>0</v>
      </c>
      <c r="Z58" s="57">
        <f t="shared" si="12"/>
        <v>1</v>
      </c>
      <c r="AA58">
        <f>104*Z58</f>
        <v>104</v>
      </c>
    </row>
    <row r="59" spans="1:27" ht="18.75" customHeight="1" x14ac:dyDescent="0.15">
      <c r="A59" s="18" t="s">
        <v>7</v>
      </c>
      <c r="B59" s="65">
        <f>SUM(B5:B55)+SUM(P5:P59)</f>
        <v>44090</v>
      </c>
      <c r="C59" s="65">
        <f t="shared" ref="C59:L59" si="18">SUM(C5:C55)+SUM(Q5:Q59)</f>
        <v>1265</v>
      </c>
      <c r="D59" s="65">
        <f t="shared" si="18"/>
        <v>45355</v>
      </c>
      <c r="E59" s="65">
        <f t="shared" si="18"/>
        <v>2063207</v>
      </c>
      <c r="F59" s="65">
        <f t="shared" si="18"/>
        <v>43834</v>
      </c>
      <c r="G59" s="65">
        <f t="shared" si="18"/>
        <v>1018</v>
      </c>
      <c r="H59" s="65">
        <f t="shared" si="18"/>
        <v>44852</v>
      </c>
      <c r="I59" s="65">
        <f t="shared" si="18"/>
        <v>2146132</v>
      </c>
      <c r="J59" s="65">
        <f t="shared" si="18"/>
        <v>87924</v>
      </c>
      <c r="K59" s="65">
        <f t="shared" si="18"/>
        <v>2283</v>
      </c>
      <c r="L59" s="65">
        <f t="shared" si="18"/>
        <v>90207</v>
      </c>
      <c r="O59" s="66" t="s">
        <v>25</v>
      </c>
      <c r="P59" s="20"/>
      <c r="Q59" s="17">
        <v>0</v>
      </c>
      <c r="R59" s="54">
        <f t="shared" si="7"/>
        <v>0</v>
      </c>
      <c r="S59" s="55">
        <f>105*R59</f>
        <v>0</v>
      </c>
      <c r="T59" s="20">
        <v>3</v>
      </c>
      <c r="U59" s="20">
        <v>0</v>
      </c>
      <c r="V59" s="54">
        <f t="shared" si="9"/>
        <v>3</v>
      </c>
      <c r="W59" s="55">
        <f>105*V59</f>
        <v>315</v>
      </c>
      <c r="X59" s="56">
        <f t="shared" si="15"/>
        <v>3</v>
      </c>
      <c r="Y59" s="56">
        <f t="shared" si="15"/>
        <v>0</v>
      </c>
      <c r="Z59" s="57">
        <f t="shared" si="12"/>
        <v>3</v>
      </c>
      <c r="AA59">
        <f>105*Z59</f>
        <v>315</v>
      </c>
    </row>
    <row r="60" spans="1:27" ht="18.75" customHeight="1" x14ac:dyDescent="0.15">
      <c r="S60">
        <f>(SUM(E5:E55)+SUM(S5:S59))/D59</f>
        <v>45.490177488700255</v>
      </c>
      <c r="W60">
        <f>(SUM(I5:I55)+SUM(W5:W59))/H59</f>
        <v>47.849192901096941</v>
      </c>
      <c r="AA60">
        <f>(SUM(M5:M55)+SUM(AA5:AA59))/L59</f>
        <v>46.66654472491048</v>
      </c>
    </row>
    <row r="61" spans="1:27" ht="18.75" customHeight="1" x14ac:dyDescent="0.15">
      <c r="A61" s="32" t="s">
        <v>13</v>
      </c>
      <c r="B61" s="39"/>
      <c r="C61" s="39"/>
      <c r="D61" s="127" t="s">
        <v>8</v>
      </c>
      <c r="E61" s="128"/>
      <c r="F61" s="128"/>
      <c r="G61" s="129"/>
      <c r="H61" s="127" t="s">
        <v>9</v>
      </c>
      <c r="I61" s="128"/>
      <c r="J61" s="128"/>
      <c r="K61" s="130"/>
      <c r="L61" s="131" t="s">
        <v>7</v>
      </c>
      <c r="M61" s="132"/>
      <c r="N61" s="132"/>
      <c r="O61" s="132"/>
      <c r="P61" s="132"/>
      <c r="Q61" s="133"/>
    </row>
    <row r="62" spans="1:27" ht="18.75" customHeight="1" x14ac:dyDescent="0.15">
      <c r="A62" s="40"/>
      <c r="B62" s="41"/>
      <c r="C62" s="41"/>
      <c r="D62" s="35" t="s">
        <v>10</v>
      </c>
      <c r="E62" s="36"/>
      <c r="F62" s="35" t="s">
        <v>11</v>
      </c>
      <c r="G62" s="35" t="s">
        <v>12</v>
      </c>
      <c r="H62" s="35" t="s">
        <v>10</v>
      </c>
      <c r="I62" s="36"/>
      <c r="J62" s="35" t="s">
        <v>11</v>
      </c>
      <c r="K62" s="67" t="s">
        <v>12</v>
      </c>
      <c r="L62" s="37" t="s">
        <v>10</v>
      </c>
      <c r="M62" s="37" t="s">
        <v>11</v>
      </c>
      <c r="N62" s="131" t="s">
        <v>11</v>
      </c>
      <c r="O62" s="133"/>
      <c r="P62" s="131" t="s">
        <v>12</v>
      </c>
      <c r="Q62" s="133"/>
      <c r="S62" s="15" t="s">
        <v>14</v>
      </c>
      <c r="T62" s="14"/>
      <c r="U62" s="15" t="s">
        <v>15</v>
      </c>
      <c r="V62" s="34"/>
      <c r="X62" s="33">
        <f>S60</f>
        <v>45.490177488700255</v>
      </c>
    </row>
    <row r="63" spans="1:27" ht="18.75" customHeight="1" x14ac:dyDescent="0.15">
      <c r="A63" s="27" t="s">
        <v>26</v>
      </c>
      <c r="B63" s="38"/>
      <c r="C63" s="38"/>
      <c r="D63" s="3">
        <f>SUM(B5:B10)</f>
        <v>2111</v>
      </c>
      <c r="F63" s="3">
        <f>SUM(C5:C10)</f>
        <v>55</v>
      </c>
      <c r="G63" s="6">
        <f>SUM(D5:D10)</f>
        <v>2166</v>
      </c>
      <c r="H63" s="3">
        <f>SUM(F5:F10)</f>
        <v>1939</v>
      </c>
      <c r="J63" s="3">
        <f>SUM(G5:G10)</f>
        <v>44</v>
      </c>
      <c r="K63" s="6">
        <f>SUM(H5:H10)</f>
        <v>1983</v>
      </c>
      <c r="L63" s="31">
        <f>SUM(J5:J10)</f>
        <v>4050</v>
      </c>
      <c r="M63" s="31">
        <f>SUM(K5:K10)</f>
        <v>99</v>
      </c>
      <c r="N63" s="142">
        <f>SUM(K5:K10)</f>
        <v>99</v>
      </c>
      <c r="O63" s="143"/>
      <c r="P63" s="144">
        <f>SUM(L5:L10)</f>
        <v>4149</v>
      </c>
      <c r="Q63" s="145"/>
      <c r="S63" s="15"/>
      <c r="T63" s="14"/>
      <c r="U63" s="15" t="s">
        <v>16</v>
      </c>
      <c r="V63" s="34"/>
      <c r="X63" s="33">
        <f>W60</f>
        <v>47.849192901096941</v>
      </c>
    </row>
    <row r="64" spans="1:27" ht="18.75" customHeight="1" x14ac:dyDescent="0.15">
      <c r="A64" s="27" t="s">
        <v>27</v>
      </c>
      <c r="B64" s="38"/>
      <c r="C64" s="38"/>
      <c r="D64" s="3">
        <f>SUM(B11:B16)</f>
        <v>2228</v>
      </c>
      <c r="F64" s="3">
        <f>SUM(C11:C16)</f>
        <v>44</v>
      </c>
      <c r="G64" s="6">
        <f>SUM(D11:D16)</f>
        <v>2272</v>
      </c>
      <c r="H64" s="3">
        <f>SUM(F11:F16)</f>
        <v>2139</v>
      </c>
      <c r="J64" s="3">
        <f>SUM(G11:G16)</f>
        <v>37</v>
      </c>
      <c r="K64" s="6">
        <f>SUM(H11:H16)</f>
        <v>2176</v>
      </c>
      <c r="L64" s="31">
        <f>SUM(J11:J16)</f>
        <v>4367</v>
      </c>
      <c r="M64" s="31">
        <f>SUM(K11:K16)</f>
        <v>81</v>
      </c>
      <c r="N64" s="142">
        <f>SUM(K11:K16)</f>
        <v>81</v>
      </c>
      <c r="O64" s="143"/>
      <c r="P64" s="144">
        <f>SUM(L11:L16)</f>
        <v>4448</v>
      </c>
      <c r="Q64" s="145"/>
      <c r="S64" s="15"/>
      <c r="T64" s="14"/>
      <c r="U64" s="15" t="s">
        <v>7</v>
      </c>
      <c r="V64" s="34"/>
      <c r="X64" s="33">
        <f>AA60</f>
        <v>46.66654472491048</v>
      </c>
    </row>
    <row r="65" spans="1:17" ht="18.75" customHeight="1" x14ac:dyDescent="0.15">
      <c r="A65" s="27" t="s">
        <v>17</v>
      </c>
      <c r="B65" s="38"/>
      <c r="C65" s="38"/>
      <c r="D65" s="3">
        <f>SUM(B17:B19)</f>
        <v>1108</v>
      </c>
      <c r="F65" s="3">
        <f>SUM(C17:C19)</f>
        <v>21</v>
      </c>
      <c r="G65" s="6">
        <f>SUM(D17:D19)</f>
        <v>1129</v>
      </c>
      <c r="H65" s="3">
        <f>SUM(F17:F19)</f>
        <v>1115</v>
      </c>
      <c r="J65" s="3">
        <f>SUM(G17:G19)</f>
        <v>17</v>
      </c>
      <c r="K65" s="6">
        <f>SUM(H17:H19)</f>
        <v>1132</v>
      </c>
      <c r="L65" s="31">
        <f>SUM(J17:J19)</f>
        <v>2223</v>
      </c>
      <c r="M65" s="31">
        <f>SUM(K17:K19)</f>
        <v>38</v>
      </c>
      <c r="N65" s="142">
        <f>SUM(K17:K19)</f>
        <v>38</v>
      </c>
      <c r="O65" s="143"/>
      <c r="P65" s="144">
        <f>SUM(L17:L19)</f>
        <v>2261</v>
      </c>
      <c r="Q65" s="145"/>
    </row>
    <row r="66" spans="1:17" ht="18.75" customHeight="1" x14ac:dyDescent="0.15">
      <c r="A66" s="27" t="s">
        <v>18</v>
      </c>
      <c r="B66" s="38"/>
      <c r="C66" s="38"/>
      <c r="D66" s="3">
        <f>SUM(B5:B24)</f>
        <v>7414</v>
      </c>
      <c r="F66" s="3">
        <f>SUM(C5:C24)</f>
        <v>188</v>
      </c>
      <c r="G66" s="6">
        <f>SUM(D5:D24)</f>
        <v>7602</v>
      </c>
      <c r="H66" s="3">
        <f>SUM(F5:F24)</f>
        <v>7070</v>
      </c>
      <c r="J66" s="3">
        <f>SUM(G5:G24)</f>
        <v>146</v>
      </c>
      <c r="K66" s="6">
        <f>SUM(H5:H24)</f>
        <v>7216</v>
      </c>
      <c r="L66" s="31">
        <f>SUM(J5:J24)</f>
        <v>14484</v>
      </c>
      <c r="M66" s="31">
        <f>SUM(K5:K24)</f>
        <v>334</v>
      </c>
      <c r="N66" s="142">
        <f>SUM(K5:K24)</f>
        <v>334</v>
      </c>
      <c r="O66" s="143"/>
      <c r="P66" s="144">
        <f>SUM(L5:L24)</f>
        <v>14818</v>
      </c>
      <c r="Q66" s="145"/>
    </row>
    <row r="67" spans="1:17" ht="18.75" customHeight="1" x14ac:dyDescent="0.15">
      <c r="A67" s="27" t="s">
        <v>19</v>
      </c>
      <c r="B67" s="38"/>
      <c r="C67" s="38"/>
      <c r="D67" s="3">
        <f>SUM(B45:B55)+SUM(P5:P18)</f>
        <v>15346</v>
      </c>
      <c r="F67" s="3">
        <f>SUM(C45:C55)+SUM(Q5:Q18)</f>
        <v>293</v>
      </c>
      <c r="G67" s="6">
        <f>SUM(D45:D55)+SUM(R5:R18)</f>
        <v>15639</v>
      </c>
      <c r="H67" s="3">
        <f>SUM(F45:F55)+SUM(T5:T18)</f>
        <v>14419</v>
      </c>
      <c r="J67" s="3">
        <f>SUM(G45:G55)+SUM(U5:U18)</f>
        <v>385</v>
      </c>
      <c r="K67" s="6">
        <f>SUM(H45:H55)+SUM(V5:V18)</f>
        <v>14804</v>
      </c>
      <c r="L67" s="31">
        <f>SUM(J45:J55)+SUM(X5:X18)</f>
        <v>29765</v>
      </c>
      <c r="M67" s="31">
        <f>SUM(K45:K55)+SUM(Y5:Y18)</f>
        <v>678</v>
      </c>
      <c r="N67" s="142">
        <f>SUM(K45:K55)+SUM(Y5:Y18)</f>
        <v>678</v>
      </c>
      <c r="O67" s="143"/>
      <c r="P67" s="144">
        <f>SUM(L45:L55)+SUM(Z5:Z18)</f>
        <v>30443</v>
      </c>
      <c r="Q67" s="145"/>
    </row>
    <row r="68" spans="1:17" ht="18.75" customHeight="1" x14ac:dyDescent="0.15">
      <c r="A68" s="27" t="s">
        <v>20</v>
      </c>
      <c r="B68" s="38"/>
      <c r="C68" s="38"/>
      <c r="D68" s="3">
        <f>SUM(P19:P28)</f>
        <v>6794</v>
      </c>
      <c r="F68" s="3">
        <f>SUM(Q19:Q28)</f>
        <v>28</v>
      </c>
      <c r="G68" s="6">
        <f>SUM(R19:R28)</f>
        <v>6822</v>
      </c>
      <c r="H68" s="3">
        <f>SUM(T19:T28)</f>
        <v>6957</v>
      </c>
      <c r="J68" s="3">
        <f>SUM(U19:U28)</f>
        <v>25</v>
      </c>
      <c r="K68" s="6">
        <f>SUM(V19:V28)</f>
        <v>6982</v>
      </c>
      <c r="L68" s="31">
        <f>SUM(X19:X28)</f>
        <v>13751</v>
      </c>
      <c r="M68" s="31">
        <f>SUM(Y19:Y28)</f>
        <v>53</v>
      </c>
      <c r="N68" s="142">
        <f>SUM(Y19:Y28)</f>
        <v>53</v>
      </c>
      <c r="O68" s="143"/>
      <c r="P68" s="144">
        <f>SUM(Z19:Z28)</f>
        <v>13804</v>
      </c>
      <c r="Q68" s="145"/>
    </row>
    <row r="69" spans="1:17" ht="18.75" customHeight="1" x14ac:dyDescent="0.15">
      <c r="A69" s="27" t="s">
        <v>21</v>
      </c>
      <c r="B69" s="38"/>
      <c r="C69" s="38"/>
      <c r="D69" s="3">
        <f>SUM(P19:P59)</f>
        <v>11781</v>
      </c>
      <c r="F69" s="3">
        <f>SUM(Q19:Q59)</f>
        <v>33</v>
      </c>
      <c r="G69" s="6">
        <f>SUM(R19:R59)</f>
        <v>11814</v>
      </c>
      <c r="H69" s="3">
        <f>SUM(T19:T59)</f>
        <v>13601</v>
      </c>
      <c r="J69" s="3">
        <f>SUM(U19:U59)</f>
        <v>38</v>
      </c>
      <c r="K69" s="6">
        <f>SUM(V19:V59)</f>
        <v>13639</v>
      </c>
      <c r="L69" s="31">
        <f>SUM(X19:X59)</f>
        <v>25382</v>
      </c>
      <c r="M69" s="31">
        <f>SUM(Y19:Y54)</f>
        <v>71</v>
      </c>
      <c r="N69" s="142">
        <f>SUM(Y19:Y54)</f>
        <v>71</v>
      </c>
      <c r="O69" s="143"/>
      <c r="P69" s="144">
        <f>SUM(Z19:Z59)</f>
        <v>25453</v>
      </c>
      <c r="Q69" s="145"/>
    </row>
    <row r="70" spans="1:17" ht="18.75" customHeight="1" x14ac:dyDescent="0.15">
      <c r="A70" s="28" t="s">
        <v>22</v>
      </c>
      <c r="B70" s="29"/>
      <c r="C70" s="29"/>
      <c r="D70" s="3">
        <f>SUM(P29:P59)</f>
        <v>4987</v>
      </c>
      <c r="F70" s="3">
        <f>SUM(Q29:Q59)</f>
        <v>5</v>
      </c>
      <c r="G70" s="6">
        <f>SUM(R29:R59)</f>
        <v>4992</v>
      </c>
      <c r="H70" s="3">
        <f>SUM(T29:T59)</f>
        <v>6644</v>
      </c>
      <c r="J70" s="3">
        <f>SUM(U29:U59)</f>
        <v>13</v>
      </c>
      <c r="K70" s="6">
        <f>SUM(V29:V59)</f>
        <v>6657</v>
      </c>
      <c r="L70" s="31">
        <f>SUM(X29:X59)</f>
        <v>11631</v>
      </c>
      <c r="M70" s="31">
        <f>SUM(Y29:Y54)</f>
        <v>18</v>
      </c>
      <c r="N70" s="142">
        <f>SUM(Y29:Y54)</f>
        <v>18</v>
      </c>
      <c r="O70" s="143"/>
      <c r="P70" s="144">
        <f>SUM(Z29:Z59)</f>
        <v>11649</v>
      </c>
      <c r="Q70" s="145"/>
    </row>
    <row r="71" spans="1:17" x14ac:dyDescent="0.15">
      <c r="H71" s="2"/>
      <c r="I71" s="2"/>
      <c r="J71" s="2"/>
      <c r="K71" s="30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59055118110236227" right="0.59055118110236227" top="0.78740157480314965" bottom="0.78740157480314965" header="0.51181102362204722" footer="0.51181102362204722"/>
  <pageSetup paperSize="9" scale="5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85" zoomScaleNormal="8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5" t="s">
        <v>81</v>
      </c>
      <c r="Y1" s="26" t="s">
        <v>82</v>
      </c>
    </row>
    <row r="3" spans="1:27" ht="18.75" customHeight="1" x14ac:dyDescent="0.15">
      <c r="A3" s="134" t="s">
        <v>0</v>
      </c>
      <c r="B3" s="136" t="s">
        <v>1</v>
      </c>
      <c r="C3" s="137"/>
      <c r="D3" s="138"/>
      <c r="E3" s="16"/>
      <c r="F3" s="136" t="s">
        <v>2</v>
      </c>
      <c r="G3" s="137"/>
      <c r="H3" s="138"/>
      <c r="I3" s="16"/>
      <c r="J3" s="136" t="s">
        <v>7</v>
      </c>
      <c r="K3" s="137"/>
      <c r="L3" s="138"/>
      <c r="M3" s="11"/>
      <c r="N3" s="9"/>
      <c r="O3" s="139" t="s">
        <v>0</v>
      </c>
      <c r="P3" s="136" t="s">
        <v>1</v>
      </c>
      <c r="Q3" s="137"/>
      <c r="R3" s="141"/>
      <c r="S3" s="16"/>
      <c r="T3" s="136" t="s">
        <v>2</v>
      </c>
      <c r="U3" s="137"/>
      <c r="V3" s="141"/>
      <c r="W3" s="16"/>
      <c r="X3" s="136" t="s">
        <v>7</v>
      </c>
      <c r="Y3" s="137"/>
      <c r="Z3" s="141"/>
    </row>
    <row r="4" spans="1:27" ht="18.75" customHeight="1" x14ac:dyDescent="0.15">
      <c r="A4" s="135"/>
      <c r="B4" s="93" t="s">
        <v>3</v>
      </c>
      <c r="C4" s="93" t="s">
        <v>4</v>
      </c>
      <c r="D4" s="5" t="s">
        <v>5</v>
      </c>
      <c r="E4" s="16"/>
      <c r="F4" s="93" t="s">
        <v>3</v>
      </c>
      <c r="G4" s="93" t="s">
        <v>4</v>
      </c>
      <c r="H4" s="5" t="s">
        <v>5</v>
      </c>
      <c r="I4" s="16"/>
      <c r="J4" s="5" t="s">
        <v>3</v>
      </c>
      <c r="K4" s="5" t="s">
        <v>4</v>
      </c>
      <c r="L4" s="5" t="s">
        <v>5</v>
      </c>
      <c r="M4" s="11"/>
      <c r="N4" s="9"/>
      <c r="O4" s="140"/>
      <c r="P4" s="5" t="s">
        <v>3</v>
      </c>
      <c r="Q4" s="5" t="s">
        <v>4</v>
      </c>
      <c r="R4" s="5" t="s">
        <v>5</v>
      </c>
      <c r="S4" s="16"/>
      <c r="T4" s="5" t="s">
        <v>3</v>
      </c>
      <c r="U4" s="5" t="s">
        <v>4</v>
      </c>
      <c r="V4" s="5" t="s">
        <v>5</v>
      </c>
      <c r="W4" s="16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17">
        <v>283</v>
      </c>
      <c r="C5" s="17">
        <v>9</v>
      </c>
      <c r="D5" s="42">
        <f t="shared" ref="D5:D55" si="0">B5+C5</f>
        <v>292</v>
      </c>
      <c r="E5" s="43">
        <f t="shared" ref="E5:E55" si="1">A5*D5</f>
        <v>0</v>
      </c>
      <c r="F5" s="17">
        <v>252</v>
      </c>
      <c r="G5" s="17">
        <v>13</v>
      </c>
      <c r="H5" s="42">
        <f t="shared" ref="H5:H55" si="2">F5+G5</f>
        <v>265</v>
      </c>
      <c r="I5" s="43">
        <f t="shared" ref="I5:I55" si="3">A5*H5</f>
        <v>0</v>
      </c>
      <c r="J5" s="44">
        <f t="shared" ref="J5:K36" si="4">B5+F5</f>
        <v>535</v>
      </c>
      <c r="K5" s="44">
        <f t="shared" si="4"/>
        <v>22</v>
      </c>
      <c r="L5" s="45">
        <f t="shared" ref="L5:L55" si="5">J5+K5</f>
        <v>557</v>
      </c>
      <c r="M5" s="46">
        <f t="shared" ref="M5:M55" si="6">A5*L5</f>
        <v>0</v>
      </c>
      <c r="N5" s="9"/>
      <c r="O5" s="47">
        <v>51</v>
      </c>
      <c r="P5" s="17">
        <v>629</v>
      </c>
      <c r="Q5" s="17">
        <v>8</v>
      </c>
      <c r="R5" s="42">
        <f t="shared" ref="R5:R59" si="7">P5+Q5</f>
        <v>637</v>
      </c>
      <c r="S5" s="43">
        <f t="shared" ref="S5:S53" si="8">O5*R5</f>
        <v>32487</v>
      </c>
      <c r="T5" s="17">
        <v>574</v>
      </c>
      <c r="U5" s="17">
        <v>24</v>
      </c>
      <c r="V5" s="42">
        <f t="shared" ref="V5:V59" si="9">T5+U5</f>
        <v>598</v>
      </c>
      <c r="W5" s="43">
        <f t="shared" ref="W5:W53" si="10">O5*V5</f>
        <v>30498</v>
      </c>
      <c r="X5" s="44">
        <f t="shared" ref="X5:Y36" si="11">P5+T5</f>
        <v>1203</v>
      </c>
      <c r="Y5" s="44">
        <f t="shared" si="11"/>
        <v>32</v>
      </c>
      <c r="Z5" s="45">
        <f t="shared" ref="Z5:Z59" si="12">X5+Y5</f>
        <v>1235</v>
      </c>
      <c r="AA5" s="8">
        <f t="shared" ref="AA5:AA53" si="13">O5*Z5</f>
        <v>62985</v>
      </c>
    </row>
    <row r="6" spans="1:27" ht="18.75" customHeight="1" x14ac:dyDescent="0.15">
      <c r="A6" s="4">
        <v>1</v>
      </c>
      <c r="B6" s="17">
        <v>341</v>
      </c>
      <c r="C6" s="17">
        <v>6</v>
      </c>
      <c r="D6" s="42">
        <f t="shared" si="0"/>
        <v>347</v>
      </c>
      <c r="E6" s="43">
        <f t="shared" si="1"/>
        <v>347</v>
      </c>
      <c r="F6" s="17">
        <v>305</v>
      </c>
      <c r="G6" s="17">
        <v>7</v>
      </c>
      <c r="H6" s="42">
        <f t="shared" si="2"/>
        <v>312</v>
      </c>
      <c r="I6" s="43">
        <f t="shared" si="3"/>
        <v>312</v>
      </c>
      <c r="J6" s="44">
        <f t="shared" si="4"/>
        <v>646</v>
      </c>
      <c r="K6" s="44">
        <f t="shared" si="4"/>
        <v>13</v>
      </c>
      <c r="L6" s="45">
        <f t="shared" si="5"/>
        <v>659</v>
      </c>
      <c r="M6" s="46">
        <f t="shared" si="6"/>
        <v>659</v>
      </c>
      <c r="N6" s="9"/>
      <c r="O6" s="47">
        <v>52</v>
      </c>
      <c r="P6" s="17">
        <v>683</v>
      </c>
      <c r="Q6" s="17">
        <v>10</v>
      </c>
      <c r="R6" s="42">
        <f t="shared" si="7"/>
        <v>693</v>
      </c>
      <c r="S6" s="43">
        <f t="shared" si="8"/>
        <v>36036</v>
      </c>
      <c r="T6" s="17">
        <v>582</v>
      </c>
      <c r="U6" s="17">
        <v>22</v>
      </c>
      <c r="V6" s="42">
        <f t="shared" si="9"/>
        <v>604</v>
      </c>
      <c r="W6" s="43">
        <f t="shared" si="10"/>
        <v>31408</v>
      </c>
      <c r="X6" s="44">
        <f t="shared" si="11"/>
        <v>1265</v>
      </c>
      <c r="Y6" s="44">
        <f t="shared" si="11"/>
        <v>32</v>
      </c>
      <c r="Z6" s="45">
        <f t="shared" si="12"/>
        <v>1297</v>
      </c>
      <c r="AA6" s="8">
        <f t="shared" si="13"/>
        <v>67444</v>
      </c>
    </row>
    <row r="7" spans="1:27" ht="18.75" customHeight="1" x14ac:dyDescent="0.15">
      <c r="A7" s="4">
        <v>2</v>
      </c>
      <c r="B7" s="17">
        <v>348</v>
      </c>
      <c r="C7" s="17">
        <v>9</v>
      </c>
      <c r="D7" s="42">
        <f t="shared" si="0"/>
        <v>357</v>
      </c>
      <c r="E7" s="43">
        <f t="shared" si="1"/>
        <v>714</v>
      </c>
      <c r="F7" s="17">
        <v>315</v>
      </c>
      <c r="G7" s="17">
        <v>9</v>
      </c>
      <c r="H7" s="42">
        <f t="shared" si="2"/>
        <v>324</v>
      </c>
      <c r="I7" s="43">
        <f t="shared" si="3"/>
        <v>648</v>
      </c>
      <c r="J7" s="44">
        <f t="shared" si="4"/>
        <v>663</v>
      </c>
      <c r="K7" s="44">
        <f t="shared" si="4"/>
        <v>18</v>
      </c>
      <c r="L7" s="45">
        <f t="shared" si="5"/>
        <v>681</v>
      </c>
      <c r="M7" s="46">
        <f t="shared" si="6"/>
        <v>1362</v>
      </c>
      <c r="N7" s="9"/>
      <c r="O7" s="47">
        <v>53</v>
      </c>
      <c r="P7" s="17">
        <v>431</v>
      </c>
      <c r="Q7" s="17">
        <v>11</v>
      </c>
      <c r="R7" s="42">
        <f t="shared" si="7"/>
        <v>442</v>
      </c>
      <c r="S7" s="43">
        <f t="shared" si="8"/>
        <v>23426</v>
      </c>
      <c r="T7" s="17">
        <v>428</v>
      </c>
      <c r="U7" s="17">
        <v>18</v>
      </c>
      <c r="V7" s="42">
        <f t="shared" si="9"/>
        <v>446</v>
      </c>
      <c r="W7" s="43">
        <f t="shared" si="10"/>
        <v>23638</v>
      </c>
      <c r="X7" s="44">
        <f t="shared" si="11"/>
        <v>859</v>
      </c>
      <c r="Y7" s="44">
        <f t="shared" si="11"/>
        <v>29</v>
      </c>
      <c r="Z7" s="45">
        <f t="shared" si="12"/>
        <v>888</v>
      </c>
      <c r="AA7" s="8">
        <f t="shared" si="13"/>
        <v>47064</v>
      </c>
    </row>
    <row r="8" spans="1:27" ht="18.75" customHeight="1" thickBot="1" x14ac:dyDescent="0.2">
      <c r="A8" s="4">
        <v>3</v>
      </c>
      <c r="B8" s="17">
        <v>365</v>
      </c>
      <c r="C8" s="17">
        <v>10</v>
      </c>
      <c r="D8" s="42">
        <f t="shared" si="0"/>
        <v>375</v>
      </c>
      <c r="E8" s="43">
        <f t="shared" si="1"/>
        <v>1125</v>
      </c>
      <c r="F8" s="17">
        <v>318</v>
      </c>
      <c r="G8" s="17">
        <v>3</v>
      </c>
      <c r="H8" s="42">
        <f t="shared" si="2"/>
        <v>321</v>
      </c>
      <c r="I8" s="43">
        <f t="shared" si="3"/>
        <v>963</v>
      </c>
      <c r="J8" s="44">
        <f t="shared" si="4"/>
        <v>683</v>
      </c>
      <c r="K8" s="44">
        <f t="shared" si="4"/>
        <v>13</v>
      </c>
      <c r="L8" s="45">
        <f t="shared" si="5"/>
        <v>696</v>
      </c>
      <c r="M8" s="46">
        <f t="shared" si="6"/>
        <v>2088</v>
      </c>
      <c r="N8" s="9"/>
      <c r="O8" s="48">
        <v>54</v>
      </c>
      <c r="P8" s="22">
        <v>565</v>
      </c>
      <c r="Q8" s="22">
        <v>13</v>
      </c>
      <c r="R8" s="49">
        <f t="shared" si="7"/>
        <v>578</v>
      </c>
      <c r="S8" s="50">
        <f t="shared" si="8"/>
        <v>31212</v>
      </c>
      <c r="T8" s="22">
        <v>542</v>
      </c>
      <c r="U8" s="22">
        <v>16</v>
      </c>
      <c r="V8" s="49">
        <f t="shared" si="9"/>
        <v>558</v>
      </c>
      <c r="W8" s="50">
        <f t="shared" si="10"/>
        <v>30132</v>
      </c>
      <c r="X8" s="51">
        <f t="shared" si="11"/>
        <v>1107</v>
      </c>
      <c r="Y8" s="51">
        <f t="shared" si="11"/>
        <v>29</v>
      </c>
      <c r="Z8" s="52">
        <f t="shared" si="12"/>
        <v>1136</v>
      </c>
      <c r="AA8" s="8">
        <f t="shared" si="13"/>
        <v>61344</v>
      </c>
    </row>
    <row r="9" spans="1:27" ht="18.75" customHeight="1" thickBot="1" x14ac:dyDescent="0.2">
      <c r="A9" s="21">
        <v>4</v>
      </c>
      <c r="B9" s="22">
        <v>369</v>
      </c>
      <c r="C9" s="22">
        <v>8</v>
      </c>
      <c r="D9" s="49">
        <f t="shared" si="0"/>
        <v>377</v>
      </c>
      <c r="E9" s="50">
        <f t="shared" si="1"/>
        <v>1508</v>
      </c>
      <c r="F9" s="22">
        <v>349</v>
      </c>
      <c r="G9" s="22">
        <v>11</v>
      </c>
      <c r="H9" s="49">
        <f t="shared" si="2"/>
        <v>360</v>
      </c>
      <c r="I9" s="50">
        <f t="shared" si="3"/>
        <v>1440</v>
      </c>
      <c r="J9" s="51">
        <f t="shared" si="4"/>
        <v>718</v>
      </c>
      <c r="K9" s="51">
        <f t="shared" si="4"/>
        <v>19</v>
      </c>
      <c r="L9" s="52">
        <f t="shared" si="5"/>
        <v>737</v>
      </c>
      <c r="M9" s="46">
        <f t="shared" si="6"/>
        <v>2948</v>
      </c>
      <c r="N9" s="9"/>
      <c r="O9" s="53">
        <v>55</v>
      </c>
      <c r="P9" s="20">
        <v>524</v>
      </c>
      <c r="Q9" s="20">
        <v>5</v>
      </c>
      <c r="R9" s="54">
        <f t="shared" si="7"/>
        <v>529</v>
      </c>
      <c r="S9" s="55">
        <f t="shared" si="8"/>
        <v>29095</v>
      </c>
      <c r="T9" s="20">
        <v>528</v>
      </c>
      <c r="U9" s="20">
        <v>14</v>
      </c>
      <c r="V9" s="54">
        <f t="shared" si="9"/>
        <v>542</v>
      </c>
      <c r="W9" s="55">
        <f t="shared" si="10"/>
        <v>29810</v>
      </c>
      <c r="X9" s="56">
        <f t="shared" si="11"/>
        <v>1052</v>
      </c>
      <c r="Y9" s="56">
        <f t="shared" si="11"/>
        <v>19</v>
      </c>
      <c r="Z9" s="57">
        <f t="shared" si="12"/>
        <v>1071</v>
      </c>
      <c r="AA9" s="8">
        <f t="shared" si="13"/>
        <v>58905</v>
      </c>
    </row>
    <row r="10" spans="1:27" ht="18.75" customHeight="1" x14ac:dyDescent="0.15">
      <c r="A10" s="19">
        <v>5</v>
      </c>
      <c r="B10" s="20">
        <v>351</v>
      </c>
      <c r="C10" s="20">
        <v>9</v>
      </c>
      <c r="D10" s="54">
        <f>B10+C10</f>
        <v>360</v>
      </c>
      <c r="E10" s="55">
        <f t="shared" si="1"/>
        <v>1800</v>
      </c>
      <c r="F10" s="20">
        <v>358</v>
      </c>
      <c r="G10" s="20">
        <v>8</v>
      </c>
      <c r="H10" s="54">
        <f t="shared" si="2"/>
        <v>366</v>
      </c>
      <c r="I10" s="55">
        <f t="shared" si="3"/>
        <v>1830</v>
      </c>
      <c r="J10" s="56">
        <f t="shared" si="4"/>
        <v>709</v>
      </c>
      <c r="K10" s="56">
        <f t="shared" si="4"/>
        <v>17</v>
      </c>
      <c r="L10" s="57">
        <f t="shared" si="5"/>
        <v>726</v>
      </c>
      <c r="M10" s="46">
        <f t="shared" si="6"/>
        <v>3630</v>
      </c>
      <c r="N10" s="9"/>
      <c r="O10" s="47">
        <v>56</v>
      </c>
      <c r="P10" s="17">
        <v>548</v>
      </c>
      <c r="Q10" s="17">
        <v>9</v>
      </c>
      <c r="R10" s="42">
        <f t="shared" si="7"/>
        <v>557</v>
      </c>
      <c r="S10" s="43">
        <f t="shared" si="8"/>
        <v>31192</v>
      </c>
      <c r="T10" s="17">
        <v>520</v>
      </c>
      <c r="U10" s="17">
        <v>19</v>
      </c>
      <c r="V10" s="42">
        <f t="shared" si="9"/>
        <v>539</v>
      </c>
      <c r="W10" s="43">
        <f t="shared" si="10"/>
        <v>30184</v>
      </c>
      <c r="X10" s="44">
        <f t="shared" si="11"/>
        <v>1068</v>
      </c>
      <c r="Y10" s="44">
        <f t="shared" si="11"/>
        <v>28</v>
      </c>
      <c r="Z10" s="45">
        <f t="shared" si="12"/>
        <v>1096</v>
      </c>
      <c r="AA10" s="8">
        <f t="shared" si="13"/>
        <v>61376</v>
      </c>
    </row>
    <row r="11" spans="1:27" ht="18.75" customHeight="1" x14ac:dyDescent="0.15">
      <c r="A11" s="4">
        <v>6</v>
      </c>
      <c r="B11" s="17">
        <v>388</v>
      </c>
      <c r="C11" s="17">
        <v>11</v>
      </c>
      <c r="D11" s="42">
        <f t="shared" si="0"/>
        <v>399</v>
      </c>
      <c r="E11" s="43">
        <f t="shared" si="1"/>
        <v>2394</v>
      </c>
      <c r="F11" s="17">
        <v>328</v>
      </c>
      <c r="G11" s="17">
        <v>6</v>
      </c>
      <c r="H11" s="42">
        <f t="shared" si="2"/>
        <v>334</v>
      </c>
      <c r="I11" s="43">
        <f t="shared" si="3"/>
        <v>2004</v>
      </c>
      <c r="J11" s="44">
        <f t="shared" si="4"/>
        <v>716</v>
      </c>
      <c r="K11" s="44">
        <f t="shared" si="4"/>
        <v>17</v>
      </c>
      <c r="L11" s="45">
        <f t="shared" si="5"/>
        <v>733</v>
      </c>
      <c r="M11" s="46">
        <f t="shared" si="6"/>
        <v>4398</v>
      </c>
      <c r="N11" s="9"/>
      <c r="O11" s="47">
        <v>57</v>
      </c>
      <c r="P11" s="17">
        <v>534</v>
      </c>
      <c r="Q11" s="17">
        <v>13</v>
      </c>
      <c r="R11" s="42">
        <f t="shared" si="7"/>
        <v>547</v>
      </c>
      <c r="S11" s="43">
        <f t="shared" si="8"/>
        <v>31179</v>
      </c>
      <c r="T11" s="17">
        <v>534</v>
      </c>
      <c r="U11" s="17">
        <v>16</v>
      </c>
      <c r="V11" s="42">
        <f t="shared" si="9"/>
        <v>550</v>
      </c>
      <c r="W11" s="43">
        <f t="shared" si="10"/>
        <v>31350</v>
      </c>
      <c r="X11" s="44">
        <f t="shared" si="11"/>
        <v>1068</v>
      </c>
      <c r="Y11" s="44">
        <f t="shared" si="11"/>
        <v>29</v>
      </c>
      <c r="Z11" s="45">
        <f t="shared" si="12"/>
        <v>1097</v>
      </c>
      <c r="AA11" s="8">
        <f t="shared" si="13"/>
        <v>62529</v>
      </c>
    </row>
    <row r="12" spans="1:27" ht="18.75" customHeight="1" x14ac:dyDescent="0.15">
      <c r="A12" s="4">
        <v>7</v>
      </c>
      <c r="B12" s="17">
        <v>335</v>
      </c>
      <c r="C12" s="17">
        <v>4</v>
      </c>
      <c r="D12" s="42">
        <f t="shared" si="0"/>
        <v>339</v>
      </c>
      <c r="E12" s="43">
        <f t="shared" si="1"/>
        <v>2373</v>
      </c>
      <c r="F12" s="17">
        <v>359</v>
      </c>
      <c r="G12" s="17">
        <v>6</v>
      </c>
      <c r="H12" s="42">
        <f t="shared" si="2"/>
        <v>365</v>
      </c>
      <c r="I12" s="43">
        <f t="shared" si="3"/>
        <v>2555</v>
      </c>
      <c r="J12" s="44">
        <f t="shared" si="4"/>
        <v>694</v>
      </c>
      <c r="K12" s="44">
        <f t="shared" si="4"/>
        <v>10</v>
      </c>
      <c r="L12" s="45">
        <f t="shared" si="5"/>
        <v>704</v>
      </c>
      <c r="M12" s="46">
        <f t="shared" si="6"/>
        <v>4928</v>
      </c>
      <c r="N12" s="9"/>
      <c r="O12" s="47">
        <v>58</v>
      </c>
      <c r="P12" s="17">
        <v>545</v>
      </c>
      <c r="Q12" s="17">
        <v>11</v>
      </c>
      <c r="R12" s="42">
        <f t="shared" si="7"/>
        <v>556</v>
      </c>
      <c r="S12" s="43">
        <f t="shared" si="8"/>
        <v>32248</v>
      </c>
      <c r="T12" s="17">
        <v>535</v>
      </c>
      <c r="U12" s="17">
        <v>5</v>
      </c>
      <c r="V12" s="42">
        <f t="shared" si="9"/>
        <v>540</v>
      </c>
      <c r="W12" s="43">
        <f t="shared" si="10"/>
        <v>31320</v>
      </c>
      <c r="X12" s="44">
        <f t="shared" si="11"/>
        <v>1080</v>
      </c>
      <c r="Y12" s="44">
        <f t="shared" si="11"/>
        <v>16</v>
      </c>
      <c r="Z12" s="45">
        <f t="shared" si="12"/>
        <v>1096</v>
      </c>
      <c r="AA12" s="8">
        <f t="shared" si="13"/>
        <v>63568</v>
      </c>
    </row>
    <row r="13" spans="1:27" ht="18.75" customHeight="1" thickBot="1" x14ac:dyDescent="0.2">
      <c r="A13" s="4">
        <v>8</v>
      </c>
      <c r="B13" s="17">
        <v>402</v>
      </c>
      <c r="C13" s="17">
        <v>6</v>
      </c>
      <c r="D13" s="42">
        <f t="shared" si="0"/>
        <v>408</v>
      </c>
      <c r="E13" s="43">
        <f t="shared" si="1"/>
        <v>3264</v>
      </c>
      <c r="F13" s="17">
        <v>336</v>
      </c>
      <c r="G13" s="17">
        <v>11</v>
      </c>
      <c r="H13" s="42">
        <f t="shared" si="2"/>
        <v>347</v>
      </c>
      <c r="I13" s="43">
        <f t="shared" si="3"/>
        <v>2776</v>
      </c>
      <c r="J13" s="44">
        <f t="shared" si="4"/>
        <v>738</v>
      </c>
      <c r="K13" s="44">
        <f t="shared" si="4"/>
        <v>17</v>
      </c>
      <c r="L13" s="45">
        <f t="shared" si="5"/>
        <v>755</v>
      </c>
      <c r="M13" s="46">
        <f t="shared" si="6"/>
        <v>6040</v>
      </c>
      <c r="N13" s="9"/>
      <c r="O13" s="48">
        <v>59</v>
      </c>
      <c r="P13" s="22">
        <v>528</v>
      </c>
      <c r="Q13" s="22">
        <v>7</v>
      </c>
      <c r="R13" s="49">
        <f t="shared" si="7"/>
        <v>535</v>
      </c>
      <c r="S13" s="50">
        <f t="shared" si="8"/>
        <v>31565</v>
      </c>
      <c r="T13" s="22">
        <v>558</v>
      </c>
      <c r="U13" s="22">
        <v>10</v>
      </c>
      <c r="V13" s="49">
        <f t="shared" si="9"/>
        <v>568</v>
      </c>
      <c r="W13" s="50">
        <f t="shared" si="10"/>
        <v>33512</v>
      </c>
      <c r="X13" s="51">
        <f t="shared" si="11"/>
        <v>1086</v>
      </c>
      <c r="Y13" s="51">
        <f t="shared" si="11"/>
        <v>17</v>
      </c>
      <c r="Z13" s="52">
        <f t="shared" si="12"/>
        <v>1103</v>
      </c>
      <c r="AA13" s="8">
        <f t="shared" si="13"/>
        <v>65077</v>
      </c>
    </row>
    <row r="14" spans="1:27" ht="18.75" customHeight="1" thickBot="1" x14ac:dyDescent="0.2">
      <c r="A14" s="21">
        <v>9</v>
      </c>
      <c r="B14" s="22">
        <v>369</v>
      </c>
      <c r="C14" s="22">
        <v>10</v>
      </c>
      <c r="D14" s="49">
        <f t="shared" si="0"/>
        <v>379</v>
      </c>
      <c r="E14" s="50">
        <f t="shared" si="1"/>
        <v>3411</v>
      </c>
      <c r="F14" s="22">
        <v>383</v>
      </c>
      <c r="G14" s="22">
        <v>3</v>
      </c>
      <c r="H14" s="49">
        <f t="shared" si="2"/>
        <v>386</v>
      </c>
      <c r="I14" s="50">
        <f t="shared" si="3"/>
        <v>3474</v>
      </c>
      <c r="J14" s="51">
        <f t="shared" si="4"/>
        <v>752</v>
      </c>
      <c r="K14" s="51">
        <f t="shared" si="4"/>
        <v>13</v>
      </c>
      <c r="L14" s="52">
        <f t="shared" si="5"/>
        <v>765</v>
      </c>
      <c r="M14" s="46">
        <f t="shared" si="6"/>
        <v>6885</v>
      </c>
      <c r="N14" s="9"/>
      <c r="O14" s="53">
        <v>60</v>
      </c>
      <c r="P14" s="20">
        <v>576</v>
      </c>
      <c r="Q14" s="20">
        <v>13</v>
      </c>
      <c r="R14" s="54">
        <f t="shared" si="7"/>
        <v>589</v>
      </c>
      <c r="S14" s="55">
        <f t="shared" si="8"/>
        <v>35340</v>
      </c>
      <c r="T14" s="20">
        <v>604</v>
      </c>
      <c r="U14" s="20">
        <v>12</v>
      </c>
      <c r="V14" s="54">
        <f t="shared" si="9"/>
        <v>616</v>
      </c>
      <c r="W14" s="55">
        <f t="shared" si="10"/>
        <v>36960</v>
      </c>
      <c r="X14" s="56">
        <f t="shared" si="11"/>
        <v>1180</v>
      </c>
      <c r="Y14" s="56">
        <f t="shared" si="11"/>
        <v>25</v>
      </c>
      <c r="Z14" s="57">
        <f t="shared" si="12"/>
        <v>1205</v>
      </c>
      <c r="AA14" s="8">
        <f t="shared" si="13"/>
        <v>72300</v>
      </c>
    </row>
    <row r="15" spans="1:27" ht="18.75" customHeight="1" x14ac:dyDescent="0.15">
      <c r="A15" s="19">
        <v>10</v>
      </c>
      <c r="B15" s="20">
        <v>393</v>
      </c>
      <c r="C15" s="20">
        <v>9</v>
      </c>
      <c r="D15" s="54">
        <f t="shared" si="0"/>
        <v>402</v>
      </c>
      <c r="E15" s="55">
        <f t="shared" si="1"/>
        <v>4020</v>
      </c>
      <c r="F15" s="20">
        <v>343</v>
      </c>
      <c r="G15" s="20">
        <v>7</v>
      </c>
      <c r="H15" s="54">
        <f t="shared" si="2"/>
        <v>350</v>
      </c>
      <c r="I15" s="55">
        <f t="shared" si="3"/>
        <v>3500</v>
      </c>
      <c r="J15" s="56">
        <f t="shared" si="4"/>
        <v>736</v>
      </c>
      <c r="K15" s="56">
        <f t="shared" si="4"/>
        <v>16</v>
      </c>
      <c r="L15" s="57">
        <f t="shared" si="5"/>
        <v>752</v>
      </c>
      <c r="M15" s="46">
        <f t="shared" si="6"/>
        <v>7520</v>
      </c>
      <c r="N15" s="9"/>
      <c r="O15" s="47">
        <v>61</v>
      </c>
      <c r="P15" s="17">
        <v>596</v>
      </c>
      <c r="Q15" s="17">
        <v>10</v>
      </c>
      <c r="R15" s="42">
        <f t="shared" si="7"/>
        <v>606</v>
      </c>
      <c r="S15" s="43">
        <f t="shared" si="8"/>
        <v>36966</v>
      </c>
      <c r="T15" s="17">
        <v>562</v>
      </c>
      <c r="U15" s="17">
        <v>6</v>
      </c>
      <c r="V15" s="42">
        <f t="shared" si="9"/>
        <v>568</v>
      </c>
      <c r="W15" s="43">
        <f t="shared" si="10"/>
        <v>34648</v>
      </c>
      <c r="X15" s="44">
        <f t="shared" si="11"/>
        <v>1158</v>
      </c>
      <c r="Y15" s="44">
        <f t="shared" si="11"/>
        <v>16</v>
      </c>
      <c r="Z15" s="45">
        <f t="shared" si="12"/>
        <v>1174</v>
      </c>
      <c r="AA15" s="8">
        <f t="shared" si="13"/>
        <v>71614</v>
      </c>
    </row>
    <row r="16" spans="1:27" ht="18.75" customHeight="1" x14ac:dyDescent="0.15">
      <c r="A16" s="4">
        <v>11</v>
      </c>
      <c r="B16" s="17">
        <v>366</v>
      </c>
      <c r="C16" s="17">
        <v>10</v>
      </c>
      <c r="D16" s="42">
        <f t="shared" si="0"/>
        <v>376</v>
      </c>
      <c r="E16" s="43">
        <f t="shared" si="1"/>
        <v>4136</v>
      </c>
      <c r="F16" s="17">
        <v>378</v>
      </c>
      <c r="G16" s="17">
        <v>5</v>
      </c>
      <c r="H16" s="42">
        <f t="shared" si="2"/>
        <v>383</v>
      </c>
      <c r="I16" s="43">
        <f t="shared" si="3"/>
        <v>4213</v>
      </c>
      <c r="J16" s="44">
        <f t="shared" si="4"/>
        <v>744</v>
      </c>
      <c r="K16" s="44">
        <f t="shared" si="4"/>
        <v>15</v>
      </c>
      <c r="L16" s="45">
        <f t="shared" si="5"/>
        <v>759</v>
      </c>
      <c r="M16" s="46">
        <f t="shared" si="6"/>
        <v>8349</v>
      </c>
      <c r="N16" s="9"/>
      <c r="O16" s="47">
        <v>62</v>
      </c>
      <c r="P16" s="17">
        <v>572</v>
      </c>
      <c r="Q16" s="17">
        <v>8</v>
      </c>
      <c r="R16" s="42">
        <f t="shared" si="7"/>
        <v>580</v>
      </c>
      <c r="S16" s="43">
        <f t="shared" si="8"/>
        <v>35960</v>
      </c>
      <c r="T16" s="17">
        <v>602</v>
      </c>
      <c r="U16" s="17">
        <v>11</v>
      </c>
      <c r="V16" s="42">
        <f t="shared" si="9"/>
        <v>613</v>
      </c>
      <c r="W16" s="43">
        <f t="shared" si="10"/>
        <v>38006</v>
      </c>
      <c r="X16" s="44">
        <f t="shared" si="11"/>
        <v>1174</v>
      </c>
      <c r="Y16" s="44">
        <f t="shared" si="11"/>
        <v>19</v>
      </c>
      <c r="Z16" s="45">
        <f t="shared" si="12"/>
        <v>1193</v>
      </c>
      <c r="AA16" s="8">
        <f t="shared" si="13"/>
        <v>73966</v>
      </c>
    </row>
    <row r="17" spans="1:27" ht="18.75" customHeight="1" x14ac:dyDescent="0.15">
      <c r="A17" s="4">
        <v>12</v>
      </c>
      <c r="B17" s="17">
        <v>348</v>
      </c>
      <c r="C17" s="17">
        <v>10</v>
      </c>
      <c r="D17" s="42">
        <f t="shared" si="0"/>
        <v>358</v>
      </c>
      <c r="E17" s="43">
        <f t="shared" si="1"/>
        <v>4296</v>
      </c>
      <c r="F17" s="17">
        <v>343</v>
      </c>
      <c r="G17" s="17">
        <v>2</v>
      </c>
      <c r="H17" s="42">
        <f t="shared" si="2"/>
        <v>345</v>
      </c>
      <c r="I17" s="43">
        <f t="shared" si="3"/>
        <v>4140</v>
      </c>
      <c r="J17" s="44">
        <f t="shared" si="4"/>
        <v>691</v>
      </c>
      <c r="K17" s="44">
        <f t="shared" si="4"/>
        <v>12</v>
      </c>
      <c r="L17" s="45">
        <f t="shared" si="5"/>
        <v>703</v>
      </c>
      <c r="M17" s="46">
        <f t="shared" si="6"/>
        <v>8436</v>
      </c>
      <c r="N17" s="9"/>
      <c r="O17" s="47">
        <v>63</v>
      </c>
      <c r="P17" s="17">
        <v>572</v>
      </c>
      <c r="Q17" s="17">
        <v>3</v>
      </c>
      <c r="R17" s="42">
        <f t="shared" si="7"/>
        <v>575</v>
      </c>
      <c r="S17" s="43">
        <f t="shared" si="8"/>
        <v>36225</v>
      </c>
      <c r="T17" s="17">
        <v>583</v>
      </c>
      <c r="U17" s="17">
        <v>6</v>
      </c>
      <c r="V17" s="42">
        <f t="shared" si="9"/>
        <v>589</v>
      </c>
      <c r="W17" s="43">
        <f t="shared" si="10"/>
        <v>37107</v>
      </c>
      <c r="X17" s="44">
        <f t="shared" si="11"/>
        <v>1155</v>
      </c>
      <c r="Y17" s="44">
        <f t="shared" si="11"/>
        <v>9</v>
      </c>
      <c r="Z17" s="45">
        <f t="shared" si="12"/>
        <v>1164</v>
      </c>
      <c r="AA17" s="8">
        <f t="shared" si="13"/>
        <v>73332</v>
      </c>
    </row>
    <row r="18" spans="1:27" ht="18.75" customHeight="1" thickBot="1" x14ac:dyDescent="0.2">
      <c r="A18" s="4">
        <v>13</v>
      </c>
      <c r="B18" s="17">
        <v>357</v>
      </c>
      <c r="C18" s="17">
        <v>8</v>
      </c>
      <c r="D18" s="42">
        <f t="shared" si="0"/>
        <v>365</v>
      </c>
      <c r="E18" s="43">
        <f t="shared" si="1"/>
        <v>4745</v>
      </c>
      <c r="F18" s="17">
        <v>375</v>
      </c>
      <c r="G18" s="17">
        <v>9</v>
      </c>
      <c r="H18" s="42">
        <f t="shared" si="2"/>
        <v>384</v>
      </c>
      <c r="I18" s="43">
        <f t="shared" si="3"/>
        <v>4992</v>
      </c>
      <c r="J18" s="44">
        <f t="shared" si="4"/>
        <v>732</v>
      </c>
      <c r="K18" s="44">
        <f t="shared" si="4"/>
        <v>17</v>
      </c>
      <c r="L18" s="45">
        <f t="shared" si="5"/>
        <v>749</v>
      </c>
      <c r="M18" s="46">
        <f t="shared" si="6"/>
        <v>9737</v>
      </c>
      <c r="N18" s="9"/>
      <c r="O18" s="48">
        <v>64</v>
      </c>
      <c r="P18" s="22">
        <v>626</v>
      </c>
      <c r="Q18" s="22">
        <v>5</v>
      </c>
      <c r="R18" s="49">
        <f t="shared" si="7"/>
        <v>631</v>
      </c>
      <c r="S18" s="50">
        <f t="shared" si="8"/>
        <v>40384</v>
      </c>
      <c r="T18" s="22">
        <v>646</v>
      </c>
      <c r="U18" s="22">
        <v>12</v>
      </c>
      <c r="V18" s="49">
        <f t="shared" si="9"/>
        <v>658</v>
      </c>
      <c r="W18" s="50">
        <f t="shared" si="10"/>
        <v>42112</v>
      </c>
      <c r="X18" s="51">
        <f t="shared" si="11"/>
        <v>1272</v>
      </c>
      <c r="Y18" s="51">
        <f t="shared" si="11"/>
        <v>17</v>
      </c>
      <c r="Z18" s="52">
        <f t="shared" si="12"/>
        <v>1289</v>
      </c>
      <c r="AA18" s="8">
        <f t="shared" si="13"/>
        <v>82496</v>
      </c>
    </row>
    <row r="19" spans="1:27" ht="18.75" customHeight="1" thickBot="1" x14ac:dyDescent="0.2">
      <c r="A19" s="21">
        <v>14</v>
      </c>
      <c r="B19" s="22">
        <v>388</v>
      </c>
      <c r="C19" s="22">
        <v>6</v>
      </c>
      <c r="D19" s="49">
        <f t="shared" si="0"/>
        <v>394</v>
      </c>
      <c r="E19" s="50">
        <f t="shared" si="1"/>
        <v>5516</v>
      </c>
      <c r="F19" s="22">
        <v>372</v>
      </c>
      <c r="G19" s="22">
        <v>5</v>
      </c>
      <c r="H19" s="49">
        <f t="shared" si="2"/>
        <v>377</v>
      </c>
      <c r="I19" s="50">
        <f t="shared" si="3"/>
        <v>5278</v>
      </c>
      <c r="J19" s="51">
        <f t="shared" si="4"/>
        <v>760</v>
      </c>
      <c r="K19" s="51">
        <f t="shared" si="4"/>
        <v>11</v>
      </c>
      <c r="L19" s="52">
        <f t="shared" si="5"/>
        <v>771</v>
      </c>
      <c r="M19" s="46">
        <f t="shared" si="6"/>
        <v>10794</v>
      </c>
      <c r="N19" s="9"/>
      <c r="O19" s="53">
        <v>65</v>
      </c>
      <c r="P19" s="20">
        <v>662</v>
      </c>
      <c r="Q19" s="20">
        <v>6</v>
      </c>
      <c r="R19" s="54">
        <f t="shared" si="7"/>
        <v>668</v>
      </c>
      <c r="S19" s="55">
        <f t="shared" si="8"/>
        <v>43420</v>
      </c>
      <c r="T19" s="20">
        <v>585</v>
      </c>
      <c r="U19" s="20">
        <v>3</v>
      </c>
      <c r="V19" s="54">
        <f t="shared" si="9"/>
        <v>588</v>
      </c>
      <c r="W19" s="55">
        <f t="shared" si="10"/>
        <v>38220</v>
      </c>
      <c r="X19" s="56">
        <f t="shared" si="11"/>
        <v>1247</v>
      </c>
      <c r="Y19" s="56">
        <f t="shared" si="11"/>
        <v>9</v>
      </c>
      <c r="Z19" s="57">
        <f t="shared" si="12"/>
        <v>1256</v>
      </c>
      <c r="AA19" s="8">
        <f t="shared" si="13"/>
        <v>81640</v>
      </c>
    </row>
    <row r="20" spans="1:27" ht="18.75" customHeight="1" x14ac:dyDescent="0.15">
      <c r="A20" s="19">
        <v>15</v>
      </c>
      <c r="B20" s="20">
        <v>396</v>
      </c>
      <c r="C20" s="20">
        <v>4</v>
      </c>
      <c r="D20" s="54">
        <f t="shared" si="0"/>
        <v>400</v>
      </c>
      <c r="E20" s="55">
        <f t="shared" si="1"/>
        <v>6000</v>
      </c>
      <c r="F20" s="20">
        <v>373</v>
      </c>
      <c r="G20" s="20">
        <v>6</v>
      </c>
      <c r="H20" s="54">
        <f t="shared" si="2"/>
        <v>379</v>
      </c>
      <c r="I20" s="55">
        <f t="shared" si="3"/>
        <v>5685</v>
      </c>
      <c r="J20" s="56">
        <f t="shared" si="4"/>
        <v>769</v>
      </c>
      <c r="K20" s="56">
        <f t="shared" si="4"/>
        <v>10</v>
      </c>
      <c r="L20" s="57">
        <f t="shared" si="5"/>
        <v>779</v>
      </c>
      <c r="M20" s="46">
        <f t="shared" si="6"/>
        <v>11685</v>
      </c>
      <c r="N20" s="9"/>
      <c r="O20" s="47">
        <v>66</v>
      </c>
      <c r="P20" s="17">
        <v>702</v>
      </c>
      <c r="Q20" s="17">
        <v>7</v>
      </c>
      <c r="R20" s="42">
        <f t="shared" si="7"/>
        <v>709</v>
      </c>
      <c r="S20" s="43">
        <f t="shared" si="8"/>
        <v>46794</v>
      </c>
      <c r="T20" s="17">
        <v>684</v>
      </c>
      <c r="U20" s="17">
        <v>5</v>
      </c>
      <c r="V20" s="42">
        <f t="shared" si="9"/>
        <v>689</v>
      </c>
      <c r="W20" s="43">
        <f t="shared" si="10"/>
        <v>45474</v>
      </c>
      <c r="X20" s="44">
        <f t="shared" si="11"/>
        <v>1386</v>
      </c>
      <c r="Y20" s="44">
        <f t="shared" si="11"/>
        <v>12</v>
      </c>
      <c r="Z20" s="45">
        <f t="shared" si="12"/>
        <v>1398</v>
      </c>
      <c r="AA20" s="8">
        <f t="shared" si="13"/>
        <v>92268</v>
      </c>
    </row>
    <row r="21" spans="1:27" ht="18.75" customHeight="1" x14ac:dyDescent="0.15">
      <c r="A21" s="4">
        <v>16</v>
      </c>
      <c r="B21" s="17">
        <v>373</v>
      </c>
      <c r="C21" s="17">
        <v>6</v>
      </c>
      <c r="D21" s="42">
        <f t="shared" si="0"/>
        <v>379</v>
      </c>
      <c r="E21" s="43">
        <f t="shared" si="1"/>
        <v>6064</v>
      </c>
      <c r="F21" s="17">
        <v>318</v>
      </c>
      <c r="G21" s="17">
        <v>5</v>
      </c>
      <c r="H21" s="42">
        <f t="shared" si="2"/>
        <v>323</v>
      </c>
      <c r="I21" s="43">
        <f t="shared" si="3"/>
        <v>5168</v>
      </c>
      <c r="J21" s="44">
        <f t="shared" si="4"/>
        <v>691</v>
      </c>
      <c r="K21" s="44">
        <f t="shared" si="4"/>
        <v>11</v>
      </c>
      <c r="L21" s="45">
        <f t="shared" si="5"/>
        <v>702</v>
      </c>
      <c r="M21" s="46">
        <f t="shared" si="6"/>
        <v>11232</v>
      </c>
      <c r="N21" s="9"/>
      <c r="O21" s="47">
        <v>67</v>
      </c>
      <c r="P21" s="17">
        <v>681</v>
      </c>
      <c r="Q21" s="17">
        <v>5</v>
      </c>
      <c r="R21" s="42">
        <f t="shared" si="7"/>
        <v>686</v>
      </c>
      <c r="S21" s="43">
        <f t="shared" si="8"/>
        <v>45962</v>
      </c>
      <c r="T21" s="17">
        <v>762</v>
      </c>
      <c r="U21" s="17">
        <v>1</v>
      </c>
      <c r="V21" s="42">
        <f t="shared" si="9"/>
        <v>763</v>
      </c>
      <c r="W21" s="43">
        <f t="shared" si="10"/>
        <v>51121</v>
      </c>
      <c r="X21" s="44">
        <f t="shared" si="11"/>
        <v>1443</v>
      </c>
      <c r="Y21" s="44">
        <f t="shared" si="11"/>
        <v>6</v>
      </c>
      <c r="Z21" s="45">
        <f t="shared" si="12"/>
        <v>1449</v>
      </c>
      <c r="AA21" s="8">
        <f t="shared" si="13"/>
        <v>97083</v>
      </c>
    </row>
    <row r="22" spans="1:27" ht="18.75" customHeight="1" x14ac:dyDescent="0.15">
      <c r="A22" s="4">
        <v>17</v>
      </c>
      <c r="B22" s="17">
        <v>367</v>
      </c>
      <c r="C22" s="17">
        <v>8</v>
      </c>
      <c r="D22" s="42">
        <f t="shared" si="0"/>
        <v>375</v>
      </c>
      <c r="E22" s="43">
        <f t="shared" si="1"/>
        <v>6375</v>
      </c>
      <c r="F22" s="17">
        <v>389</v>
      </c>
      <c r="G22" s="17">
        <v>7</v>
      </c>
      <c r="H22" s="42">
        <f t="shared" si="2"/>
        <v>396</v>
      </c>
      <c r="I22" s="43">
        <f t="shared" si="3"/>
        <v>6732</v>
      </c>
      <c r="J22" s="44">
        <f t="shared" si="4"/>
        <v>756</v>
      </c>
      <c r="K22" s="44">
        <f t="shared" si="4"/>
        <v>15</v>
      </c>
      <c r="L22" s="45">
        <f t="shared" si="5"/>
        <v>771</v>
      </c>
      <c r="M22" s="46">
        <f t="shared" si="6"/>
        <v>13107</v>
      </c>
      <c r="N22" s="9"/>
      <c r="O22" s="47">
        <v>68</v>
      </c>
      <c r="P22" s="17">
        <v>710</v>
      </c>
      <c r="Q22" s="17">
        <v>5</v>
      </c>
      <c r="R22" s="42">
        <f t="shared" si="7"/>
        <v>715</v>
      </c>
      <c r="S22" s="43">
        <f t="shared" si="8"/>
        <v>48620</v>
      </c>
      <c r="T22" s="17">
        <v>697</v>
      </c>
      <c r="U22" s="17">
        <v>6</v>
      </c>
      <c r="V22" s="42">
        <f t="shared" si="9"/>
        <v>703</v>
      </c>
      <c r="W22" s="43">
        <f t="shared" si="10"/>
        <v>47804</v>
      </c>
      <c r="X22" s="44">
        <f t="shared" si="11"/>
        <v>1407</v>
      </c>
      <c r="Y22" s="44">
        <f t="shared" si="11"/>
        <v>11</v>
      </c>
      <c r="Z22" s="45">
        <f t="shared" si="12"/>
        <v>1418</v>
      </c>
      <c r="AA22" s="8">
        <f t="shared" si="13"/>
        <v>96424</v>
      </c>
    </row>
    <row r="23" spans="1:27" ht="18.75" customHeight="1" thickBot="1" x14ac:dyDescent="0.2">
      <c r="A23" s="4">
        <v>18</v>
      </c>
      <c r="B23" s="17">
        <v>402</v>
      </c>
      <c r="C23" s="17">
        <v>16</v>
      </c>
      <c r="D23" s="42">
        <f t="shared" si="0"/>
        <v>418</v>
      </c>
      <c r="E23" s="43">
        <f t="shared" si="1"/>
        <v>7524</v>
      </c>
      <c r="F23" s="17">
        <v>399</v>
      </c>
      <c r="G23" s="17">
        <v>9</v>
      </c>
      <c r="H23" s="42">
        <f t="shared" si="2"/>
        <v>408</v>
      </c>
      <c r="I23" s="43">
        <f t="shared" si="3"/>
        <v>7344</v>
      </c>
      <c r="J23" s="44">
        <f t="shared" si="4"/>
        <v>801</v>
      </c>
      <c r="K23" s="44">
        <f t="shared" si="4"/>
        <v>25</v>
      </c>
      <c r="L23" s="45">
        <f t="shared" si="5"/>
        <v>826</v>
      </c>
      <c r="M23" s="46">
        <f t="shared" si="6"/>
        <v>14868</v>
      </c>
      <c r="N23" s="9"/>
      <c r="O23" s="48">
        <v>69</v>
      </c>
      <c r="P23" s="22">
        <v>723</v>
      </c>
      <c r="Q23" s="22">
        <v>0</v>
      </c>
      <c r="R23" s="49">
        <f t="shared" si="7"/>
        <v>723</v>
      </c>
      <c r="S23" s="50">
        <f t="shared" si="8"/>
        <v>49887</v>
      </c>
      <c r="T23" s="22">
        <v>769</v>
      </c>
      <c r="U23" s="22">
        <v>2</v>
      </c>
      <c r="V23" s="49">
        <f t="shared" si="9"/>
        <v>771</v>
      </c>
      <c r="W23" s="50">
        <f t="shared" si="10"/>
        <v>53199</v>
      </c>
      <c r="X23" s="51">
        <f t="shared" si="11"/>
        <v>1492</v>
      </c>
      <c r="Y23" s="51">
        <f t="shared" si="11"/>
        <v>2</v>
      </c>
      <c r="Z23" s="52">
        <f t="shared" si="12"/>
        <v>1494</v>
      </c>
      <c r="AA23" s="8">
        <f t="shared" si="13"/>
        <v>103086</v>
      </c>
    </row>
    <row r="24" spans="1:27" ht="18.75" customHeight="1" thickBot="1" x14ac:dyDescent="0.2">
      <c r="A24" s="23">
        <v>19</v>
      </c>
      <c r="B24" s="24">
        <v>465</v>
      </c>
      <c r="C24" s="24">
        <v>40</v>
      </c>
      <c r="D24" s="58">
        <f t="shared" si="0"/>
        <v>505</v>
      </c>
      <c r="E24" s="59">
        <f t="shared" si="1"/>
        <v>9595</v>
      </c>
      <c r="F24" s="24">
        <v>394</v>
      </c>
      <c r="G24" s="24">
        <v>39</v>
      </c>
      <c r="H24" s="58">
        <f t="shared" si="2"/>
        <v>433</v>
      </c>
      <c r="I24" s="59">
        <f t="shared" si="3"/>
        <v>8227</v>
      </c>
      <c r="J24" s="60">
        <f t="shared" si="4"/>
        <v>859</v>
      </c>
      <c r="K24" s="60">
        <f t="shared" si="4"/>
        <v>79</v>
      </c>
      <c r="L24" s="61">
        <f t="shared" si="5"/>
        <v>938</v>
      </c>
      <c r="M24" s="46">
        <f t="shared" si="6"/>
        <v>17822</v>
      </c>
      <c r="N24" s="9"/>
      <c r="O24" s="53">
        <v>70</v>
      </c>
      <c r="P24" s="20">
        <v>842</v>
      </c>
      <c r="Q24" s="20">
        <v>4</v>
      </c>
      <c r="R24" s="54">
        <f t="shared" si="7"/>
        <v>846</v>
      </c>
      <c r="S24" s="55">
        <f t="shared" si="8"/>
        <v>59220</v>
      </c>
      <c r="T24" s="20">
        <v>827</v>
      </c>
      <c r="U24" s="20">
        <v>2</v>
      </c>
      <c r="V24" s="54">
        <f t="shared" si="9"/>
        <v>829</v>
      </c>
      <c r="W24" s="55">
        <f t="shared" si="10"/>
        <v>58030</v>
      </c>
      <c r="X24" s="56">
        <f t="shared" si="11"/>
        <v>1669</v>
      </c>
      <c r="Y24" s="56">
        <f t="shared" si="11"/>
        <v>6</v>
      </c>
      <c r="Z24" s="57">
        <f t="shared" si="12"/>
        <v>1675</v>
      </c>
      <c r="AA24" s="8">
        <f t="shared" si="13"/>
        <v>117250</v>
      </c>
    </row>
    <row r="25" spans="1:27" ht="18.75" customHeight="1" x14ac:dyDescent="0.15">
      <c r="A25" s="19">
        <v>20</v>
      </c>
      <c r="B25" s="20">
        <v>425</v>
      </c>
      <c r="C25" s="20">
        <v>49</v>
      </c>
      <c r="D25" s="54">
        <f t="shared" si="0"/>
        <v>474</v>
      </c>
      <c r="E25" s="55">
        <f t="shared" si="1"/>
        <v>9480</v>
      </c>
      <c r="F25" s="20">
        <v>391</v>
      </c>
      <c r="G25" s="20">
        <v>34</v>
      </c>
      <c r="H25" s="54">
        <f t="shared" si="2"/>
        <v>425</v>
      </c>
      <c r="I25" s="55">
        <f t="shared" si="3"/>
        <v>8500</v>
      </c>
      <c r="J25" s="56">
        <f t="shared" si="4"/>
        <v>816</v>
      </c>
      <c r="K25" s="56">
        <f t="shared" si="4"/>
        <v>83</v>
      </c>
      <c r="L25" s="57">
        <f t="shared" si="5"/>
        <v>899</v>
      </c>
      <c r="M25" s="46">
        <f t="shared" si="6"/>
        <v>17980</v>
      </c>
      <c r="N25" s="9"/>
      <c r="O25" s="47">
        <v>71</v>
      </c>
      <c r="P25" s="17">
        <v>755</v>
      </c>
      <c r="Q25" s="17">
        <v>2</v>
      </c>
      <c r="R25" s="42">
        <f t="shared" si="7"/>
        <v>757</v>
      </c>
      <c r="S25" s="43">
        <f t="shared" si="8"/>
        <v>53747</v>
      </c>
      <c r="T25" s="17">
        <v>800</v>
      </c>
      <c r="U25" s="17">
        <v>3</v>
      </c>
      <c r="V25" s="42">
        <f t="shared" si="9"/>
        <v>803</v>
      </c>
      <c r="W25" s="43">
        <f t="shared" si="10"/>
        <v>57013</v>
      </c>
      <c r="X25" s="44">
        <f t="shared" si="11"/>
        <v>1555</v>
      </c>
      <c r="Y25" s="44">
        <f t="shared" si="11"/>
        <v>5</v>
      </c>
      <c r="Z25" s="45">
        <f t="shared" si="12"/>
        <v>1560</v>
      </c>
      <c r="AA25" s="8">
        <f t="shared" si="13"/>
        <v>110760</v>
      </c>
    </row>
    <row r="26" spans="1:27" ht="18.75" customHeight="1" x14ac:dyDescent="0.15">
      <c r="A26" s="4">
        <v>21</v>
      </c>
      <c r="B26" s="17">
        <v>463</v>
      </c>
      <c r="C26" s="17">
        <v>50</v>
      </c>
      <c r="D26" s="42">
        <f t="shared" si="0"/>
        <v>513</v>
      </c>
      <c r="E26" s="43">
        <f t="shared" si="1"/>
        <v>10773</v>
      </c>
      <c r="F26" s="17">
        <v>411</v>
      </c>
      <c r="G26" s="17">
        <v>38</v>
      </c>
      <c r="H26" s="42">
        <f t="shared" si="2"/>
        <v>449</v>
      </c>
      <c r="I26" s="43">
        <f t="shared" si="3"/>
        <v>9429</v>
      </c>
      <c r="J26" s="44">
        <f t="shared" si="4"/>
        <v>874</v>
      </c>
      <c r="K26" s="44">
        <f t="shared" si="4"/>
        <v>88</v>
      </c>
      <c r="L26" s="45">
        <f t="shared" si="5"/>
        <v>962</v>
      </c>
      <c r="M26" s="46">
        <f t="shared" si="6"/>
        <v>20202</v>
      </c>
      <c r="N26" s="9"/>
      <c r="O26" s="47">
        <v>72</v>
      </c>
      <c r="P26" s="17">
        <v>807</v>
      </c>
      <c r="Q26" s="17">
        <v>2</v>
      </c>
      <c r="R26" s="42">
        <f t="shared" si="7"/>
        <v>809</v>
      </c>
      <c r="S26" s="43">
        <f t="shared" si="8"/>
        <v>58248</v>
      </c>
      <c r="T26" s="17">
        <v>776</v>
      </c>
      <c r="U26" s="17">
        <v>2</v>
      </c>
      <c r="V26" s="42">
        <f t="shared" si="9"/>
        <v>778</v>
      </c>
      <c r="W26" s="43">
        <f t="shared" si="10"/>
        <v>56016</v>
      </c>
      <c r="X26" s="44">
        <f t="shared" si="11"/>
        <v>1583</v>
      </c>
      <c r="Y26" s="44">
        <f t="shared" si="11"/>
        <v>4</v>
      </c>
      <c r="Z26" s="45">
        <f t="shared" si="12"/>
        <v>1587</v>
      </c>
      <c r="AA26" s="8">
        <f t="shared" si="13"/>
        <v>114264</v>
      </c>
    </row>
    <row r="27" spans="1:27" ht="18.75" customHeight="1" x14ac:dyDescent="0.15">
      <c r="A27" s="4">
        <v>22</v>
      </c>
      <c r="B27" s="17">
        <v>413</v>
      </c>
      <c r="C27" s="17">
        <v>57</v>
      </c>
      <c r="D27" s="42">
        <f t="shared" si="0"/>
        <v>470</v>
      </c>
      <c r="E27" s="43">
        <f t="shared" si="1"/>
        <v>10340</v>
      </c>
      <c r="F27" s="17">
        <v>423</v>
      </c>
      <c r="G27" s="17">
        <v>41</v>
      </c>
      <c r="H27" s="42">
        <f t="shared" si="2"/>
        <v>464</v>
      </c>
      <c r="I27" s="43">
        <f t="shared" si="3"/>
        <v>10208</v>
      </c>
      <c r="J27" s="44">
        <f t="shared" si="4"/>
        <v>836</v>
      </c>
      <c r="K27" s="44">
        <f t="shared" si="4"/>
        <v>98</v>
      </c>
      <c r="L27" s="45">
        <f t="shared" si="5"/>
        <v>934</v>
      </c>
      <c r="M27" s="46">
        <f t="shared" si="6"/>
        <v>20548</v>
      </c>
      <c r="N27" s="9"/>
      <c r="O27" s="47">
        <v>73</v>
      </c>
      <c r="P27" s="17">
        <v>520</v>
      </c>
      <c r="Q27" s="17">
        <v>1</v>
      </c>
      <c r="R27" s="42">
        <f t="shared" si="7"/>
        <v>521</v>
      </c>
      <c r="S27" s="43">
        <f t="shared" si="8"/>
        <v>38033</v>
      </c>
      <c r="T27" s="17">
        <v>586</v>
      </c>
      <c r="U27" s="17">
        <v>1</v>
      </c>
      <c r="V27" s="42">
        <f t="shared" si="9"/>
        <v>587</v>
      </c>
      <c r="W27" s="43">
        <f t="shared" si="10"/>
        <v>42851</v>
      </c>
      <c r="X27" s="44">
        <f t="shared" si="11"/>
        <v>1106</v>
      </c>
      <c r="Y27" s="44">
        <f t="shared" si="11"/>
        <v>2</v>
      </c>
      <c r="Z27" s="45">
        <f t="shared" si="12"/>
        <v>1108</v>
      </c>
      <c r="AA27" s="8">
        <f t="shared" si="13"/>
        <v>80884</v>
      </c>
    </row>
    <row r="28" spans="1:27" ht="18.75" customHeight="1" thickBot="1" x14ac:dyDescent="0.2">
      <c r="A28" s="4">
        <v>23</v>
      </c>
      <c r="B28" s="17">
        <v>395</v>
      </c>
      <c r="C28" s="17">
        <v>78</v>
      </c>
      <c r="D28" s="42">
        <f t="shared" si="0"/>
        <v>473</v>
      </c>
      <c r="E28" s="43">
        <f t="shared" si="1"/>
        <v>10879</v>
      </c>
      <c r="F28" s="17">
        <v>383</v>
      </c>
      <c r="G28" s="17">
        <v>28</v>
      </c>
      <c r="H28" s="42">
        <f t="shared" si="2"/>
        <v>411</v>
      </c>
      <c r="I28" s="43">
        <f t="shared" si="3"/>
        <v>9453</v>
      </c>
      <c r="J28" s="44">
        <f t="shared" si="4"/>
        <v>778</v>
      </c>
      <c r="K28" s="44">
        <f t="shared" si="4"/>
        <v>106</v>
      </c>
      <c r="L28" s="45">
        <f t="shared" si="5"/>
        <v>884</v>
      </c>
      <c r="M28" s="46">
        <f t="shared" si="6"/>
        <v>20332</v>
      </c>
      <c r="N28" s="9"/>
      <c r="O28" s="48">
        <v>74</v>
      </c>
      <c r="P28" s="22">
        <v>414</v>
      </c>
      <c r="Q28" s="22">
        <v>3</v>
      </c>
      <c r="R28" s="49">
        <f t="shared" si="7"/>
        <v>417</v>
      </c>
      <c r="S28" s="50">
        <f t="shared" si="8"/>
        <v>30858</v>
      </c>
      <c r="T28" s="22">
        <v>466</v>
      </c>
      <c r="U28" s="22">
        <v>1</v>
      </c>
      <c r="V28" s="49">
        <f t="shared" si="9"/>
        <v>467</v>
      </c>
      <c r="W28" s="50">
        <f t="shared" si="10"/>
        <v>34558</v>
      </c>
      <c r="X28" s="51">
        <f t="shared" si="11"/>
        <v>880</v>
      </c>
      <c r="Y28" s="51">
        <f t="shared" si="11"/>
        <v>4</v>
      </c>
      <c r="Z28" s="52">
        <f t="shared" si="12"/>
        <v>884</v>
      </c>
      <c r="AA28" s="8">
        <f t="shared" si="13"/>
        <v>65416</v>
      </c>
    </row>
    <row r="29" spans="1:27" ht="18.75" customHeight="1" thickBot="1" x14ac:dyDescent="0.2">
      <c r="A29" s="21">
        <v>24</v>
      </c>
      <c r="B29" s="22">
        <v>399</v>
      </c>
      <c r="C29" s="22">
        <v>65</v>
      </c>
      <c r="D29" s="49">
        <f t="shared" si="0"/>
        <v>464</v>
      </c>
      <c r="E29" s="50">
        <f t="shared" si="1"/>
        <v>11136</v>
      </c>
      <c r="F29" s="22">
        <v>383</v>
      </c>
      <c r="G29" s="22">
        <v>27</v>
      </c>
      <c r="H29" s="49">
        <f t="shared" si="2"/>
        <v>410</v>
      </c>
      <c r="I29" s="50">
        <f t="shared" si="3"/>
        <v>9840</v>
      </c>
      <c r="J29" s="51">
        <f t="shared" si="4"/>
        <v>782</v>
      </c>
      <c r="K29" s="51">
        <f t="shared" si="4"/>
        <v>92</v>
      </c>
      <c r="L29" s="52">
        <f t="shared" si="5"/>
        <v>874</v>
      </c>
      <c r="M29" s="46">
        <f t="shared" si="6"/>
        <v>20976</v>
      </c>
      <c r="N29" s="9"/>
      <c r="O29" s="53">
        <v>75</v>
      </c>
      <c r="P29" s="20">
        <v>532</v>
      </c>
      <c r="Q29" s="20">
        <v>0</v>
      </c>
      <c r="R29" s="54">
        <f t="shared" si="7"/>
        <v>532</v>
      </c>
      <c r="S29" s="55">
        <f t="shared" si="8"/>
        <v>39900</v>
      </c>
      <c r="T29" s="20">
        <v>600</v>
      </c>
      <c r="U29" s="20">
        <v>2</v>
      </c>
      <c r="V29" s="54">
        <f t="shared" si="9"/>
        <v>602</v>
      </c>
      <c r="W29" s="55">
        <f t="shared" si="10"/>
        <v>45150</v>
      </c>
      <c r="X29" s="56">
        <f t="shared" si="11"/>
        <v>1132</v>
      </c>
      <c r="Y29" s="56">
        <f t="shared" si="11"/>
        <v>2</v>
      </c>
      <c r="Z29" s="57">
        <f t="shared" si="12"/>
        <v>1134</v>
      </c>
      <c r="AA29" s="8">
        <f t="shared" si="13"/>
        <v>85050</v>
      </c>
    </row>
    <row r="30" spans="1:27" ht="18.75" customHeight="1" x14ac:dyDescent="0.15">
      <c r="A30" s="19">
        <v>25</v>
      </c>
      <c r="B30" s="20">
        <v>455</v>
      </c>
      <c r="C30" s="20">
        <v>78</v>
      </c>
      <c r="D30" s="54">
        <f t="shared" si="0"/>
        <v>533</v>
      </c>
      <c r="E30" s="55">
        <f t="shared" si="1"/>
        <v>13325</v>
      </c>
      <c r="F30" s="20">
        <v>361</v>
      </c>
      <c r="G30" s="20">
        <v>36</v>
      </c>
      <c r="H30" s="54">
        <f t="shared" si="2"/>
        <v>397</v>
      </c>
      <c r="I30" s="55">
        <f t="shared" si="3"/>
        <v>9925</v>
      </c>
      <c r="J30" s="56">
        <f t="shared" si="4"/>
        <v>816</v>
      </c>
      <c r="K30" s="56">
        <f t="shared" si="4"/>
        <v>114</v>
      </c>
      <c r="L30" s="57">
        <f t="shared" si="5"/>
        <v>930</v>
      </c>
      <c r="M30" s="46">
        <f t="shared" si="6"/>
        <v>23250</v>
      </c>
      <c r="N30" s="9"/>
      <c r="O30" s="47">
        <v>76</v>
      </c>
      <c r="P30" s="17">
        <v>542</v>
      </c>
      <c r="Q30" s="17">
        <v>0</v>
      </c>
      <c r="R30" s="42">
        <f t="shared" si="7"/>
        <v>542</v>
      </c>
      <c r="S30" s="43">
        <f t="shared" si="8"/>
        <v>41192</v>
      </c>
      <c r="T30" s="17">
        <v>608</v>
      </c>
      <c r="U30" s="17">
        <v>1</v>
      </c>
      <c r="V30" s="42">
        <f t="shared" si="9"/>
        <v>609</v>
      </c>
      <c r="W30" s="43">
        <f t="shared" si="10"/>
        <v>46284</v>
      </c>
      <c r="X30" s="44">
        <f t="shared" si="11"/>
        <v>1150</v>
      </c>
      <c r="Y30" s="44">
        <f t="shared" si="11"/>
        <v>1</v>
      </c>
      <c r="Z30" s="45">
        <f t="shared" si="12"/>
        <v>1151</v>
      </c>
      <c r="AA30" s="8">
        <f t="shared" si="13"/>
        <v>87476</v>
      </c>
    </row>
    <row r="31" spans="1:27" ht="18.75" customHeight="1" x14ac:dyDescent="0.15">
      <c r="A31" s="4">
        <v>26</v>
      </c>
      <c r="B31" s="17">
        <v>384</v>
      </c>
      <c r="C31" s="17">
        <v>74</v>
      </c>
      <c r="D31" s="42">
        <f t="shared" si="0"/>
        <v>458</v>
      </c>
      <c r="E31" s="43">
        <f t="shared" si="1"/>
        <v>11908</v>
      </c>
      <c r="F31" s="17">
        <v>385</v>
      </c>
      <c r="G31" s="17">
        <v>36</v>
      </c>
      <c r="H31" s="42">
        <f t="shared" si="2"/>
        <v>421</v>
      </c>
      <c r="I31" s="43">
        <f t="shared" si="3"/>
        <v>10946</v>
      </c>
      <c r="J31" s="44">
        <f t="shared" si="4"/>
        <v>769</v>
      </c>
      <c r="K31" s="44">
        <f t="shared" si="4"/>
        <v>110</v>
      </c>
      <c r="L31" s="45">
        <f t="shared" si="5"/>
        <v>879</v>
      </c>
      <c r="M31" s="46">
        <f t="shared" si="6"/>
        <v>22854</v>
      </c>
      <c r="N31" s="9"/>
      <c r="O31" s="47">
        <v>77</v>
      </c>
      <c r="P31" s="17">
        <v>497</v>
      </c>
      <c r="Q31" s="17">
        <v>3</v>
      </c>
      <c r="R31" s="42">
        <f t="shared" si="7"/>
        <v>500</v>
      </c>
      <c r="S31" s="43">
        <f t="shared" si="8"/>
        <v>38500</v>
      </c>
      <c r="T31" s="17">
        <v>563</v>
      </c>
      <c r="U31" s="17">
        <v>0</v>
      </c>
      <c r="V31" s="42">
        <f t="shared" si="9"/>
        <v>563</v>
      </c>
      <c r="W31" s="43">
        <f t="shared" si="10"/>
        <v>43351</v>
      </c>
      <c r="X31" s="44">
        <f t="shared" si="11"/>
        <v>1060</v>
      </c>
      <c r="Y31" s="44">
        <f t="shared" si="11"/>
        <v>3</v>
      </c>
      <c r="Z31" s="45">
        <f t="shared" si="12"/>
        <v>1063</v>
      </c>
      <c r="AA31" s="8">
        <f t="shared" si="13"/>
        <v>81851</v>
      </c>
    </row>
    <row r="32" spans="1:27" ht="18.75" customHeight="1" x14ac:dyDescent="0.15">
      <c r="A32" s="4">
        <v>27</v>
      </c>
      <c r="B32" s="17">
        <v>410</v>
      </c>
      <c r="C32" s="17">
        <v>52</v>
      </c>
      <c r="D32" s="42">
        <f t="shared" si="0"/>
        <v>462</v>
      </c>
      <c r="E32" s="43">
        <f t="shared" si="1"/>
        <v>12474</v>
      </c>
      <c r="F32" s="17">
        <v>352</v>
      </c>
      <c r="G32" s="17">
        <v>25</v>
      </c>
      <c r="H32" s="42">
        <f t="shared" si="2"/>
        <v>377</v>
      </c>
      <c r="I32" s="43">
        <f t="shared" si="3"/>
        <v>10179</v>
      </c>
      <c r="J32" s="44">
        <f t="shared" si="4"/>
        <v>762</v>
      </c>
      <c r="K32" s="44">
        <f t="shared" si="4"/>
        <v>77</v>
      </c>
      <c r="L32" s="45">
        <f t="shared" si="5"/>
        <v>839</v>
      </c>
      <c r="M32" s="46">
        <f t="shared" si="6"/>
        <v>22653</v>
      </c>
      <c r="N32" s="9"/>
      <c r="O32" s="47">
        <v>78</v>
      </c>
      <c r="P32" s="17">
        <v>494</v>
      </c>
      <c r="Q32" s="17">
        <v>0</v>
      </c>
      <c r="R32" s="42">
        <f t="shared" si="7"/>
        <v>494</v>
      </c>
      <c r="S32" s="43">
        <f t="shared" si="8"/>
        <v>38532</v>
      </c>
      <c r="T32" s="17">
        <v>536</v>
      </c>
      <c r="U32" s="17">
        <v>1</v>
      </c>
      <c r="V32" s="42">
        <f t="shared" si="9"/>
        <v>537</v>
      </c>
      <c r="W32" s="43">
        <f t="shared" si="10"/>
        <v>41886</v>
      </c>
      <c r="X32" s="44">
        <f t="shared" si="11"/>
        <v>1030</v>
      </c>
      <c r="Y32" s="44">
        <f t="shared" si="11"/>
        <v>1</v>
      </c>
      <c r="Z32" s="45">
        <f t="shared" si="12"/>
        <v>1031</v>
      </c>
      <c r="AA32" s="8">
        <f t="shared" si="13"/>
        <v>80418</v>
      </c>
    </row>
    <row r="33" spans="1:27" ht="18.75" customHeight="1" thickBot="1" x14ac:dyDescent="0.2">
      <c r="A33" s="4">
        <v>28</v>
      </c>
      <c r="B33" s="17">
        <v>444</v>
      </c>
      <c r="C33" s="17">
        <v>61</v>
      </c>
      <c r="D33" s="42">
        <f t="shared" si="0"/>
        <v>505</v>
      </c>
      <c r="E33" s="43">
        <f t="shared" si="1"/>
        <v>14140</v>
      </c>
      <c r="F33" s="17">
        <v>405</v>
      </c>
      <c r="G33" s="17">
        <v>25</v>
      </c>
      <c r="H33" s="42">
        <f t="shared" si="2"/>
        <v>430</v>
      </c>
      <c r="I33" s="43">
        <f t="shared" si="3"/>
        <v>12040</v>
      </c>
      <c r="J33" s="44">
        <f t="shared" si="4"/>
        <v>849</v>
      </c>
      <c r="K33" s="44">
        <f t="shared" si="4"/>
        <v>86</v>
      </c>
      <c r="L33" s="45">
        <f t="shared" si="5"/>
        <v>935</v>
      </c>
      <c r="M33" s="46">
        <f t="shared" si="6"/>
        <v>26180</v>
      </c>
      <c r="N33" s="9"/>
      <c r="O33" s="48">
        <v>79</v>
      </c>
      <c r="P33" s="22">
        <v>443</v>
      </c>
      <c r="Q33" s="22">
        <v>0</v>
      </c>
      <c r="R33" s="49">
        <f t="shared" si="7"/>
        <v>443</v>
      </c>
      <c r="S33" s="50">
        <f t="shared" si="8"/>
        <v>34997</v>
      </c>
      <c r="T33" s="22">
        <v>485</v>
      </c>
      <c r="U33" s="22">
        <v>2</v>
      </c>
      <c r="V33" s="49">
        <f t="shared" si="9"/>
        <v>487</v>
      </c>
      <c r="W33" s="50">
        <f t="shared" si="10"/>
        <v>38473</v>
      </c>
      <c r="X33" s="51">
        <f t="shared" si="11"/>
        <v>928</v>
      </c>
      <c r="Y33" s="51">
        <f t="shared" si="11"/>
        <v>2</v>
      </c>
      <c r="Z33" s="52">
        <f t="shared" si="12"/>
        <v>930</v>
      </c>
      <c r="AA33" s="8">
        <f t="shared" si="13"/>
        <v>73470</v>
      </c>
    </row>
    <row r="34" spans="1:27" ht="18.75" customHeight="1" thickBot="1" x14ac:dyDescent="0.2">
      <c r="A34" s="21">
        <v>29</v>
      </c>
      <c r="B34" s="22">
        <v>427</v>
      </c>
      <c r="C34" s="22">
        <v>53</v>
      </c>
      <c r="D34" s="49">
        <f t="shared" si="0"/>
        <v>480</v>
      </c>
      <c r="E34" s="50">
        <f t="shared" si="1"/>
        <v>13920</v>
      </c>
      <c r="F34" s="22">
        <v>384</v>
      </c>
      <c r="G34" s="22">
        <v>26</v>
      </c>
      <c r="H34" s="49">
        <f t="shared" si="2"/>
        <v>410</v>
      </c>
      <c r="I34" s="50">
        <f t="shared" si="3"/>
        <v>11890</v>
      </c>
      <c r="J34" s="51">
        <f t="shared" si="4"/>
        <v>811</v>
      </c>
      <c r="K34" s="51">
        <f t="shared" si="4"/>
        <v>79</v>
      </c>
      <c r="L34" s="52">
        <f t="shared" si="5"/>
        <v>890</v>
      </c>
      <c r="M34" s="46">
        <f t="shared" si="6"/>
        <v>25810</v>
      </c>
      <c r="N34" s="9"/>
      <c r="O34" s="53">
        <v>80</v>
      </c>
      <c r="P34" s="20">
        <v>391</v>
      </c>
      <c r="Q34" s="20">
        <v>1</v>
      </c>
      <c r="R34" s="54">
        <f t="shared" si="7"/>
        <v>392</v>
      </c>
      <c r="S34" s="55">
        <f t="shared" si="8"/>
        <v>31360</v>
      </c>
      <c r="T34" s="20">
        <v>394</v>
      </c>
      <c r="U34" s="20">
        <v>1</v>
      </c>
      <c r="V34" s="54">
        <f t="shared" si="9"/>
        <v>395</v>
      </c>
      <c r="W34" s="55">
        <f t="shared" si="10"/>
        <v>31600</v>
      </c>
      <c r="X34" s="56">
        <f t="shared" si="11"/>
        <v>785</v>
      </c>
      <c r="Y34" s="56">
        <f t="shared" si="11"/>
        <v>2</v>
      </c>
      <c r="Z34" s="57">
        <f t="shared" si="12"/>
        <v>787</v>
      </c>
      <c r="AA34" s="8">
        <f t="shared" si="13"/>
        <v>62960</v>
      </c>
    </row>
    <row r="35" spans="1:27" ht="18.75" customHeight="1" x14ac:dyDescent="0.15">
      <c r="A35" s="19">
        <v>30</v>
      </c>
      <c r="B35" s="20">
        <v>462</v>
      </c>
      <c r="C35" s="20">
        <v>40</v>
      </c>
      <c r="D35" s="54">
        <f t="shared" si="0"/>
        <v>502</v>
      </c>
      <c r="E35" s="55">
        <f t="shared" si="1"/>
        <v>15060</v>
      </c>
      <c r="F35" s="20">
        <v>367</v>
      </c>
      <c r="G35" s="20">
        <v>24</v>
      </c>
      <c r="H35" s="54">
        <f t="shared" si="2"/>
        <v>391</v>
      </c>
      <c r="I35" s="55">
        <f t="shared" si="3"/>
        <v>11730</v>
      </c>
      <c r="J35" s="56">
        <f t="shared" si="4"/>
        <v>829</v>
      </c>
      <c r="K35" s="56">
        <f t="shared" si="4"/>
        <v>64</v>
      </c>
      <c r="L35" s="57">
        <f t="shared" si="5"/>
        <v>893</v>
      </c>
      <c r="M35" s="46">
        <f t="shared" si="6"/>
        <v>26790</v>
      </c>
      <c r="N35" s="9"/>
      <c r="O35" s="47">
        <v>81</v>
      </c>
      <c r="P35" s="17">
        <v>320</v>
      </c>
      <c r="Q35" s="17">
        <v>0</v>
      </c>
      <c r="R35" s="42">
        <f t="shared" si="7"/>
        <v>320</v>
      </c>
      <c r="S35" s="43">
        <f t="shared" si="8"/>
        <v>25920</v>
      </c>
      <c r="T35" s="17">
        <v>344</v>
      </c>
      <c r="U35" s="17">
        <v>1</v>
      </c>
      <c r="V35" s="42">
        <f t="shared" si="9"/>
        <v>345</v>
      </c>
      <c r="W35" s="43">
        <f t="shared" si="10"/>
        <v>27945</v>
      </c>
      <c r="X35" s="44">
        <f t="shared" si="11"/>
        <v>664</v>
      </c>
      <c r="Y35" s="44">
        <f t="shared" si="11"/>
        <v>1</v>
      </c>
      <c r="Z35" s="45">
        <f t="shared" si="12"/>
        <v>665</v>
      </c>
      <c r="AA35" s="8">
        <f t="shared" si="13"/>
        <v>53865</v>
      </c>
    </row>
    <row r="36" spans="1:27" ht="18.75" customHeight="1" x14ac:dyDescent="0.15">
      <c r="A36" s="4">
        <v>31</v>
      </c>
      <c r="B36" s="17">
        <v>491</v>
      </c>
      <c r="C36" s="17">
        <v>37</v>
      </c>
      <c r="D36" s="42">
        <f t="shared" si="0"/>
        <v>528</v>
      </c>
      <c r="E36" s="43">
        <f t="shared" si="1"/>
        <v>16368</v>
      </c>
      <c r="F36" s="17">
        <v>431</v>
      </c>
      <c r="G36" s="17">
        <v>27</v>
      </c>
      <c r="H36" s="42">
        <f t="shared" si="2"/>
        <v>458</v>
      </c>
      <c r="I36" s="43">
        <f t="shared" si="3"/>
        <v>14198</v>
      </c>
      <c r="J36" s="44">
        <f t="shared" si="4"/>
        <v>922</v>
      </c>
      <c r="K36" s="44">
        <f t="shared" si="4"/>
        <v>64</v>
      </c>
      <c r="L36" s="45">
        <f t="shared" si="5"/>
        <v>986</v>
      </c>
      <c r="M36" s="46">
        <f t="shared" si="6"/>
        <v>30566</v>
      </c>
      <c r="N36" s="9"/>
      <c r="O36" s="47">
        <v>82</v>
      </c>
      <c r="P36" s="17">
        <v>326</v>
      </c>
      <c r="Q36" s="17">
        <v>0</v>
      </c>
      <c r="R36" s="42">
        <f t="shared" si="7"/>
        <v>326</v>
      </c>
      <c r="S36" s="43">
        <f t="shared" si="8"/>
        <v>26732</v>
      </c>
      <c r="T36" s="17">
        <v>374</v>
      </c>
      <c r="U36" s="17">
        <v>1</v>
      </c>
      <c r="V36" s="42">
        <f t="shared" si="9"/>
        <v>375</v>
      </c>
      <c r="W36" s="43">
        <f t="shared" si="10"/>
        <v>30750</v>
      </c>
      <c r="X36" s="44">
        <f t="shared" si="11"/>
        <v>700</v>
      </c>
      <c r="Y36" s="44">
        <f t="shared" si="11"/>
        <v>1</v>
      </c>
      <c r="Z36" s="45">
        <f t="shared" si="12"/>
        <v>701</v>
      </c>
      <c r="AA36" s="8">
        <f t="shared" si="13"/>
        <v>57482</v>
      </c>
    </row>
    <row r="37" spans="1:27" ht="18.75" customHeight="1" x14ac:dyDescent="0.15">
      <c r="A37" s="4">
        <v>32</v>
      </c>
      <c r="B37" s="17">
        <v>513</v>
      </c>
      <c r="C37" s="17">
        <v>38</v>
      </c>
      <c r="D37" s="42">
        <f t="shared" si="0"/>
        <v>551</v>
      </c>
      <c r="E37" s="43">
        <f t="shared" si="1"/>
        <v>17632</v>
      </c>
      <c r="F37" s="17">
        <v>442</v>
      </c>
      <c r="G37" s="17">
        <v>22</v>
      </c>
      <c r="H37" s="42">
        <f t="shared" si="2"/>
        <v>464</v>
      </c>
      <c r="I37" s="43">
        <f t="shared" si="3"/>
        <v>14848</v>
      </c>
      <c r="J37" s="44">
        <f t="shared" ref="J37:K55" si="14">B37+F37</f>
        <v>955</v>
      </c>
      <c r="K37" s="44">
        <f t="shared" si="14"/>
        <v>60</v>
      </c>
      <c r="L37" s="45">
        <f t="shared" si="5"/>
        <v>1015</v>
      </c>
      <c r="M37" s="46">
        <f t="shared" si="6"/>
        <v>32480</v>
      </c>
      <c r="N37" s="9"/>
      <c r="O37" s="47">
        <v>83</v>
      </c>
      <c r="P37" s="17">
        <v>249</v>
      </c>
      <c r="Q37" s="17">
        <v>1</v>
      </c>
      <c r="R37" s="42">
        <f t="shared" si="7"/>
        <v>250</v>
      </c>
      <c r="S37" s="43">
        <f t="shared" si="8"/>
        <v>20750</v>
      </c>
      <c r="T37" s="17">
        <v>375</v>
      </c>
      <c r="U37" s="17">
        <v>1</v>
      </c>
      <c r="V37" s="42">
        <f t="shared" si="9"/>
        <v>376</v>
      </c>
      <c r="W37" s="43">
        <f t="shared" si="10"/>
        <v>31208</v>
      </c>
      <c r="X37" s="44">
        <f t="shared" ref="X37:Y59" si="15">P37+T37</f>
        <v>624</v>
      </c>
      <c r="Y37" s="44">
        <f t="shared" si="15"/>
        <v>2</v>
      </c>
      <c r="Z37" s="45">
        <f t="shared" si="12"/>
        <v>626</v>
      </c>
      <c r="AA37" s="8">
        <f t="shared" si="13"/>
        <v>51958</v>
      </c>
    </row>
    <row r="38" spans="1:27" ht="18.75" customHeight="1" thickBot="1" x14ac:dyDescent="0.2">
      <c r="A38" s="4">
        <v>33</v>
      </c>
      <c r="B38" s="17">
        <v>501</v>
      </c>
      <c r="C38" s="17">
        <v>30</v>
      </c>
      <c r="D38" s="42">
        <f t="shared" si="0"/>
        <v>531</v>
      </c>
      <c r="E38" s="43">
        <f t="shared" si="1"/>
        <v>17523</v>
      </c>
      <c r="F38" s="17">
        <v>492</v>
      </c>
      <c r="G38" s="17">
        <v>14</v>
      </c>
      <c r="H38" s="42">
        <f t="shared" si="2"/>
        <v>506</v>
      </c>
      <c r="I38" s="43">
        <f t="shared" si="3"/>
        <v>16698</v>
      </c>
      <c r="J38" s="44">
        <f t="shared" si="14"/>
        <v>993</v>
      </c>
      <c r="K38" s="44">
        <f t="shared" si="14"/>
        <v>44</v>
      </c>
      <c r="L38" s="45">
        <f t="shared" si="5"/>
        <v>1037</v>
      </c>
      <c r="M38" s="46">
        <f t="shared" si="6"/>
        <v>34221</v>
      </c>
      <c r="N38" s="9"/>
      <c r="O38" s="48">
        <v>84</v>
      </c>
      <c r="P38" s="22">
        <v>271</v>
      </c>
      <c r="Q38" s="82">
        <v>0</v>
      </c>
      <c r="R38" s="49">
        <f t="shared" si="7"/>
        <v>271</v>
      </c>
      <c r="S38" s="50">
        <f t="shared" si="8"/>
        <v>22764</v>
      </c>
      <c r="T38" s="22">
        <v>366</v>
      </c>
      <c r="U38" s="22">
        <v>0</v>
      </c>
      <c r="V38" s="49">
        <f t="shared" si="9"/>
        <v>366</v>
      </c>
      <c r="W38" s="50">
        <f t="shared" si="10"/>
        <v>30744</v>
      </c>
      <c r="X38" s="51">
        <f t="shared" si="15"/>
        <v>637</v>
      </c>
      <c r="Y38" s="51">
        <f t="shared" si="15"/>
        <v>0</v>
      </c>
      <c r="Z38" s="52">
        <f t="shared" si="12"/>
        <v>637</v>
      </c>
      <c r="AA38" s="8">
        <f t="shared" si="13"/>
        <v>53508</v>
      </c>
    </row>
    <row r="39" spans="1:27" ht="18.75" customHeight="1" thickBot="1" x14ac:dyDescent="0.2">
      <c r="A39" s="21">
        <v>34</v>
      </c>
      <c r="B39" s="22">
        <v>520</v>
      </c>
      <c r="C39" s="22">
        <v>26</v>
      </c>
      <c r="D39" s="49">
        <f t="shared" si="0"/>
        <v>546</v>
      </c>
      <c r="E39" s="50">
        <f t="shared" si="1"/>
        <v>18564</v>
      </c>
      <c r="F39" s="22">
        <v>500</v>
      </c>
      <c r="G39" s="22">
        <v>12</v>
      </c>
      <c r="H39" s="49">
        <f t="shared" si="2"/>
        <v>512</v>
      </c>
      <c r="I39" s="50">
        <f t="shared" si="3"/>
        <v>17408</v>
      </c>
      <c r="J39" s="51">
        <f t="shared" si="14"/>
        <v>1020</v>
      </c>
      <c r="K39" s="51">
        <f t="shared" si="14"/>
        <v>38</v>
      </c>
      <c r="L39" s="52">
        <f t="shared" si="5"/>
        <v>1058</v>
      </c>
      <c r="M39" s="46">
        <f t="shared" si="6"/>
        <v>35972</v>
      </c>
      <c r="N39" s="9"/>
      <c r="O39" s="53">
        <v>85</v>
      </c>
      <c r="P39" s="20">
        <v>216</v>
      </c>
      <c r="Q39" s="83">
        <v>0</v>
      </c>
      <c r="R39" s="54">
        <f t="shared" si="7"/>
        <v>216</v>
      </c>
      <c r="S39" s="55">
        <f t="shared" si="8"/>
        <v>18360</v>
      </c>
      <c r="T39" s="20">
        <v>304</v>
      </c>
      <c r="U39" s="20">
        <v>0</v>
      </c>
      <c r="V39" s="54">
        <f t="shared" si="9"/>
        <v>304</v>
      </c>
      <c r="W39" s="55">
        <f t="shared" si="10"/>
        <v>25840</v>
      </c>
      <c r="X39" s="56">
        <f t="shared" si="15"/>
        <v>520</v>
      </c>
      <c r="Y39" s="56">
        <f t="shared" si="15"/>
        <v>0</v>
      </c>
      <c r="Z39" s="57">
        <f t="shared" si="12"/>
        <v>520</v>
      </c>
      <c r="AA39" s="8">
        <f t="shared" si="13"/>
        <v>44200</v>
      </c>
    </row>
    <row r="40" spans="1:27" ht="18.75" customHeight="1" x14ac:dyDescent="0.15">
      <c r="A40" s="19">
        <v>35</v>
      </c>
      <c r="B40" s="20">
        <v>531</v>
      </c>
      <c r="C40" s="20">
        <v>17</v>
      </c>
      <c r="D40" s="54">
        <f t="shared" si="0"/>
        <v>548</v>
      </c>
      <c r="E40" s="55">
        <f t="shared" si="1"/>
        <v>19180</v>
      </c>
      <c r="F40" s="20">
        <v>474</v>
      </c>
      <c r="G40" s="20">
        <v>9</v>
      </c>
      <c r="H40" s="54">
        <f t="shared" si="2"/>
        <v>483</v>
      </c>
      <c r="I40" s="55">
        <f t="shared" si="3"/>
        <v>16905</v>
      </c>
      <c r="J40" s="56">
        <f t="shared" si="14"/>
        <v>1005</v>
      </c>
      <c r="K40" s="56">
        <f t="shared" si="14"/>
        <v>26</v>
      </c>
      <c r="L40" s="57">
        <f t="shared" si="5"/>
        <v>1031</v>
      </c>
      <c r="M40" s="46">
        <f t="shared" si="6"/>
        <v>36085</v>
      </c>
      <c r="N40" s="9"/>
      <c r="O40" s="47">
        <v>86</v>
      </c>
      <c r="P40" s="17">
        <v>181</v>
      </c>
      <c r="Q40" s="17">
        <v>0</v>
      </c>
      <c r="R40" s="42">
        <f t="shared" si="7"/>
        <v>181</v>
      </c>
      <c r="S40" s="43">
        <f t="shared" si="8"/>
        <v>15566</v>
      </c>
      <c r="T40" s="17">
        <v>294</v>
      </c>
      <c r="U40" s="17">
        <v>1</v>
      </c>
      <c r="V40" s="42">
        <f t="shared" si="9"/>
        <v>295</v>
      </c>
      <c r="W40" s="43">
        <f t="shared" si="10"/>
        <v>25370</v>
      </c>
      <c r="X40" s="44">
        <f t="shared" si="15"/>
        <v>475</v>
      </c>
      <c r="Y40" s="44">
        <f t="shared" si="15"/>
        <v>1</v>
      </c>
      <c r="Z40" s="45">
        <f t="shared" si="12"/>
        <v>476</v>
      </c>
      <c r="AA40" s="8">
        <f t="shared" si="13"/>
        <v>40936</v>
      </c>
    </row>
    <row r="41" spans="1:27" ht="18.75" customHeight="1" x14ac:dyDescent="0.15">
      <c r="A41" s="4">
        <v>36</v>
      </c>
      <c r="B41" s="17">
        <v>506</v>
      </c>
      <c r="C41" s="17">
        <v>25</v>
      </c>
      <c r="D41" s="42">
        <f t="shared" si="0"/>
        <v>531</v>
      </c>
      <c r="E41" s="43">
        <f t="shared" si="1"/>
        <v>19116</v>
      </c>
      <c r="F41" s="17">
        <v>535</v>
      </c>
      <c r="G41" s="17">
        <v>20</v>
      </c>
      <c r="H41" s="42">
        <f t="shared" si="2"/>
        <v>555</v>
      </c>
      <c r="I41" s="43">
        <f t="shared" si="3"/>
        <v>19980</v>
      </c>
      <c r="J41" s="44">
        <f t="shared" si="14"/>
        <v>1041</v>
      </c>
      <c r="K41" s="44">
        <f t="shared" si="14"/>
        <v>45</v>
      </c>
      <c r="L41" s="45">
        <f t="shared" si="5"/>
        <v>1086</v>
      </c>
      <c r="M41" s="46">
        <f t="shared" si="6"/>
        <v>39096</v>
      </c>
      <c r="N41" s="9"/>
      <c r="O41" s="47">
        <v>87</v>
      </c>
      <c r="P41" s="17">
        <v>151</v>
      </c>
      <c r="Q41" s="17">
        <v>0</v>
      </c>
      <c r="R41" s="42">
        <f t="shared" si="7"/>
        <v>151</v>
      </c>
      <c r="S41" s="43">
        <f t="shared" si="8"/>
        <v>13137</v>
      </c>
      <c r="T41" s="17">
        <v>283</v>
      </c>
      <c r="U41" s="17">
        <v>0</v>
      </c>
      <c r="V41" s="42">
        <f t="shared" si="9"/>
        <v>283</v>
      </c>
      <c r="W41" s="43">
        <f t="shared" si="10"/>
        <v>24621</v>
      </c>
      <c r="X41" s="44">
        <f t="shared" si="15"/>
        <v>434</v>
      </c>
      <c r="Y41" s="44">
        <f t="shared" si="15"/>
        <v>0</v>
      </c>
      <c r="Z41" s="45">
        <f t="shared" si="12"/>
        <v>434</v>
      </c>
      <c r="AA41" s="8">
        <f t="shared" si="13"/>
        <v>37758</v>
      </c>
    </row>
    <row r="42" spans="1:27" ht="18.75" customHeight="1" x14ac:dyDescent="0.15">
      <c r="A42" s="4">
        <v>37</v>
      </c>
      <c r="B42" s="17">
        <v>536</v>
      </c>
      <c r="C42" s="17">
        <v>25</v>
      </c>
      <c r="D42" s="42">
        <f t="shared" si="0"/>
        <v>561</v>
      </c>
      <c r="E42" s="43">
        <f t="shared" si="1"/>
        <v>20757</v>
      </c>
      <c r="F42" s="17">
        <v>531</v>
      </c>
      <c r="G42" s="17">
        <v>25</v>
      </c>
      <c r="H42" s="42">
        <f t="shared" si="2"/>
        <v>556</v>
      </c>
      <c r="I42" s="43">
        <f t="shared" si="3"/>
        <v>20572</v>
      </c>
      <c r="J42" s="44">
        <f t="shared" si="14"/>
        <v>1067</v>
      </c>
      <c r="K42" s="44">
        <f t="shared" si="14"/>
        <v>50</v>
      </c>
      <c r="L42" s="45">
        <f t="shared" si="5"/>
        <v>1117</v>
      </c>
      <c r="M42" s="46">
        <f t="shared" si="6"/>
        <v>41329</v>
      </c>
      <c r="N42" s="9"/>
      <c r="O42" s="47">
        <v>88</v>
      </c>
      <c r="P42" s="17">
        <v>134</v>
      </c>
      <c r="Q42" s="17">
        <v>0</v>
      </c>
      <c r="R42" s="42">
        <f t="shared" si="7"/>
        <v>134</v>
      </c>
      <c r="S42" s="43">
        <f t="shared" si="8"/>
        <v>11792</v>
      </c>
      <c r="T42" s="17">
        <v>231</v>
      </c>
      <c r="U42" s="17">
        <v>1</v>
      </c>
      <c r="V42" s="42">
        <f t="shared" si="9"/>
        <v>232</v>
      </c>
      <c r="W42" s="43">
        <f t="shared" si="10"/>
        <v>20416</v>
      </c>
      <c r="X42" s="44">
        <f t="shared" si="15"/>
        <v>365</v>
      </c>
      <c r="Y42" s="44">
        <f t="shared" si="15"/>
        <v>1</v>
      </c>
      <c r="Z42" s="45">
        <f t="shared" si="12"/>
        <v>366</v>
      </c>
      <c r="AA42" s="8">
        <f t="shared" si="13"/>
        <v>32208</v>
      </c>
    </row>
    <row r="43" spans="1:27" ht="18.75" customHeight="1" thickBot="1" x14ac:dyDescent="0.2">
      <c r="A43" s="4">
        <v>38</v>
      </c>
      <c r="B43" s="17">
        <v>554</v>
      </c>
      <c r="C43" s="17">
        <v>19</v>
      </c>
      <c r="D43" s="42">
        <f t="shared" si="0"/>
        <v>573</v>
      </c>
      <c r="E43" s="43">
        <f t="shared" si="1"/>
        <v>21774</v>
      </c>
      <c r="F43" s="17">
        <v>469</v>
      </c>
      <c r="G43" s="17">
        <v>19</v>
      </c>
      <c r="H43" s="42">
        <f t="shared" si="2"/>
        <v>488</v>
      </c>
      <c r="I43" s="43">
        <f t="shared" si="3"/>
        <v>18544</v>
      </c>
      <c r="J43" s="44">
        <f t="shared" si="14"/>
        <v>1023</v>
      </c>
      <c r="K43" s="44">
        <f t="shared" si="14"/>
        <v>38</v>
      </c>
      <c r="L43" s="45">
        <f t="shared" si="5"/>
        <v>1061</v>
      </c>
      <c r="M43" s="46">
        <f t="shared" si="6"/>
        <v>40318</v>
      </c>
      <c r="N43" s="9"/>
      <c r="O43" s="48">
        <v>89</v>
      </c>
      <c r="P43" s="22">
        <v>100</v>
      </c>
      <c r="Q43" s="17">
        <v>0</v>
      </c>
      <c r="R43" s="49">
        <f t="shared" si="7"/>
        <v>100</v>
      </c>
      <c r="S43" s="50">
        <f t="shared" si="8"/>
        <v>8900</v>
      </c>
      <c r="T43" s="22">
        <v>211</v>
      </c>
      <c r="U43" s="22">
        <v>0</v>
      </c>
      <c r="V43" s="49">
        <f t="shared" si="9"/>
        <v>211</v>
      </c>
      <c r="W43" s="50">
        <f t="shared" si="10"/>
        <v>18779</v>
      </c>
      <c r="X43" s="51">
        <f t="shared" si="15"/>
        <v>311</v>
      </c>
      <c r="Y43" s="51">
        <f t="shared" si="15"/>
        <v>0</v>
      </c>
      <c r="Z43" s="52">
        <f t="shared" si="12"/>
        <v>311</v>
      </c>
      <c r="AA43" s="8">
        <f t="shared" si="13"/>
        <v>27679</v>
      </c>
    </row>
    <row r="44" spans="1:27" ht="18.75" customHeight="1" thickBot="1" x14ac:dyDescent="0.2">
      <c r="A44" s="21">
        <v>39</v>
      </c>
      <c r="B44" s="22">
        <v>534</v>
      </c>
      <c r="C44" s="22">
        <v>19</v>
      </c>
      <c r="D44" s="49">
        <f t="shared" si="0"/>
        <v>553</v>
      </c>
      <c r="E44" s="50">
        <f t="shared" si="1"/>
        <v>21567</v>
      </c>
      <c r="F44" s="22">
        <v>509</v>
      </c>
      <c r="G44" s="22">
        <v>16</v>
      </c>
      <c r="H44" s="49">
        <f t="shared" si="2"/>
        <v>525</v>
      </c>
      <c r="I44" s="50">
        <f t="shared" si="3"/>
        <v>20475</v>
      </c>
      <c r="J44" s="51">
        <f t="shared" si="14"/>
        <v>1043</v>
      </c>
      <c r="K44" s="51">
        <f t="shared" si="14"/>
        <v>35</v>
      </c>
      <c r="L44" s="52">
        <f t="shared" si="5"/>
        <v>1078</v>
      </c>
      <c r="M44" s="46">
        <f t="shared" si="6"/>
        <v>42042</v>
      </c>
      <c r="N44" s="9"/>
      <c r="O44" s="53">
        <v>90</v>
      </c>
      <c r="P44" s="20">
        <v>73</v>
      </c>
      <c r="Q44" s="17">
        <v>0</v>
      </c>
      <c r="R44" s="54">
        <f t="shared" si="7"/>
        <v>73</v>
      </c>
      <c r="S44" s="55">
        <f t="shared" si="8"/>
        <v>6570</v>
      </c>
      <c r="T44" s="20">
        <v>180</v>
      </c>
      <c r="U44" s="20">
        <v>0</v>
      </c>
      <c r="V44" s="54">
        <f t="shared" si="9"/>
        <v>180</v>
      </c>
      <c r="W44" s="55">
        <f t="shared" si="10"/>
        <v>16200</v>
      </c>
      <c r="X44" s="56">
        <f t="shared" si="15"/>
        <v>253</v>
      </c>
      <c r="Y44" s="56">
        <f t="shared" si="15"/>
        <v>0</v>
      </c>
      <c r="Z44" s="57">
        <f t="shared" si="12"/>
        <v>253</v>
      </c>
      <c r="AA44" s="8">
        <f t="shared" si="13"/>
        <v>22770</v>
      </c>
    </row>
    <row r="45" spans="1:27" ht="18.75" customHeight="1" x14ac:dyDescent="0.15">
      <c r="A45" s="19">
        <v>40</v>
      </c>
      <c r="B45" s="20">
        <v>593</v>
      </c>
      <c r="C45" s="20">
        <v>21</v>
      </c>
      <c r="D45" s="54">
        <f t="shared" si="0"/>
        <v>614</v>
      </c>
      <c r="E45" s="55">
        <f t="shared" si="1"/>
        <v>24560</v>
      </c>
      <c r="F45" s="20">
        <v>518</v>
      </c>
      <c r="G45" s="20">
        <v>17</v>
      </c>
      <c r="H45" s="54">
        <f t="shared" si="2"/>
        <v>535</v>
      </c>
      <c r="I45" s="55">
        <f t="shared" si="3"/>
        <v>21400</v>
      </c>
      <c r="J45" s="56">
        <f t="shared" si="14"/>
        <v>1111</v>
      </c>
      <c r="K45" s="56">
        <f t="shared" si="14"/>
        <v>38</v>
      </c>
      <c r="L45" s="57">
        <f t="shared" si="5"/>
        <v>1149</v>
      </c>
      <c r="M45" s="46">
        <f t="shared" si="6"/>
        <v>45960</v>
      </c>
      <c r="N45" s="9"/>
      <c r="O45" s="47">
        <v>91</v>
      </c>
      <c r="P45" s="17">
        <v>50</v>
      </c>
      <c r="Q45" s="17">
        <v>0</v>
      </c>
      <c r="R45" s="42">
        <f t="shared" si="7"/>
        <v>50</v>
      </c>
      <c r="S45" s="43">
        <f t="shared" si="8"/>
        <v>4550</v>
      </c>
      <c r="T45" s="17">
        <v>137</v>
      </c>
      <c r="U45" s="17">
        <v>0</v>
      </c>
      <c r="V45" s="42">
        <f t="shared" si="9"/>
        <v>137</v>
      </c>
      <c r="W45" s="43">
        <f t="shared" si="10"/>
        <v>12467</v>
      </c>
      <c r="X45" s="44">
        <f t="shared" si="15"/>
        <v>187</v>
      </c>
      <c r="Y45" s="44">
        <f t="shared" si="15"/>
        <v>0</v>
      </c>
      <c r="Z45" s="45">
        <f t="shared" si="12"/>
        <v>187</v>
      </c>
      <c r="AA45" s="8">
        <f t="shared" si="13"/>
        <v>17017</v>
      </c>
    </row>
    <row r="46" spans="1:27" ht="18.75" customHeight="1" x14ac:dyDescent="0.15">
      <c r="A46" s="4">
        <v>41</v>
      </c>
      <c r="B46" s="17">
        <v>597</v>
      </c>
      <c r="C46" s="17">
        <v>23</v>
      </c>
      <c r="D46" s="42">
        <f t="shared" si="0"/>
        <v>620</v>
      </c>
      <c r="E46" s="43">
        <f t="shared" si="1"/>
        <v>25420</v>
      </c>
      <c r="F46" s="17">
        <v>541</v>
      </c>
      <c r="G46" s="17">
        <v>20</v>
      </c>
      <c r="H46" s="42">
        <f t="shared" si="2"/>
        <v>561</v>
      </c>
      <c r="I46" s="43">
        <f t="shared" si="3"/>
        <v>23001</v>
      </c>
      <c r="J46" s="44">
        <f t="shared" si="14"/>
        <v>1138</v>
      </c>
      <c r="K46" s="44">
        <f t="shared" si="14"/>
        <v>43</v>
      </c>
      <c r="L46" s="45">
        <f t="shared" si="5"/>
        <v>1181</v>
      </c>
      <c r="M46" s="46">
        <f t="shared" si="6"/>
        <v>48421</v>
      </c>
      <c r="N46" s="9"/>
      <c r="O46" s="47">
        <v>92</v>
      </c>
      <c r="P46" s="17">
        <v>62</v>
      </c>
      <c r="Q46" s="17">
        <v>0</v>
      </c>
      <c r="R46" s="42">
        <f t="shared" si="7"/>
        <v>62</v>
      </c>
      <c r="S46" s="43">
        <f t="shared" si="8"/>
        <v>5704</v>
      </c>
      <c r="T46" s="17">
        <v>121</v>
      </c>
      <c r="U46" s="17">
        <v>1</v>
      </c>
      <c r="V46" s="42">
        <f t="shared" si="9"/>
        <v>122</v>
      </c>
      <c r="W46" s="43">
        <f t="shared" si="10"/>
        <v>11224</v>
      </c>
      <c r="X46" s="44">
        <f t="shared" si="15"/>
        <v>183</v>
      </c>
      <c r="Y46" s="44">
        <f t="shared" si="15"/>
        <v>1</v>
      </c>
      <c r="Z46" s="45">
        <f t="shared" si="12"/>
        <v>184</v>
      </c>
      <c r="AA46" s="8">
        <f t="shared" si="13"/>
        <v>16928</v>
      </c>
    </row>
    <row r="47" spans="1:27" ht="18.75" customHeight="1" x14ac:dyDescent="0.15">
      <c r="A47" s="4">
        <v>42</v>
      </c>
      <c r="B47" s="17">
        <v>641</v>
      </c>
      <c r="C47" s="17">
        <v>15</v>
      </c>
      <c r="D47" s="42">
        <f t="shared" si="0"/>
        <v>656</v>
      </c>
      <c r="E47" s="43">
        <f t="shared" si="1"/>
        <v>27552</v>
      </c>
      <c r="F47" s="17">
        <v>544</v>
      </c>
      <c r="G47" s="17">
        <v>17</v>
      </c>
      <c r="H47" s="42">
        <f t="shared" si="2"/>
        <v>561</v>
      </c>
      <c r="I47" s="43">
        <f t="shared" si="3"/>
        <v>23562</v>
      </c>
      <c r="J47" s="44">
        <f t="shared" si="14"/>
        <v>1185</v>
      </c>
      <c r="K47" s="44">
        <f t="shared" si="14"/>
        <v>32</v>
      </c>
      <c r="L47" s="45">
        <f t="shared" si="5"/>
        <v>1217</v>
      </c>
      <c r="M47" s="46">
        <f t="shared" si="6"/>
        <v>51114</v>
      </c>
      <c r="N47" s="9"/>
      <c r="O47" s="47">
        <v>93</v>
      </c>
      <c r="P47" s="17">
        <v>39</v>
      </c>
      <c r="Q47" s="17">
        <v>0</v>
      </c>
      <c r="R47" s="42">
        <f t="shared" si="7"/>
        <v>39</v>
      </c>
      <c r="S47" s="43">
        <f t="shared" si="8"/>
        <v>3627</v>
      </c>
      <c r="T47" s="17">
        <v>123</v>
      </c>
      <c r="U47" s="17">
        <v>0</v>
      </c>
      <c r="V47" s="42">
        <f t="shared" si="9"/>
        <v>123</v>
      </c>
      <c r="W47" s="43">
        <f t="shared" si="10"/>
        <v>11439</v>
      </c>
      <c r="X47" s="44">
        <f t="shared" si="15"/>
        <v>162</v>
      </c>
      <c r="Y47" s="44">
        <f t="shared" si="15"/>
        <v>0</v>
      </c>
      <c r="Z47" s="45">
        <f t="shared" si="12"/>
        <v>162</v>
      </c>
      <c r="AA47" s="8">
        <f t="shared" si="13"/>
        <v>15066</v>
      </c>
    </row>
    <row r="48" spans="1:27" ht="18.75" customHeight="1" thickBot="1" x14ac:dyDescent="0.2">
      <c r="A48" s="4">
        <v>43</v>
      </c>
      <c r="B48" s="17">
        <v>648</v>
      </c>
      <c r="C48" s="17">
        <v>20</v>
      </c>
      <c r="D48" s="42">
        <f t="shared" si="0"/>
        <v>668</v>
      </c>
      <c r="E48" s="43">
        <f t="shared" si="1"/>
        <v>28724</v>
      </c>
      <c r="F48" s="17">
        <v>567</v>
      </c>
      <c r="G48" s="17">
        <v>22</v>
      </c>
      <c r="H48" s="42">
        <f t="shared" si="2"/>
        <v>589</v>
      </c>
      <c r="I48" s="43">
        <f t="shared" si="3"/>
        <v>25327</v>
      </c>
      <c r="J48" s="44">
        <f t="shared" si="14"/>
        <v>1215</v>
      </c>
      <c r="K48" s="44">
        <f t="shared" si="14"/>
        <v>42</v>
      </c>
      <c r="L48" s="45">
        <f t="shared" si="5"/>
        <v>1257</v>
      </c>
      <c r="M48" s="46">
        <f t="shared" si="6"/>
        <v>54051</v>
      </c>
      <c r="N48" s="9"/>
      <c r="O48" s="48">
        <v>94</v>
      </c>
      <c r="P48" s="22">
        <v>19</v>
      </c>
      <c r="Q48" s="17">
        <v>0</v>
      </c>
      <c r="R48" s="49">
        <f t="shared" si="7"/>
        <v>19</v>
      </c>
      <c r="S48" s="50">
        <f t="shared" si="8"/>
        <v>1786</v>
      </c>
      <c r="T48" s="22">
        <v>66</v>
      </c>
      <c r="U48" s="22">
        <v>0</v>
      </c>
      <c r="V48" s="49">
        <f t="shared" si="9"/>
        <v>66</v>
      </c>
      <c r="W48" s="50">
        <f t="shared" si="10"/>
        <v>6204</v>
      </c>
      <c r="X48" s="51">
        <f t="shared" si="15"/>
        <v>85</v>
      </c>
      <c r="Y48" s="51">
        <f t="shared" si="15"/>
        <v>0</v>
      </c>
      <c r="Z48" s="52">
        <f t="shared" si="12"/>
        <v>85</v>
      </c>
      <c r="AA48" s="8">
        <f t="shared" si="13"/>
        <v>7990</v>
      </c>
    </row>
    <row r="49" spans="1:27" ht="18.75" customHeight="1" thickBot="1" x14ac:dyDescent="0.2">
      <c r="A49" s="21">
        <v>44</v>
      </c>
      <c r="B49" s="22">
        <v>633</v>
      </c>
      <c r="C49" s="22">
        <v>11</v>
      </c>
      <c r="D49" s="49">
        <f t="shared" si="0"/>
        <v>644</v>
      </c>
      <c r="E49" s="50">
        <f t="shared" si="1"/>
        <v>28336</v>
      </c>
      <c r="F49" s="22">
        <v>616</v>
      </c>
      <c r="G49" s="22">
        <v>16</v>
      </c>
      <c r="H49" s="49">
        <f t="shared" si="2"/>
        <v>632</v>
      </c>
      <c r="I49" s="50">
        <f t="shared" si="3"/>
        <v>27808</v>
      </c>
      <c r="J49" s="51">
        <f t="shared" si="14"/>
        <v>1249</v>
      </c>
      <c r="K49" s="51">
        <f t="shared" si="14"/>
        <v>27</v>
      </c>
      <c r="L49" s="52">
        <f t="shared" si="5"/>
        <v>1276</v>
      </c>
      <c r="M49" s="46">
        <f t="shared" si="6"/>
        <v>56144</v>
      </c>
      <c r="N49" s="9"/>
      <c r="O49" s="53">
        <v>95</v>
      </c>
      <c r="P49" s="20">
        <v>16</v>
      </c>
      <c r="Q49" s="17">
        <v>0</v>
      </c>
      <c r="R49" s="54">
        <f t="shared" si="7"/>
        <v>16</v>
      </c>
      <c r="S49" s="55">
        <f t="shared" si="8"/>
        <v>1520</v>
      </c>
      <c r="T49" s="20">
        <v>64</v>
      </c>
      <c r="U49" s="20">
        <v>0</v>
      </c>
      <c r="V49" s="54">
        <f t="shared" si="9"/>
        <v>64</v>
      </c>
      <c r="W49" s="55">
        <f t="shared" si="10"/>
        <v>6080</v>
      </c>
      <c r="X49" s="56">
        <f t="shared" si="15"/>
        <v>80</v>
      </c>
      <c r="Y49" s="56">
        <f t="shared" si="15"/>
        <v>0</v>
      </c>
      <c r="Z49" s="57">
        <f t="shared" si="12"/>
        <v>80</v>
      </c>
      <c r="AA49" s="8">
        <f t="shared" si="13"/>
        <v>7600</v>
      </c>
    </row>
    <row r="50" spans="1:27" ht="18.75" customHeight="1" x14ac:dyDescent="0.15">
      <c r="A50" s="19">
        <v>45</v>
      </c>
      <c r="B50" s="20">
        <v>720</v>
      </c>
      <c r="C50" s="20">
        <v>20</v>
      </c>
      <c r="D50" s="54">
        <f t="shared" si="0"/>
        <v>740</v>
      </c>
      <c r="E50" s="55">
        <f t="shared" si="1"/>
        <v>33300</v>
      </c>
      <c r="F50" s="20">
        <v>639</v>
      </c>
      <c r="G50" s="20">
        <v>16</v>
      </c>
      <c r="H50" s="54">
        <f t="shared" si="2"/>
        <v>655</v>
      </c>
      <c r="I50" s="55">
        <f t="shared" si="3"/>
        <v>29475</v>
      </c>
      <c r="J50" s="56">
        <f t="shared" si="14"/>
        <v>1359</v>
      </c>
      <c r="K50" s="56">
        <f t="shared" si="14"/>
        <v>36</v>
      </c>
      <c r="L50" s="57">
        <f t="shared" si="5"/>
        <v>1395</v>
      </c>
      <c r="M50" s="46">
        <f t="shared" si="6"/>
        <v>62775</v>
      </c>
      <c r="N50" s="9"/>
      <c r="O50" s="47">
        <v>96</v>
      </c>
      <c r="P50" s="17">
        <v>9</v>
      </c>
      <c r="Q50" s="17">
        <v>0</v>
      </c>
      <c r="R50" s="42">
        <f t="shared" si="7"/>
        <v>9</v>
      </c>
      <c r="S50" s="43">
        <f t="shared" si="8"/>
        <v>864</v>
      </c>
      <c r="T50" s="17">
        <v>40</v>
      </c>
      <c r="U50" s="17">
        <v>0</v>
      </c>
      <c r="V50" s="42">
        <f t="shared" si="9"/>
        <v>40</v>
      </c>
      <c r="W50" s="43">
        <f t="shared" si="10"/>
        <v>3840</v>
      </c>
      <c r="X50" s="44">
        <f t="shared" si="15"/>
        <v>49</v>
      </c>
      <c r="Y50" s="44">
        <f t="shared" si="15"/>
        <v>0</v>
      </c>
      <c r="Z50" s="45">
        <f t="shared" si="12"/>
        <v>49</v>
      </c>
      <c r="AA50" s="8">
        <f t="shared" si="13"/>
        <v>4704</v>
      </c>
    </row>
    <row r="51" spans="1:27" ht="18.75" customHeight="1" x14ac:dyDescent="0.15">
      <c r="A51" s="4">
        <v>46</v>
      </c>
      <c r="B51" s="17">
        <v>773</v>
      </c>
      <c r="C51" s="17">
        <v>7</v>
      </c>
      <c r="D51" s="42">
        <f t="shared" si="0"/>
        <v>780</v>
      </c>
      <c r="E51" s="43">
        <f t="shared" si="1"/>
        <v>35880</v>
      </c>
      <c r="F51" s="17">
        <v>657</v>
      </c>
      <c r="G51" s="17">
        <v>14</v>
      </c>
      <c r="H51" s="42">
        <f t="shared" si="2"/>
        <v>671</v>
      </c>
      <c r="I51" s="43">
        <f t="shared" si="3"/>
        <v>30866</v>
      </c>
      <c r="J51" s="44">
        <f t="shared" si="14"/>
        <v>1430</v>
      </c>
      <c r="K51" s="44">
        <f t="shared" si="14"/>
        <v>21</v>
      </c>
      <c r="L51" s="45">
        <f t="shared" si="5"/>
        <v>1451</v>
      </c>
      <c r="M51" s="46">
        <f t="shared" si="6"/>
        <v>66746</v>
      </c>
      <c r="N51" s="9"/>
      <c r="O51" s="47">
        <v>97</v>
      </c>
      <c r="P51" s="17">
        <v>9</v>
      </c>
      <c r="Q51" s="17">
        <v>0</v>
      </c>
      <c r="R51" s="42">
        <f t="shared" si="7"/>
        <v>9</v>
      </c>
      <c r="S51" s="43">
        <f t="shared" si="8"/>
        <v>873</v>
      </c>
      <c r="T51" s="17">
        <v>38</v>
      </c>
      <c r="U51" s="17">
        <v>0</v>
      </c>
      <c r="V51" s="42">
        <f t="shared" si="9"/>
        <v>38</v>
      </c>
      <c r="W51" s="43">
        <f t="shared" si="10"/>
        <v>3686</v>
      </c>
      <c r="X51" s="44">
        <f t="shared" si="15"/>
        <v>47</v>
      </c>
      <c r="Y51" s="44">
        <f t="shared" si="15"/>
        <v>0</v>
      </c>
      <c r="Z51" s="45">
        <f t="shared" si="12"/>
        <v>47</v>
      </c>
      <c r="AA51" s="8">
        <f t="shared" si="13"/>
        <v>4559</v>
      </c>
    </row>
    <row r="52" spans="1:27" ht="18.75" customHeight="1" x14ac:dyDescent="0.15">
      <c r="A52" s="4">
        <v>47</v>
      </c>
      <c r="B52" s="17">
        <v>725</v>
      </c>
      <c r="C52" s="17">
        <v>14</v>
      </c>
      <c r="D52" s="42">
        <f t="shared" si="0"/>
        <v>739</v>
      </c>
      <c r="E52" s="43">
        <f t="shared" si="1"/>
        <v>34733</v>
      </c>
      <c r="F52" s="17">
        <v>605</v>
      </c>
      <c r="G52" s="17">
        <v>17</v>
      </c>
      <c r="H52" s="42">
        <f t="shared" si="2"/>
        <v>622</v>
      </c>
      <c r="I52" s="43">
        <f t="shared" si="3"/>
        <v>29234</v>
      </c>
      <c r="J52" s="44">
        <f t="shared" si="14"/>
        <v>1330</v>
      </c>
      <c r="K52" s="44">
        <f t="shared" si="14"/>
        <v>31</v>
      </c>
      <c r="L52" s="45">
        <f t="shared" si="5"/>
        <v>1361</v>
      </c>
      <c r="M52" s="46">
        <f t="shared" si="6"/>
        <v>63967</v>
      </c>
      <c r="N52" s="9"/>
      <c r="O52" s="47">
        <v>98</v>
      </c>
      <c r="P52" s="17">
        <v>5</v>
      </c>
      <c r="Q52" s="17">
        <v>0</v>
      </c>
      <c r="R52" s="42">
        <f t="shared" si="7"/>
        <v>5</v>
      </c>
      <c r="S52" s="43">
        <f t="shared" si="8"/>
        <v>490</v>
      </c>
      <c r="T52" s="17">
        <v>23</v>
      </c>
      <c r="U52" s="17">
        <v>0</v>
      </c>
      <c r="V52" s="42">
        <f t="shared" si="9"/>
        <v>23</v>
      </c>
      <c r="W52" s="43">
        <f t="shared" si="10"/>
        <v>2254</v>
      </c>
      <c r="X52" s="44">
        <f t="shared" si="15"/>
        <v>28</v>
      </c>
      <c r="Y52" s="44">
        <f t="shared" si="15"/>
        <v>0</v>
      </c>
      <c r="Z52" s="45">
        <f t="shared" si="12"/>
        <v>28</v>
      </c>
      <c r="AA52" s="8">
        <f t="shared" si="13"/>
        <v>2744</v>
      </c>
    </row>
    <row r="53" spans="1:27" ht="18.75" customHeight="1" thickBot="1" x14ac:dyDescent="0.2">
      <c r="A53" s="4">
        <v>48</v>
      </c>
      <c r="B53" s="17">
        <v>722</v>
      </c>
      <c r="C53" s="17">
        <v>14</v>
      </c>
      <c r="D53" s="42">
        <f t="shared" si="0"/>
        <v>736</v>
      </c>
      <c r="E53" s="43">
        <f t="shared" si="1"/>
        <v>35328</v>
      </c>
      <c r="F53" s="17">
        <v>621</v>
      </c>
      <c r="G53" s="17">
        <v>22</v>
      </c>
      <c r="H53" s="42">
        <f t="shared" si="2"/>
        <v>643</v>
      </c>
      <c r="I53" s="43">
        <f t="shared" si="3"/>
        <v>30864</v>
      </c>
      <c r="J53" s="44">
        <f t="shared" si="14"/>
        <v>1343</v>
      </c>
      <c r="K53" s="44">
        <f t="shared" si="14"/>
        <v>36</v>
      </c>
      <c r="L53" s="45">
        <f t="shared" si="5"/>
        <v>1379</v>
      </c>
      <c r="M53" s="46">
        <f t="shared" si="6"/>
        <v>66192</v>
      </c>
      <c r="N53" s="9"/>
      <c r="O53" s="48">
        <v>99</v>
      </c>
      <c r="P53" s="22">
        <v>2</v>
      </c>
      <c r="Q53" s="17">
        <v>0</v>
      </c>
      <c r="R53" s="49">
        <f t="shared" si="7"/>
        <v>2</v>
      </c>
      <c r="S53" s="50">
        <f t="shared" si="8"/>
        <v>198</v>
      </c>
      <c r="T53" s="22">
        <v>23</v>
      </c>
      <c r="U53" s="22">
        <v>1</v>
      </c>
      <c r="V53" s="49">
        <f t="shared" si="9"/>
        <v>24</v>
      </c>
      <c r="W53" s="50">
        <f t="shared" si="10"/>
        <v>2376</v>
      </c>
      <c r="X53" s="51">
        <f t="shared" si="15"/>
        <v>25</v>
      </c>
      <c r="Y53" s="51">
        <f t="shared" si="15"/>
        <v>1</v>
      </c>
      <c r="Z53" s="52">
        <f t="shared" si="12"/>
        <v>26</v>
      </c>
      <c r="AA53" s="8">
        <f t="shared" si="13"/>
        <v>2574</v>
      </c>
    </row>
    <row r="54" spans="1:27" ht="18.75" customHeight="1" thickBot="1" x14ac:dyDescent="0.2">
      <c r="A54" s="21">
        <v>49</v>
      </c>
      <c r="B54" s="22">
        <v>668</v>
      </c>
      <c r="C54" s="22">
        <v>17</v>
      </c>
      <c r="D54" s="49">
        <f t="shared" si="0"/>
        <v>685</v>
      </c>
      <c r="E54" s="50">
        <f t="shared" si="1"/>
        <v>33565</v>
      </c>
      <c r="F54" s="22">
        <v>620</v>
      </c>
      <c r="G54" s="22">
        <v>19</v>
      </c>
      <c r="H54" s="49">
        <f t="shared" si="2"/>
        <v>639</v>
      </c>
      <c r="I54" s="50">
        <f t="shared" si="3"/>
        <v>31311</v>
      </c>
      <c r="J54" s="51">
        <f t="shared" si="14"/>
        <v>1288</v>
      </c>
      <c r="K54" s="51">
        <f t="shared" si="14"/>
        <v>36</v>
      </c>
      <c r="L54" s="52">
        <f t="shared" si="5"/>
        <v>1324</v>
      </c>
      <c r="M54" s="46">
        <f t="shared" si="6"/>
        <v>64876</v>
      </c>
      <c r="N54" s="9"/>
      <c r="O54" s="53">
        <v>100</v>
      </c>
      <c r="P54" s="20">
        <v>3</v>
      </c>
      <c r="Q54" s="17">
        <v>0</v>
      </c>
      <c r="R54" s="54">
        <f t="shared" si="7"/>
        <v>3</v>
      </c>
      <c r="S54" s="55">
        <f>100*R54</f>
        <v>300</v>
      </c>
      <c r="T54" s="20">
        <v>15</v>
      </c>
      <c r="U54" s="20">
        <v>0</v>
      </c>
      <c r="V54" s="54">
        <f t="shared" si="9"/>
        <v>15</v>
      </c>
      <c r="W54" s="55">
        <f>100*V54</f>
        <v>1500</v>
      </c>
      <c r="X54" s="56">
        <f t="shared" si="15"/>
        <v>18</v>
      </c>
      <c r="Y54" s="56">
        <f t="shared" si="15"/>
        <v>0</v>
      </c>
      <c r="Z54" s="57">
        <f t="shared" si="12"/>
        <v>18</v>
      </c>
      <c r="AA54" s="8">
        <f>100*Z54</f>
        <v>1800</v>
      </c>
    </row>
    <row r="55" spans="1:27" ht="18.75" customHeight="1" x14ac:dyDescent="0.15">
      <c r="A55" s="19">
        <v>50</v>
      </c>
      <c r="B55" s="20">
        <v>691</v>
      </c>
      <c r="C55" s="20">
        <v>12</v>
      </c>
      <c r="D55" s="54">
        <f t="shared" si="0"/>
        <v>703</v>
      </c>
      <c r="E55" s="55">
        <f t="shared" si="1"/>
        <v>35150</v>
      </c>
      <c r="F55" s="20">
        <v>633</v>
      </c>
      <c r="G55" s="20">
        <v>25</v>
      </c>
      <c r="H55" s="54">
        <f t="shared" si="2"/>
        <v>658</v>
      </c>
      <c r="I55" s="55">
        <f t="shared" si="3"/>
        <v>32900</v>
      </c>
      <c r="J55" s="56">
        <f t="shared" si="14"/>
        <v>1324</v>
      </c>
      <c r="K55" s="56">
        <f t="shared" si="14"/>
        <v>37</v>
      </c>
      <c r="L55" s="57">
        <f t="shared" si="5"/>
        <v>1361</v>
      </c>
      <c r="M55" s="46">
        <f t="shared" si="6"/>
        <v>68050</v>
      </c>
      <c r="N55" s="62"/>
      <c r="O55" s="53">
        <v>101</v>
      </c>
      <c r="P55" s="20">
        <v>1</v>
      </c>
      <c r="Q55" s="17">
        <v>0</v>
      </c>
      <c r="R55" s="54">
        <f t="shared" si="7"/>
        <v>1</v>
      </c>
      <c r="S55" s="55">
        <f>101*R55</f>
        <v>101</v>
      </c>
      <c r="T55" s="20">
        <v>6</v>
      </c>
      <c r="U55" s="20">
        <v>0</v>
      </c>
      <c r="V55" s="54">
        <f t="shared" si="9"/>
        <v>6</v>
      </c>
      <c r="W55" s="55">
        <f>101*V55</f>
        <v>606</v>
      </c>
      <c r="X55" s="56">
        <f t="shared" si="15"/>
        <v>7</v>
      </c>
      <c r="Y55" s="56">
        <f t="shared" si="15"/>
        <v>0</v>
      </c>
      <c r="Z55" s="57">
        <f t="shared" si="12"/>
        <v>7</v>
      </c>
      <c r="AA55" s="10">
        <f>101*Z55</f>
        <v>707</v>
      </c>
    </row>
    <row r="56" spans="1:27" ht="18.75" customHeight="1" x14ac:dyDescent="0.15">
      <c r="A56" s="1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4"/>
      <c r="N56" s="62"/>
      <c r="O56" s="53">
        <v>102</v>
      </c>
      <c r="P56" s="20">
        <v>0</v>
      </c>
      <c r="Q56" s="17">
        <v>0</v>
      </c>
      <c r="R56" s="54">
        <f t="shared" si="7"/>
        <v>0</v>
      </c>
      <c r="S56" s="55">
        <f t="shared" ref="S56:S58" si="16">O56*R56</f>
        <v>0</v>
      </c>
      <c r="T56" s="20">
        <v>7</v>
      </c>
      <c r="U56" s="20">
        <v>0</v>
      </c>
      <c r="V56" s="54">
        <f t="shared" si="9"/>
        <v>7</v>
      </c>
      <c r="W56" s="55">
        <f>102*V56</f>
        <v>714</v>
      </c>
      <c r="X56" s="56">
        <f t="shared" si="15"/>
        <v>7</v>
      </c>
      <c r="Y56" s="56">
        <f t="shared" si="15"/>
        <v>0</v>
      </c>
      <c r="Z56" s="57">
        <f t="shared" si="12"/>
        <v>7</v>
      </c>
      <c r="AA56" s="10">
        <f>102*Z56</f>
        <v>714</v>
      </c>
    </row>
    <row r="57" spans="1:27" ht="18.75" customHeight="1" x14ac:dyDescent="0.15">
      <c r="A57" s="1"/>
      <c r="B57" s="136" t="s">
        <v>1</v>
      </c>
      <c r="C57" s="137"/>
      <c r="D57" s="141"/>
      <c r="E57" s="12"/>
      <c r="F57" s="136" t="s">
        <v>2</v>
      </c>
      <c r="G57" s="137"/>
      <c r="H57" s="141"/>
      <c r="I57" s="12"/>
      <c r="J57" s="136" t="s">
        <v>7</v>
      </c>
      <c r="K57" s="137"/>
      <c r="L57" s="141"/>
      <c r="M57" s="1"/>
      <c r="N57" s="62"/>
      <c r="O57" s="53">
        <v>103</v>
      </c>
      <c r="P57" s="20">
        <v>1</v>
      </c>
      <c r="Q57" s="17">
        <v>0</v>
      </c>
      <c r="R57" s="54">
        <f t="shared" si="7"/>
        <v>1</v>
      </c>
      <c r="S57" s="55">
        <f t="shared" si="16"/>
        <v>103</v>
      </c>
      <c r="T57" s="20">
        <v>3</v>
      </c>
      <c r="U57" s="20">
        <v>0</v>
      </c>
      <c r="V57" s="54">
        <f t="shared" si="9"/>
        <v>3</v>
      </c>
      <c r="W57" s="55">
        <f t="shared" ref="W57:W58" si="17">S57*V57</f>
        <v>309</v>
      </c>
      <c r="X57" s="56">
        <f t="shared" si="15"/>
        <v>4</v>
      </c>
      <c r="Y57" s="56">
        <f t="shared" si="15"/>
        <v>0</v>
      </c>
      <c r="Z57" s="57">
        <f t="shared" si="12"/>
        <v>4</v>
      </c>
      <c r="AA57">
        <f>103*Z57</f>
        <v>412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53">
        <v>104</v>
      </c>
      <c r="P58" s="20">
        <v>0</v>
      </c>
      <c r="Q58" s="17">
        <v>0</v>
      </c>
      <c r="R58" s="54">
        <f t="shared" si="7"/>
        <v>0</v>
      </c>
      <c r="S58" s="55">
        <f t="shared" si="16"/>
        <v>0</v>
      </c>
      <c r="T58" s="20">
        <v>2</v>
      </c>
      <c r="U58" s="20">
        <v>0</v>
      </c>
      <c r="V58" s="54">
        <f t="shared" si="9"/>
        <v>2</v>
      </c>
      <c r="W58" s="55">
        <f t="shared" si="17"/>
        <v>0</v>
      </c>
      <c r="X58" s="56">
        <f t="shared" si="15"/>
        <v>2</v>
      </c>
      <c r="Y58" s="56">
        <f t="shared" si="15"/>
        <v>0</v>
      </c>
      <c r="Z58" s="57">
        <f t="shared" si="12"/>
        <v>2</v>
      </c>
      <c r="AA58">
        <f>104*Z58</f>
        <v>208</v>
      </c>
    </row>
    <row r="59" spans="1:27" ht="18.75" customHeight="1" x14ac:dyDescent="0.15">
      <c r="A59" s="18" t="s">
        <v>7</v>
      </c>
      <c r="B59" s="65">
        <f>SUM(B5:B55)+SUM(P5:P59)</f>
        <v>44061</v>
      </c>
      <c r="C59" s="65">
        <f t="shared" ref="C59:L59" si="18">SUM(C5:C55)+SUM(Q5:Q59)</f>
        <v>1432</v>
      </c>
      <c r="D59" s="65">
        <f t="shared" si="18"/>
        <v>45493</v>
      </c>
      <c r="E59" s="65">
        <f t="shared" si="18"/>
        <v>2076863</v>
      </c>
      <c r="F59" s="65">
        <f t="shared" si="18"/>
        <v>43744</v>
      </c>
      <c r="G59" s="65">
        <f t="shared" si="18"/>
        <v>1111</v>
      </c>
      <c r="H59" s="65">
        <f t="shared" si="18"/>
        <v>44855</v>
      </c>
      <c r="I59" s="65">
        <f t="shared" si="18"/>
        <v>2157294</v>
      </c>
      <c r="J59" s="65">
        <f t="shared" si="18"/>
        <v>87805</v>
      </c>
      <c r="K59" s="65">
        <f t="shared" si="18"/>
        <v>2543</v>
      </c>
      <c r="L59" s="65">
        <f t="shared" si="18"/>
        <v>90348</v>
      </c>
      <c r="O59" s="66" t="s">
        <v>83</v>
      </c>
      <c r="P59" s="20">
        <v>0</v>
      </c>
      <c r="Q59" s="17">
        <v>0</v>
      </c>
      <c r="R59" s="54">
        <f t="shared" si="7"/>
        <v>0</v>
      </c>
      <c r="S59" s="55">
        <f>105*R59</f>
        <v>0</v>
      </c>
      <c r="T59" s="20">
        <v>2</v>
      </c>
      <c r="U59" s="20">
        <v>0</v>
      </c>
      <c r="V59" s="54">
        <f t="shared" si="9"/>
        <v>2</v>
      </c>
      <c r="W59" s="55">
        <f>105*V59</f>
        <v>210</v>
      </c>
      <c r="X59" s="56">
        <f t="shared" si="15"/>
        <v>2</v>
      </c>
      <c r="Y59" s="56">
        <f t="shared" si="15"/>
        <v>0</v>
      </c>
      <c r="Z59" s="57">
        <f t="shared" si="12"/>
        <v>2</v>
      </c>
      <c r="AA59">
        <f>105*Z59</f>
        <v>210</v>
      </c>
    </row>
    <row r="60" spans="1:27" ht="18.75" customHeight="1" x14ac:dyDescent="0.15">
      <c r="S60">
        <f>(SUM(E5:E55)+SUM(S5:S59))/D59</f>
        <v>45.652364099971422</v>
      </c>
      <c r="W60">
        <f>(SUM(I5:I55)+SUM(W5:W59))/H59</f>
        <v>48.094838925426373</v>
      </c>
      <c r="AA60">
        <f>(SUM(M5:M55)+SUM(AA5:AA59))/L59</f>
        <v>46.867279851241868</v>
      </c>
    </row>
    <row r="61" spans="1:27" ht="18.75" customHeight="1" x14ac:dyDescent="0.15">
      <c r="A61" s="32" t="s">
        <v>13</v>
      </c>
      <c r="B61" s="39"/>
      <c r="C61" s="39"/>
      <c r="D61" s="127" t="s">
        <v>8</v>
      </c>
      <c r="E61" s="128"/>
      <c r="F61" s="128"/>
      <c r="G61" s="129"/>
      <c r="H61" s="127" t="s">
        <v>9</v>
      </c>
      <c r="I61" s="128"/>
      <c r="J61" s="128"/>
      <c r="K61" s="130"/>
      <c r="L61" s="131" t="s">
        <v>7</v>
      </c>
      <c r="M61" s="132"/>
      <c r="N61" s="132"/>
      <c r="O61" s="132"/>
      <c r="P61" s="132"/>
      <c r="Q61" s="133"/>
    </row>
    <row r="62" spans="1:27" ht="18.75" customHeight="1" x14ac:dyDescent="0.15">
      <c r="A62" s="40"/>
      <c r="B62" s="41"/>
      <c r="C62" s="41"/>
      <c r="D62" s="35" t="s">
        <v>10</v>
      </c>
      <c r="E62" s="36"/>
      <c r="F62" s="35" t="s">
        <v>11</v>
      </c>
      <c r="G62" s="35" t="s">
        <v>12</v>
      </c>
      <c r="H62" s="35" t="s">
        <v>10</v>
      </c>
      <c r="I62" s="36"/>
      <c r="J62" s="35" t="s">
        <v>11</v>
      </c>
      <c r="K62" s="92" t="s">
        <v>12</v>
      </c>
      <c r="L62" s="37" t="s">
        <v>10</v>
      </c>
      <c r="M62" s="37" t="s">
        <v>11</v>
      </c>
      <c r="N62" s="131" t="s">
        <v>11</v>
      </c>
      <c r="O62" s="133"/>
      <c r="P62" s="131" t="s">
        <v>12</v>
      </c>
      <c r="Q62" s="133"/>
      <c r="S62" s="15" t="s">
        <v>14</v>
      </c>
      <c r="T62" s="14"/>
      <c r="U62" s="15" t="s">
        <v>15</v>
      </c>
      <c r="V62" s="34"/>
      <c r="X62" s="33">
        <f>S60</f>
        <v>45.652364099971422</v>
      </c>
    </row>
    <row r="63" spans="1:27" ht="18.75" customHeight="1" x14ac:dyDescent="0.15">
      <c r="A63" s="27" t="s">
        <v>84</v>
      </c>
      <c r="B63" s="38"/>
      <c r="C63" s="38"/>
      <c r="D63" s="3">
        <f>SUM(B5:B10)</f>
        <v>2057</v>
      </c>
      <c r="F63" s="3">
        <f>SUM(C5:C10)</f>
        <v>51</v>
      </c>
      <c r="G63" s="6">
        <f>SUM(D5:D10)</f>
        <v>2108</v>
      </c>
      <c r="H63" s="3">
        <f>SUM(F5:F10)</f>
        <v>1897</v>
      </c>
      <c r="J63" s="3">
        <f>SUM(G5:G10)</f>
        <v>51</v>
      </c>
      <c r="K63" s="6">
        <f>SUM(H5:H10)</f>
        <v>1948</v>
      </c>
      <c r="L63" s="31">
        <f>SUM(J5:J10)</f>
        <v>3954</v>
      </c>
      <c r="M63" s="31">
        <f>SUM(K5:K10)</f>
        <v>102</v>
      </c>
      <c r="N63" s="142">
        <f>SUM(K5:K10)</f>
        <v>102</v>
      </c>
      <c r="O63" s="143"/>
      <c r="P63" s="144">
        <f>SUM(L5:L10)</f>
        <v>4056</v>
      </c>
      <c r="Q63" s="145"/>
      <c r="S63" s="15"/>
      <c r="T63" s="14"/>
      <c r="U63" s="15" t="s">
        <v>16</v>
      </c>
      <c r="V63" s="34"/>
      <c r="X63" s="33">
        <f>W60</f>
        <v>48.094838925426373</v>
      </c>
    </row>
    <row r="64" spans="1:27" ht="18.75" customHeight="1" x14ac:dyDescent="0.15">
      <c r="A64" s="27" t="s">
        <v>85</v>
      </c>
      <c r="B64" s="38"/>
      <c r="C64" s="38"/>
      <c r="D64" s="3">
        <f>SUM(B11:B16)</f>
        <v>2253</v>
      </c>
      <c r="F64" s="3">
        <f>SUM(C11:C16)</f>
        <v>50</v>
      </c>
      <c r="G64" s="6">
        <f>SUM(D11:D16)</f>
        <v>2303</v>
      </c>
      <c r="H64" s="3">
        <f>SUM(F11:F16)</f>
        <v>2127</v>
      </c>
      <c r="J64" s="3">
        <f>SUM(G11:G16)</f>
        <v>38</v>
      </c>
      <c r="K64" s="6">
        <f>SUM(H11:H16)</f>
        <v>2165</v>
      </c>
      <c r="L64" s="31">
        <f>SUM(J11:J16)</f>
        <v>4380</v>
      </c>
      <c r="M64" s="31">
        <f>SUM(K11:K16)</f>
        <v>88</v>
      </c>
      <c r="N64" s="142">
        <f>SUM(K11:K16)</f>
        <v>88</v>
      </c>
      <c r="O64" s="143"/>
      <c r="P64" s="144">
        <f>SUM(L11:L16)</f>
        <v>4468</v>
      </c>
      <c r="Q64" s="145"/>
      <c r="S64" s="15"/>
      <c r="T64" s="14"/>
      <c r="U64" s="15" t="s">
        <v>7</v>
      </c>
      <c r="V64" s="34"/>
      <c r="X64" s="33">
        <f>AA60</f>
        <v>46.867279851241868</v>
      </c>
    </row>
    <row r="65" spans="1:17" ht="18.75" customHeight="1" x14ac:dyDescent="0.15">
      <c r="A65" s="27" t="s">
        <v>86</v>
      </c>
      <c r="B65" s="38"/>
      <c r="C65" s="38"/>
      <c r="D65" s="3">
        <f>SUM(B17:B19)</f>
        <v>1093</v>
      </c>
      <c r="F65" s="3">
        <f>SUM(C17:C19)</f>
        <v>24</v>
      </c>
      <c r="G65" s="6">
        <f>SUM(D17:D19)</f>
        <v>1117</v>
      </c>
      <c r="H65" s="3">
        <f>SUM(F17:F19)</f>
        <v>1090</v>
      </c>
      <c r="J65" s="3">
        <f>SUM(G17:G19)</f>
        <v>16</v>
      </c>
      <c r="K65" s="6">
        <f>SUM(H17:H19)</f>
        <v>1106</v>
      </c>
      <c r="L65" s="31">
        <f>SUM(J17:J19)</f>
        <v>2183</v>
      </c>
      <c r="M65" s="31">
        <f>SUM(K17:K19)</f>
        <v>40</v>
      </c>
      <c r="N65" s="142">
        <f>SUM(K17:K19)</f>
        <v>40</v>
      </c>
      <c r="O65" s="143"/>
      <c r="P65" s="144">
        <f>SUM(L17:L19)</f>
        <v>2223</v>
      </c>
      <c r="Q65" s="145"/>
    </row>
    <row r="66" spans="1:17" ht="18.75" customHeight="1" x14ac:dyDescent="0.15">
      <c r="A66" s="27" t="s">
        <v>87</v>
      </c>
      <c r="B66" s="38"/>
      <c r="C66" s="38"/>
      <c r="D66" s="3">
        <f>SUM(B5:B24)</f>
        <v>7406</v>
      </c>
      <c r="F66" s="3">
        <f>SUM(C5:C24)</f>
        <v>199</v>
      </c>
      <c r="G66" s="6">
        <f>SUM(D5:D24)</f>
        <v>7605</v>
      </c>
      <c r="H66" s="3">
        <f>SUM(F5:F24)</f>
        <v>6987</v>
      </c>
      <c r="J66" s="3">
        <f>SUM(G5:G24)</f>
        <v>171</v>
      </c>
      <c r="K66" s="6">
        <f>SUM(H5:H24)</f>
        <v>7158</v>
      </c>
      <c r="L66" s="31">
        <f>SUM(J5:J24)</f>
        <v>14393</v>
      </c>
      <c r="M66" s="31">
        <f>SUM(K5:K24)</f>
        <v>370</v>
      </c>
      <c r="N66" s="142">
        <f>SUM(K5:K24)</f>
        <v>370</v>
      </c>
      <c r="O66" s="143"/>
      <c r="P66" s="144">
        <f>SUM(L5:L24)</f>
        <v>14763</v>
      </c>
      <c r="Q66" s="145"/>
    </row>
    <row r="67" spans="1:17" ht="18.75" customHeight="1" x14ac:dyDescent="0.15">
      <c r="A67" s="27" t="s">
        <v>88</v>
      </c>
      <c r="B67" s="38"/>
      <c r="C67" s="38"/>
      <c r="D67" s="3">
        <f>SUM(B45:B55)+SUM(P5:P18)</f>
        <v>15340</v>
      </c>
      <c r="F67" s="3">
        <f>SUM(C45:C55)+SUM(Q5:Q18)</f>
        <v>300</v>
      </c>
      <c r="G67" s="6">
        <f>SUM(D45:D55)+SUM(R5:R18)</f>
        <v>15640</v>
      </c>
      <c r="H67" s="3">
        <f>SUM(F45:F55)+SUM(T5:T18)</f>
        <v>14359</v>
      </c>
      <c r="J67" s="3">
        <f>SUM(G45:G55)+SUM(U5:U18)</f>
        <v>396</v>
      </c>
      <c r="K67" s="6">
        <f>SUM(H45:H55)+SUM(V5:V18)</f>
        <v>14755</v>
      </c>
      <c r="L67" s="31">
        <f>SUM(J45:J55)+SUM(X5:X18)</f>
        <v>29699</v>
      </c>
      <c r="M67" s="31">
        <f>SUM(K45:K55)+SUM(Y5:Y18)</f>
        <v>696</v>
      </c>
      <c r="N67" s="142">
        <f>SUM(K45:K55)+SUM(Y5:Y18)</f>
        <v>696</v>
      </c>
      <c r="O67" s="143"/>
      <c r="P67" s="144">
        <f>SUM(L45:L55)+SUM(Z5:Z18)</f>
        <v>30395</v>
      </c>
      <c r="Q67" s="145"/>
    </row>
    <row r="68" spans="1:17" ht="18.75" customHeight="1" x14ac:dyDescent="0.15">
      <c r="A68" s="27" t="s">
        <v>89</v>
      </c>
      <c r="B68" s="38"/>
      <c r="C68" s="38"/>
      <c r="D68" s="3">
        <f>SUM(P19:P28)</f>
        <v>6816</v>
      </c>
      <c r="F68" s="3">
        <f>SUM(Q19:Q28)</f>
        <v>35</v>
      </c>
      <c r="G68" s="6">
        <f>SUM(R19:R28)</f>
        <v>6851</v>
      </c>
      <c r="H68" s="3">
        <f>SUM(T19:T28)</f>
        <v>6952</v>
      </c>
      <c r="J68" s="3">
        <f>SUM(U19:U28)</f>
        <v>26</v>
      </c>
      <c r="K68" s="6">
        <f>SUM(V19:V28)</f>
        <v>6978</v>
      </c>
      <c r="L68" s="31">
        <f>SUM(X19:X28)</f>
        <v>13768</v>
      </c>
      <c r="M68" s="31">
        <f>SUM(Y19:Y28)</f>
        <v>61</v>
      </c>
      <c r="N68" s="142">
        <f>SUM(Y19:Y28)</f>
        <v>61</v>
      </c>
      <c r="O68" s="143"/>
      <c r="P68" s="144">
        <f>SUM(Z19:Z28)</f>
        <v>13829</v>
      </c>
      <c r="Q68" s="145"/>
    </row>
    <row r="69" spans="1:17" ht="18.75" customHeight="1" x14ac:dyDescent="0.15">
      <c r="A69" s="27" t="s">
        <v>90</v>
      </c>
      <c r="B69" s="38"/>
      <c r="C69" s="38"/>
      <c r="D69" s="3">
        <f>SUM(P19:P59)</f>
        <v>11952</v>
      </c>
      <c r="F69" s="3">
        <f>SUM(Q19:Q59)</f>
        <v>40</v>
      </c>
      <c r="G69" s="6">
        <f>SUM(R19:R59)</f>
        <v>11992</v>
      </c>
      <c r="H69" s="3">
        <f>SUM(T19:T59)</f>
        <v>13770</v>
      </c>
      <c r="J69" s="3">
        <f>SUM(U19:U59)</f>
        <v>40</v>
      </c>
      <c r="K69" s="6">
        <f>SUM(V19:V59)</f>
        <v>13810</v>
      </c>
      <c r="L69" s="31">
        <f>SUM(X19:X59)</f>
        <v>25722</v>
      </c>
      <c r="M69" s="31">
        <f>SUM(Y19:Y54)</f>
        <v>80</v>
      </c>
      <c r="N69" s="142">
        <f>SUM(Y19:Y54)</f>
        <v>80</v>
      </c>
      <c r="O69" s="143"/>
      <c r="P69" s="144">
        <f>SUM(Z19:Z59)</f>
        <v>25802</v>
      </c>
      <c r="Q69" s="145"/>
    </row>
    <row r="70" spans="1:17" ht="18.75" customHeight="1" x14ac:dyDescent="0.15">
      <c r="A70" s="28" t="s">
        <v>91</v>
      </c>
      <c r="B70" s="29"/>
      <c r="C70" s="29"/>
      <c r="D70" s="3">
        <f>SUM(P29:P59)</f>
        <v>5136</v>
      </c>
      <c r="F70" s="3">
        <f>SUM(Q29:Q59)</f>
        <v>5</v>
      </c>
      <c r="G70" s="6">
        <f>SUM(R29:R59)</f>
        <v>5141</v>
      </c>
      <c r="H70" s="3">
        <f>SUM(T29:T59)</f>
        <v>6818</v>
      </c>
      <c r="J70" s="3">
        <f>SUM(U29:U59)</f>
        <v>14</v>
      </c>
      <c r="K70" s="6">
        <f>SUM(V29:V59)</f>
        <v>6832</v>
      </c>
      <c r="L70" s="31">
        <f>SUM(X29:X59)</f>
        <v>11954</v>
      </c>
      <c r="M70" s="31">
        <f>SUM(Y29:Y54)</f>
        <v>19</v>
      </c>
      <c r="N70" s="142">
        <f>SUM(Y29:Y54)</f>
        <v>19</v>
      </c>
      <c r="O70" s="143"/>
      <c r="P70" s="144">
        <f>SUM(Z29:Z59)</f>
        <v>11973</v>
      </c>
      <c r="Q70" s="145"/>
    </row>
    <row r="71" spans="1:17" x14ac:dyDescent="0.15">
      <c r="H71" s="2"/>
      <c r="I71" s="2"/>
      <c r="J71" s="2"/>
      <c r="K71" s="30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7" right="0.7" top="0.75" bottom="0.75" header="0.3" footer="0.3"/>
  <pageSetup paperSize="9" scale="5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5" t="s">
        <v>81</v>
      </c>
      <c r="Y1" s="26" t="s">
        <v>92</v>
      </c>
    </row>
    <row r="3" spans="1:27" ht="18.75" customHeight="1" x14ac:dyDescent="0.15">
      <c r="A3" s="134" t="s">
        <v>0</v>
      </c>
      <c r="B3" s="136" t="s">
        <v>1</v>
      </c>
      <c r="C3" s="146"/>
      <c r="D3" s="141"/>
      <c r="E3" s="16"/>
      <c r="F3" s="136" t="s">
        <v>2</v>
      </c>
      <c r="G3" s="146"/>
      <c r="H3" s="141"/>
      <c r="I3" s="16"/>
      <c r="J3" s="136" t="s">
        <v>7</v>
      </c>
      <c r="K3" s="146"/>
      <c r="L3" s="141"/>
      <c r="M3" s="11"/>
      <c r="N3" s="9"/>
      <c r="O3" s="139" t="s">
        <v>0</v>
      </c>
      <c r="P3" s="136" t="s">
        <v>1</v>
      </c>
      <c r="Q3" s="146"/>
      <c r="R3" s="141"/>
      <c r="S3" s="16"/>
      <c r="T3" s="136" t="s">
        <v>2</v>
      </c>
      <c r="U3" s="146"/>
      <c r="V3" s="141"/>
      <c r="W3" s="16"/>
      <c r="X3" s="136" t="s">
        <v>7</v>
      </c>
      <c r="Y3" s="146"/>
      <c r="Z3" s="141"/>
    </row>
    <row r="4" spans="1:27" ht="18.75" customHeight="1" x14ac:dyDescent="0.15">
      <c r="A4" s="147"/>
      <c r="B4" s="123" t="s">
        <v>3</v>
      </c>
      <c r="C4" s="123" t="s">
        <v>4</v>
      </c>
      <c r="D4" s="5" t="s">
        <v>5</v>
      </c>
      <c r="E4" s="16"/>
      <c r="F4" s="123" t="s">
        <v>3</v>
      </c>
      <c r="G4" s="123" t="s">
        <v>4</v>
      </c>
      <c r="H4" s="5" t="s">
        <v>5</v>
      </c>
      <c r="I4" s="16"/>
      <c r="J4" s="5" t="s">
        <v>3</v>
      </c>
      <c r="K4" s="5" t="s">
        <v>4</v>
      </c>
      <c r="L4" s="5" t="s">
        <v>5</v>
      </c>
      <c r="M4" s="11"/>
      <c r="N4" s="9"/>
      <c r="O4" s="148"/>
      <c r="P4" s="5" t="s">
        <v>3</v>
      </c>
      <c r="Q4" s="5" t="s">
        <v>4</v>
      </c>
      <c r="R4" s="5" t="s">
        <v>5</v>
      </c>
      <c r="S4" s="16"/>
      <c r="T4" s="5" t="s">
        <v>3</v>
      </c>
      <c r="U4" s="5" t="s">
        <v>4</v>
      </c>
      <c r="V4" s="5" t="s">
        <v>5</v>
      </c>
      <c r="W4" s="16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17">
        <v>274</v>
      </c>
      <c r="C5" s="17">
        <v>7</v>
      </c>
      <c r="D5" s="42">
        <f t="shared" ref="D5:D55" si="0">B5+C5</f>
        <v>281</v>
      </c>
      <c r="E5" s="43">
        <f t="shared" ref="E5:E55" si="1">A5*D5</f>
        <v>0</v>
      </c>
      <c r="F5" s="17">
        <v>262</v>
      </c>
      <c r="G5" s="17">
        <v>11</v>
      </c>
      <c r="H5" s="42">
        <f t="shared" ref="H5:H55" si="2">F5+G5</f>
        <v>273</v>
      </c>
      <c r="I5" s="43">
        <f t="shared" ref="I5:I55" si="3">A5*H5</f>
        <v>0</v>
      </c>
      <c r="J5" s="44">
        <f t="shared" ref="J5:K36" si="4">B5+F5</f>
        <v>536</v>
      </c>
      <c r="K5" s="44">
        <f t="shared" si="4"/>
        <v>18</v>
      </c>
      <c r="L5" s="45">
        <f t="shared" ref="L5:L55" si="5">J5+K5</f>
        <v>554</v>
      </c>
      <c r="M5" s="46">
        <f t="shared" ref="M5:M55" si="6">A5*L5</f>
        <v>0</v>
      </c>
      <c r="N5" s="9"/>
      <c r="O5" s="47">
        <v>51</v>
      </c>
      <c r="P5" s="17">
        <v>639</v>
      </c>
      <c r="Q5" s="17">
        <v>8</v>
      </c>
      <c r="R5" s="42">
        <f t="shared" ref="R5:R59" si="7">P5+Q5</f>
        <v>647</v>
      </c>
      <c r="S5" s="43">
        <f t="shared" ref="S5:S53" si="8">O5*R5</f>
        <v>32997</v>
      </c>
      <c r="T5" s="17">
        <v>587</v>
      </c>
      <c r="U5" s="17">
        <v>24</v>
      </c>
      <c r="V5" s="42">
        <f t="shared" ref="V5:V59" si="9">T5+U5</f>
        <v>611</v>
      </c>
      <c r="W5" s="43">
        <f t="shared" ref="W5:W53" si="10">O5*V5</f>
        <v>31161</v>
      </c>
      <c r="X5" s="44">
        <f t="shared" ref="X5:Y36" si="11">P5+T5</f>
        <v>1226</v>
      </c>
      <c r="Y5" s="44">
        <f t="shared" si="11"/>
        <v>32</v>
      </c>
      <c r="Z5" s="45">
        <f t="shared" ref="Z5:Z59" si="12">X5+Y5</f>
        <v>1258</v>
      </c>
      <c r="AA5" s="8">
        <f t="shared" ref="AA5:AA53" si="13">O5*Z5</f>
        <v>64158</v>
      </c>
    </row>
    <row r="6" spans="1:27" ht="18.75" customHeight="1" x14ac:dyDescent="0.15">
      <c r="A6" s="4">
        <v>1</v>
      </c>
      <c r="B6" s="17">
        <v>331</v>
      </c>
      <c r="C6" s="17">
        <v>9</v>
      </c>
      <c r="D6" s="42">
        <f t="shared" si="0"/>
        <v>340</v>
      </c>
      <c r="E6" s="43">
        <f t="shared" si="1"/>
        <v>340</v>
      </c>
      <c r="F6" s="17">
        <v>310</v>
      </c>
      <c r="G6" s="17">
        <v>10</v>
      </c>
      <c r="H6" s="42">
        <f t="shared" si="2"/>
        <v>320</v>
      </c>
      <c r="I6" s="43">
        <f t="shared" si="3"/>
        <v>320</v>
      </c>
      <c r="J6" s="44">
        <f t="shared" si="4"/>
        <v>641</v>
      </c>
      <c r="K6" s="44">
        <f t="shared" si="4"/>
        <v>19</v>
      </c>
      <c r="L6" s="45">
        <f t="shared" si="5"/>
        <v>660</v>
      </c>
      <c r="M6" s="46">
        <f t="shared" si="6"/>
        <v>660</v>
      </c>
      <c r="N6" s="9"/>
      <c r="O6" s="47">
        <v>52</v>
      </c>
      <c r="P6" s="17">
        <v>673</v>
      </c>
      <c r="Q6" s="17">
        <v>10</v>
      </c>
      <c r="R6" s="42">
        <f t="shared" si="7"/>
        <v>683</v>
      </c>
      <c r="S6" s="43">
        <f t="shared" si="8"/>
        <v>35516</v>
      </c>
      <c r="T6" s="17">
        <v>559</v>
      </c>
      <c r="U6" s="17">
        <v>20</v>
      </c>
      <c r="V6" s="42">
        <f t="shared" si="9"/>
        <v>579</v>
      </c>
      <c r="W6" s="43">
        <f t="shared" si="10"/>
        <v>30108</v>
      </c>
      <c r="X6" s="44">
        <f t="shared" si="11"/>
        <v>1232</v>
      </c>
      <c r="Y6" s="44">
        <f t="shared" si="11"/>
        <v>30</v>
      </c>
      <c r="Z6" s="45">
        <f t="shared" si="12"/>
        <v>1262</v>
      </c>
      <c r="AA6" s="8">
        <f t="shared" si="13"/>
        <v>65624</v>
      </c>
    </row>
    <row r="7" spans="1:27" ht="18.75" customHeight="1" x14ac:dyDescent="0.15">
      <c r="A7" s="4">
        <v>2</v>
      </c>
      <c r="B7" s="17">
        <v>349</v>
      </c>
      <c r="C7" s="17">
        <v>9</v>
      </c>
      <c r="D7" s="42">
        <f t="shared" si="0"/>
        <v>358</v>
      </c>
      <c r="E7" s="43">
        <f t="shared" si="1"/>
        <v>716</v>
      </c>
      <c r="F7" s="17">
        <v>304</v>
      </c>
      <c r="G7" s="17">
        <v>7</v>
      </c>
      <c r="H7" s="42">
        <f t="shared" si="2"/>
        <v>311</v>
      </c>
      <c r="I7" s="43">
        <f t="shared" si="3"/>
        <v>622</v>
      </c>
      <c r="J7" s="44">
        <f t="shared" si="4"/>
        <v>653</v>
      </c>
      <c r="K7" s="44">
        <f t="shared" si="4"/>
        <v>16</v>
      </c>
      <c r="L7" s="45">
        <f t="shared" si="5"/>
        <v>669</v>
      </c>
      <c r="M7" s="46">
        <f t="shared" si="6"/>
        <v>1338</v>
      </c>
      <c r="N7" s="9"/>
      <c r="O7" s="47">
        <v>53</v>
      </c>
      <c r="P7" s="17">
        <v>456</v>
      </c>
      <c r="Q7" s="17">
        <v>11</v>
      </c>
      <c r="R7" s="42">
        <f t="shared" si="7"/>
        <v>467</v>
      </c>
      <c r="S7" s="43">
        <f t="shared" si="8"/>
        <v>24751</v>
      </c>
      <c r="T7" s="17">
        <v>446</v>
      </c>
      <c r="U7" s="17">
        <v>19</v>
      </c>
      <c r="V7" s="42">
        <f t="shared" si="9"/>
        <v>465</v>
      </c>
      <c r="W7" s="43">
        <f t="shared" si="10"/>
        <v>24645</v>
      </c>
      <c r="X7" s="44">
        <f t="shared" si="11"/>
        <v>902</v>
      </c>
      <c r="Y7" s="44">
        <f t="shared" si="11"/>
        <v>30</v>
      </c>
      <c r="Z7" s="45">
        <f t="shared" si="12"/>
        <v>932</v>
      </c>
      <c r="AA7" s="8">
        <f t="shared" si="13"/>
        <v>49396</v>
      </c>
    </row>
    <row r="8" spans="1:27" ht="18.75" customHeight="1" thickBot="1" x14ac:dyDescent="0.2">
      <c r="A8" s="4">
        <v>3</v>
      </c>
      <c r="B8" s="17">
        <v>362</v>
      </c>
      <c r="C8" s="17">
        <v>10</v>
      </c>
      <c r="D8" s="42">
        <f t="shared" si="0"/>
        <v>372</v>
      </c>
      <c r="E8" s="43">
        <f t="shared" si="1"/>
        <v>1116</v>
      </c>
      <c r="F8" s="17">
        <v>320</v>
      </c>
      <c r="G8" s="17">
        <v>4</v>
      </c>
      <c r="H8" s="42">
        <f t="shared" si="2"/>
        <v>324</v>
      </c>
      <c r="I8" s="43">
        <f t="shared" si="3"/>
        <v>972</v>
      </c>
      <c r="J8" s="44">
        <f t="shared" si="4"/>
        <v>682</v>
      </c>
      <c r="K8" s="44">
        <f t="shared" si="4"/>
        <v>14</v>
      </c>
      <c r="L8" s="45">
        <f t="shared" si="5"/>
        <v>696</v>
      </c>
      <c r="M8" s="46">
        <f t="shared" si="6"/>
        <v>2088</v>
      </c>
      <c r="N8" s="9"/>
      <c r="O8" s="48">
        <v>54</v>
      </c>
      <c r="P8" s="22">
        <v>549</v>
      </c>
      <c r="Q8" s="22">
        <v>15</v>
      </c>
      <c r="R8" s="49">
        <f t="shared" si="7"/>
        <v>564</v>
      </c>
      <c r="S8" s="50">
        <f t="shared" si="8"/>
        <v>30456</v>
      </c>
      <c r="T8" s="22">
        <v>534</v>
      </c>
      <c r="U8" s="22">
        <v>16</v>
      </c>
      <c r="V8" s="49">
        <f t="shared" si="9"/>
        <v>550</v>
      </c>
      <c r="W8" s="50">
        <f t="shared" si="10"/>
        <v>29700</v>
      </c>
      <c r="X8" s="51">
        <f t="shared" si="11"/>
        <v>1083</v>
      </c>
      <c r="Y8" s="51">
        <f t="shared" si="11"/>
        <v>31</v>
      </c>
      <c r="Z8" s="52">
        <f t="shared" si="12"/>
        <v>1114</v>
      </c>
      <c r="AA8" s="8">
        <f t="shared" si="13"/>
        <v>60156</v>
      </c>
    </row>
    <row r="9" spans="1:27" ht="18.75" customHeight="1" thickBot="1" x14ac:dyDescent="0.2">
      <c r="A9" s="21">
        <v>4</v>
      </c>
      <c r="B9" s="22">
        <v>374</v>
      </c>
      <c r="C9" s="22">
        <v>8</v>
      </c>
      <c r="D9" s="49">
        <f t="shared" si="0"/>
        <v>382</v>
      </c>
      <c r="E9" s="50">
        <f t="shared" si="1"/>
        <v>1528</v>
      </c>
      <c r="F9" s="22">
        <v>352</v>
      </c>
      <c r="G9" s="22">
        <v>11</v>
      </c>
      <c r="H9" s="49">
        <f t="shared" si="2"/>
        <v>363</v>
      </c>
      <c r="I9" s="50">
        <f t="shared" si="3"/>
        <v>1452</v>
      </c>
      <c r="J9" s="51">
        <f t="shared" si="4"/>
        <v>726</v>
      </c>
      <c r="K9" s="51">
        <f t="shared" si="4"/>
        <v>19</v>
      </c>
      <c r="L9" s="52">
        <f t="shared" si="5"/>
        <v>745</v>
      </c>
      <c r="M9" s="46">
        <f t="shared" si="6"/>
        <v>2980</v>
      </c>
      <c r="N9" s="9"/>
      <c r="O9" s="53">
        <v>55</v>
      </c>
      <c r="P9" s="20">
        <v>526</v>
      </c>
      <c r="Q9" s="20">
        <v>5</v>
      </c>
      <c r="R9" s="54">
        <f t="shared" si="7"/>
        <v>531</v>
      </c>
      <c r="S9" s="55">
        <f t="shared" si="8"/>
        <v>29205</v>
      </c>
      <c r="T9" s="20">
        <v>529</v>
      </c>
      <c r="U9" s="20">
        <v>15</v>
      </c>
      <c r="V9" s="54">
        <f t="shared" si="9"/>
        <v>544</v>
      </c>
      <c r="W9" s="55">
        <f t="shared" si="10"/>
        <v>29920</v>
      </c>
      <c r="X9" s="56">
        <f t="shared" si="11"/>
        <v>1055</v>
      </c>
      <c r="Y9" s="56">
        <f t="shared" si="11"/>
        <v>20</v>
      </c>
      <c r="Z9" s="57">
        <f t="shared" si="12"/>
        <v>1075</v>
      </c>
      <c r="AA9" s="8">
        <f t="shared" si="13"/>
        <v>59125</v>
      </c>
    </row>
    <row r="10" spans="1:27" ht="18.75" customHeight="1" x14ac:dyDescent="0.15">
      <c r="A10" s="19">
        <v>5</v>
      </c>
      <c r="B10" s="20">
        <v>352</v>
      </c>
      <c r="C10" s="20">
        <v>9</v>
      </c>
      <c r="D10" s="54">
        <f t="shared" si="0"/>
        <v>361</v>
      </c>
      <c r="E10" s="55">
        <f t="shared" si="1"/>
        <v>1805</v>
      </c>
      <c r="F10" s="20">
        <v>353</v>
      </c>
      <c r="G10" s="20">
        <v>6</v>
      </c>
      <c r="H10" s="54">
        <f t="shared" si="2"/>
        <v>359</v>
      </c>
      <c r="I10" s="55">
        <f t="shared" si="3"/>
        <v>1795</v>
      </c>
      <c r="J10" s="56">
        <f t="shared" si="4"/>
        <v>705</v>
      </c>
      <c r="K10" s="56">
        <f t="shared" si="4"/>
        <v>15</v>
      </c>
      <c r="L10" s="57">
        <f t="shared" si="5"/>
        <v>720</v>
      </c>
      <c r="M10" s="46">
        <f t="shared" si="6"/>
        <v>3600</v>
      </c>
      <c r="N10" s="9"/>
      <c r="O10" s="47">
        <v>56</v>
      </c>
      <c r="P10" s="17">
        <v>534</v>
      </c>
      <c r="Q10" s="17">
        <v>9</v>
      </c>
      <c r="R10" s="42">
        <f t="shared" si="7"/>
        <v>543</v>
      </c>
      <c r="S10" s="43">
        <f t="shared" si="8"/>
        <v>30408</v>
      </c>
      <c r="T10" s="17">
        <v>521</v>
      </c>
      <c r="U10" s="17">
        <v>15</v>
      </c>
      <c r="V10" s="42">
        <f t="shared" si="9"/>
        <v>536</v>
      </c>
      <c r="W10" s="43">
        <f t="shared" si="10"/>
        <v>30016</v>
      </c>
      <c r="X10" s="44">
        <f t="shared" si="11"/>
        <v>1055</v>
      </c>
      <c r="Y10" s="44">
        <f t="shared" si="11"/>
        <v>24</v>
      </c>
      <c r="Z10" s="45">
        <f t="shared" si="12"/>
        <v>1079</v>
      </c>
      <c r="AA10" s="8">
        <f t="shared" si="13"/>
        <v>60424</v>
      </c>
    </row>
    <row r="11" spans="1:27" ht="18.75" customHeight="1" x14ac:dyDescent="0.15">
      <c r="A11" s="4">
        <v>6</v>
      </c>
      <c r="B11" s="17">
        <v>381</v>
      </c>
      <c r="C11" s="17">
        <v>13</v>
      </c>
      <c r="D11" s="42">
        <f t="shared" si="0"/>
        <v>394</v>
      </c>
      <c r="E11" s="43">
        <f t="shared" si="1"/>
        <v>2364</v>
      </c>
      <c r="F11" s="17">
        <v>332</v>
      </c>
      <c r="G11" s="17">
        <v>8</v>
      </c>
      <c r="H11" s="42">
        <f t="shared" si="2"/>
        <v>340</v>
      </c>
      <c r="I11" s="43">
        <f t="shared" si="3"/>
        <v>2040</v>
      </c>
      <c r="J11" s="44">
        <f t="shared" si="4"/>
        <v>713</v>
      </c>
      <c r="K11" s="44">
        <f t="shared" si="4"/>
        <v>21</v>
      </c>
      <c r="L11" s="45">
        <f t="shared" si="5"/>
        <v>734</v>
      </c>
      <c r="M11" s="46">
        <f t="shared" si="6"/>
        <v>4404</v>
      </c>
      <c r="N11" s="9"/>
      <c r="O11" s="47">
        <v>57</v>
      </c>
      <c r="P11" s="17">
        <v>543</v>
      </c>
      <c r="Q11" s="17">
        <v>13</v>
      </c>
      <c r="R11" s="42">
        <f t="shared" si="7"/>
        <v>556</v>
      </c>
      <c r="S11" s="43">
        <f t="shared" si="8"/>
        <v>31692</v>
      </c>
      <c r="T11" s="17">
        <v>539</v>
      </c>
      <c r="U11" s="17">
        <v>19</v>
      </c>
      <c r="V11" s="42">
        <f t="shared" si="9"/>
        <v>558</v>
      </c>
      <c r="W11" s="43">
        <f t="shared" si="10"/>
        <v>31806</v>
      </c>
      <c r="X11" s="44">
        <f t="shared" si="11"/>
        <v>1082</v>
      </c>
      <c r="Y11" s="44">
        <f t="shared" si="11"/>
        <v>32</v>
      </c>
      <c r="Z11" s="45">
        <f t="shared" si="12"/>
        <v>1114</v>
      </c>
      <c r="AA11" s="8">
        <f t="shared" si="13"/>
        <v>63498</v>
      </c>
    </row>
    <row r="12" spans="1:27" ht="18.75" customHeight="1" x14ac:dyDescent="0.15">
      <c r="A12" s="4">
        <v>7</v>
      </c>
      <c r="B12" s="17">
        <v>347</v>
      </c>
      <c r="C12" s="17">
        <v>4</v>
      </c>
      <c r="D12" s="42">
        <f t="shared" si="0"/>
        <v>351</v>
      </c>
      <c r="E12" s="43">
        <f t="shared" si="1"/>
        <v>2457</v>
      </c>
      <c r="F12" s="17">
        <v>355</v>
      </c>
      <c r="G12" s="17">
        <v>5</v>
      </c>
      <c r="H12" s="42">
        <f t="shared" si="2"/>
        <v>360</v>
      </c>
      <c r="I12" s="43">
        <f t="shared" si="3"/>
        <v>2520</v>
      </c>
      <c r="J12" s="44">
        <f t="shared" si="4"/>
        <v>702</v>
      </c>
      <c r="K12" s="44">
        <f t="shared" si="4"/>
        <v>9</v>
      </c>
      <c r="L12" s="45">
        <f t="shared" si="5"/>
        <v>711</v>
      </c>
      <c r="M12" s="46">
        <f t="shared" si="6"/>
        <v>4977</v>
      </c>
      <c r="N12" s="9"/>
      <c r="O12" s="47">
        <v>58</v>
      </c>
      <c r="P12" s="17">
        <v>543</v>
      </c>
      <c r="Q12" s="17">
        <v>11</v>
      </c>
      <c r="R12" s="42">
        <f t="shared" si="7"/>
        <v>554</v>
      </c>
      <c r="S12" s="43">
        <f t="shared" si="8"/>
        <v>32132</v>
      </c>
      <c r="T12" s="17">
        <v>529</v>
      </c>
      <c r="U12" s="17">
        <v>6</v>
      </c>
      <c r="V12" s="42">
        <f t="shared" si="9"/>
        <v>535</v>
      </c>
      <c r="W12" s="43">
        <f t="shared" si="10"/>
        <v>31030</v>
      </c>
      <c r="X12" s="44">
        <f t="shared" si="11"/>
        <v>1072</v>
      </c>
      <c r="Y12" s="44">
        <f t="shared" si="11"/>
        <v>17</v>
      </c>
      <c r="Z12" s="45">
        <f t="shared" si="12"/>
        <v>1089</v>
      </c>
      <c r="AA12" s="8">
        <f t="shared" si="13"/>
        <v>63162</v>
      </c>
    </row>
    <row r="13" spans="1:27" ht="18.75" customHeight="1" thickBot="1" x14ac:dyDescent="0.2">
      <c r="A13" s="4">
        <v>8</v>
      </c>
      <c r="B13" s="17">
        <v>390</v>
      </c>
      <c r="C13" s="17">
        <v>6</v>
      </c>
      <c r="D13" s="42">
        <f t="shared" si="0"/>
        <v>396</v>
      </c>
      <c r="E13" s="43">
        <f t="shared" si="1"/>
        <v>3168</v>
      </c>
      <c r="F13" s="17">
        <v>341</v>
      </c>
      <c r="G13" s="17">
        <v>12</v>
      </c>
      <c r="H13" s="42">
        <f t="shared" si="2"/>
        <v>353</v>
      </c>
      <c r="I13" s="43">
        <f t="shared" si="3"/>
        <v>2824</v>
      </c>
      <c r="J13" s="44">
        <f t="shared" si="4"/>
        <v>731</v>
      </c>
      <c r="K13" s="44">
        <f t="shared" si="4"/>
        <v>18</v>
      </c>
      <c r="L13" s="45">
        <f t="shared" si="5"/>
        <v>749</v>
      </c>
      <c r="M13" s="46">
        <f t="shared" si="6"/>
        <v>5992</v>
      </c>
      <c r="N13" s="9"/>
      <c r="O13" s="48">
        <v>59</v>
      </c>
      <c r="P13" s="22">
        <v>522</v>
      </c>
      <c r="Q13" s="22">
        <v>7</v>
      </c>
      <c r="R13" s="49">
        <f t="shared" si="7"/>
        <v>529</v>
      </c>
      <c r="S13" s="50">
        <f t="shared" si="8"/>
        <v>31211</v>
      </c>
      <c r="T13" s="22">
        <v>541</v>
      </c>
      <c r="U13" s="22">
        <v>11</v>
      </c>
      <c r="V13" s="49">
        <f t="shared" si="9"/>
        <v>552</v>
      </c>
      <c r="W13" s="50">
        <f t="shared" si="10"/>
        <v>32568</v>
      </c>
      <c r="X13" s="51">
        <f t="shared" si="11"/>
        <v>1063</v>
      </c>
      <c r="Y13" s="51">
        <f t="shared" si="11"/>
        <v>18</v>
      </c>
      <c r="Z13" s="52">
        <f t="shared" si="12"/>
        <v>1081</v>
      </c>
      <c r="AA13" s="8">
        <f t="shared" si="13"/>
        <v>63779</v>
      </c>
    </row>
    <row r="14" spans="1:27" ht="18.75" customHeight="1" thickBot="1" x14ac:dyDescent="0.2">
      <c r="A14" s="21">
        <v>9</v>
      </c>
      <c r="B14" s="22">
        <v>369</v>
      </c>
      <c r="C14" s="22">
        <v>8</v>
      </c>
      <c r="D14" s="49">
        <f t="shared" si="0"/>
        <v>377</v>
      </c>
      <c r="E14" s="50">
        <f t="shared" si="1"/>
        <v>3393</v>
      </c>
      <c r="F14" s="22">
        <v>366</v>
      </c>
      <c r="G14" s="22">
        <v>2</v>
      </c>
      <c r="H14" s="49">
        <f t="shared" si="2"/>
        <v>368</v>
      </c>
      <c r="I14" s="50">
        <f t="shared" si="3"/>
        <v>3312</v>
      </c>
      <c r="J14" s="51">
        <f t="shared" si="4"/>
        <v>735</v>
      </c>
      <c r="K14" s="51">
        <f t="shared" si="4"/>
        <v>10</v>
      </c>
      <c r="L14" s="52">
        <f t="shared" si="5"/>
        <v>745</v>
      </c>
      <c r="M14" s="46">
        <f t="shared" si="6"/>
        <v>6705</v>
      </c>
      <c r="N14" s="9"/>
      <c r="O14" s="53">
        <v>60</v>
      </c>
      <c r="P14" s="20">
        <v>576</v>
      </c>
      <c r="Q14" s="20">
        <v>12</v>
      </c>
      <c r="R14" s="54">
        <f t="shared" si="7"/>
        <v>588</v>
      </c>
      <c r="S14" s="55">
        <f t="shared" si="8"/>
        <v>35280</v>
      </c>
      <c r="T14" s="20">
        <v>598</v>
      </c>
      <c r="U14" s="20">
        <v>12</v>
      </c>
      <c r="V14" s="54">
        <f t="shared" si="9"/>
        <v>610</v>
      </c>
      <c r="W14" s="55">
        <f t="shared" si="10"/>
        <v>36600</v>
      </c>
      <c r="X14" s="56">
        <f t="shared" si="11"/>
        <v>1174</v>
      </c>
      <c r="Y14" s="56">
        <f t="shared" si="11"/>
        <v>24</v>
      </c>
      <c r="Z14" s="57">
        <f t="shared" si="12"/>
        <v>1198</v>
      </c>
      <c r="AA14" s="8">
        <f t="shared" si="13"/>
        <v>71880</v>
      </c>
    </row>
    <row r="15" spans="1:27" ht="18.75" customHeight="1" x14ac:dyDescent="0.15">
      <c r="A15" s="19">
        <v>10</v>
      </c>
      <c r="B15" s="20">
        <v>384</v>
      </c>
      <c r="C15" s="20">
        <v>11</v>
      </c>
      <c r="D15" s="54">
        <f t="shared" si="0"/>
        <v>395</v>
      </c>
      <c r="E15" s="55">
        <f t="shared" si="1"/>
        <v>3950</v>
      </c>
      <c r="F15" s="20">
        <v>356</v>
      </c>
      <c r="G15" s="20">
        <v>7</v>
      </c>
      <c r="H15" s="54">
        <f t="shared" si="2"/>
        <v>363</v>
      </c>
      <c r="I15" s="55">
        <f t="shared" si="3"/>
        <v>3630</v>
      </c>
      <c r="J15" s="56">
        <f t="shared" si="4"/>
        <v>740</v>
      </c>
      <c r="K15" s="56">
        <f t="shared" si="4"/>
        <v>18</v>
      </c>
      <c r="L15" s="57">
        <f t="shared" si="5"/>
        <v>758</v>
      </c>
      <c r="M15" s="46">
        <f t="shared" si="6"/>
        <v>7580</v>
      </c>
      <c r="N15" s="9"/>
      <c r="O15" s="47">
        <v>61</v>
      </c>
      <c r="P15" s="17">
        <v>593</v>
      </c>
      <c r="Q15" s="17">
        <v>10</v>
      </c>
      <c r="R15" s="42">
        <f t="shared" si="7"/>
        <v>603</v>
      </c>
      <c r="S15" s="43">
        <f t="shared" si="8"/>
        <v>36783</v>
      </c>
      <c r="T15" s="17">
        <v>568</v>
      </c>
      <c r="U15" s="17">
        <v>6</v>
      </c>
      <c r="V15" s="42">
        <f t="shared" si="9"/>
        <v>574</v>
      </c>
      <c r="W15" s="43">
        <f t="shared" si="10"/>
        <v>35014</v>
      </c>
      <c r="X15" s="44">
        <f t="shared" si="11"/>
        <v>1161</v>
      </c>
      <c r="Y15" s="44">
        <f t="shared" si="11"/>
        <v>16</v>
      </c>
      <c r="Z15" s="45">
        <f t="shared" si="12"/>
        <v>1177</v>
      </c>
      <c r="AA15" s="8">
        <f t="shared" si="13"/>
        <v>71797</v>
      </c>
    </row>
    <row r="16" spans="1:27" ht="18.75" customHeight="1" x14ac:dyDescent="0.15">
      <c r="A16" s="4">
        <v>11</v>
      </c>
      <c r="B16" s="17">
        <v>380</v>
      </c>
      <c r="C16" s="17">
        <v>10</v>
      </c>
      <c r="D16" s="42">
        <f t="shared" si="0"/>
        <v>390</v>
      </c>
      <c r="E16" s="43">
        <f t="shared" si="1"/>
        <v>4290</v>
      </c>
      <c r="F16" s="17">
        <v>374</v>
      </c>
      <c r="G16" s="17">
        <v>6</v>
      </c>
      <c r="H16" s="42">
        <f t="shared" si="2"/>
        <v>380</v>
      </c>
      <c r="I16" s="43">
        <f t="shared" si="3"/>
        <v>4180</v>
      </c>
      <c r="J16" s="44">
        <f t="shared" si="4"/>
        <v>754</v>
      </c>
      <c r="K16" s="44">
        <f t="shared" si="4"/>
        <v>16</v>
      </c>
      <c r="L16" s="45">
        <f t="shared" si="5"/>
        <v>770</v>
      </c>
      <c r="M16" s="46">
        <f t="shared" si="6"/>
        <v>8470</v>
      </c>
      <c r="N16" s="9"/>
      <c r="O16" s="47">
        <v>62</v>
      </c>
      <c r="P16" s="17">
        <v>560</v>
      </c>
      <c r="Q16" s="17">
        <v>9</v>
      </c>
      <c r="R16" s="42">
        <f t="shared" si="7"/>
        <v>569</v>
      </c>
      <c r="S16" s="43">
        <f t="shared" si="8"/>
        <v>35278</v>
      </c>
      <c r="T16" s="17">
        <v>602</v>
      </c>
      <c r="U16" s="17">
        <v>9</v>
      </c>
      <c r="V16" s="42">
        <f t="shared" si="9"/>
        <v>611</v>
      </c>
      <c r="W16" s="43">
        <f t="shared" si="10"/>
        <v>37882</v>
      </c>
      <c r="X16" s="44">
        <f t="shared" si="11"/>
        <v>1162</v>
      </c>
      <c r="Y16" s="44">
        <f t="shared" si="11"/>
        <v>18</v>
      </c>
      <c r="Z16" s="45">
        <f t="shared" si="12"/>
        <v>1180</v>
      </c>
      <c r="AA16" s="8">
        <f t="shared" si="13"/>
        <v>73160</v>
      </c>
    </row>
    <row r="17" spans="1:27" ht="18.75" customHeight="1" x14ac:dyDescent="0.15">
      <c r="A17" s="4">
        <v>12</v>
      </c>
      <c r="B17" s="17">
        <v>356</v>
      </c>
      <c r="C17" s="17">
        <v>8</v>
      </c>
      <c r="D17" s="42">
        <f t="shared" si="0"/>
        <v>364</v>
      </c>
      <c r="E17" s="43">
        <f t="shared" si="1"/>
        <v>4368</v>
      </c>
      <c r="F17" s="17">
        <v>342</v>
      </c>
      <c r="G17" s="17">
        <v>2</v>
      </c>
      <c r="H17" s="42">
        <f t="shared" si="2"/>
        <v>344</v>
      </c>
      <c r="I17" s="43">
        <f t="shared" si="3"/>
        <v>4128</v>
      </c>
      <c r="J17" s="44">
        <f t="shared" si="4"/>
        <v>698</v>
      </c>
      <c r="K17" s="44">
        <f t="shared" si="4"/>
        <v>10</v>
      </c>
      <c r="L17" s="45">
        <f t="shared" si="5"/>
        <v>708</v>
      </c>
      <c r="M17" s="46">
        <f t="shared" si="6"/>
        <v>8496</v>
      </c>
      <c r="N17" s="9"/>
      <c r="O17" s="47">
        <v>63</v>
      </c>
      <c r="P17" s="17">
        <v>591</v>
      </c>
      <c r="Q17" s="17">
        <v>3</v>
      </c>
      <c r="R17" s="42">
        <f t="shared" si="7"/>
        <v>594</v>
      </c>
      <c r="S17" s="43">
        <f t="shared" si="8"/>
        <v>37422</v>
      </c>
      <c r="T17" s="17">
        <v>599</v>
      </c>
      <c r="U17" s="17">
        <v>8</v>
      </c>
      <c r="V17" s="42">
        <f t="shared" si="9"/>
        <v>607</v>
      </c>
      <c r="W17" s="43">
        <f t="shared" si="10"/>
        <v>38241</v>
      </c>
      <c r="X17" s="44">
        <f t="shared" si="11"/>
        <v>1190</v>
      </c>
      <c r="Y17" s="44">
        <f t="shared" si="11"/>
        <v>11</v>
      </c>
      <c r="Z17" s="45">
        <f t="shared" si="12"/>
        <v>1201</v>
      </c>
      <c r="AA17" s="8">
        <f t="shared" si="13"/>
        <v>75663</v>
      </c>
    </row>
    <row r="18" spans="1:27" ht="18.75" customHeight="1" thickBot="1" x14ac:dyDescent="0.2">
      <c r="A18" s="4">
        <v>13</v>
      </c>
      <c r="B18" s="17">
        <v>347</v>
      </c>
      <c r="C18" s="17">
        <v>10</v>
      </c>
      <c r="D18" s="42">
        <f t="shared" si="0"/>
        <v>357</v>
      </c>
      <c r="E18" s="43">
        <f t="shared" si="1"/>
        <v>4641</v>
      </c>
      <c r="F18" s="17">
        <v>379</v>
      </c>
      <c r="G18" s="17">
        <v>9</v>
      </c>
      <c r="H18" s="42">
        <f t="shared" si="2"/>
        <v>388</v>
      </c>
      <c r="I18" s="43">
        <f t="shared" si="3"/>
        <v>5044</v>
      </c>
      <c r="J18" s="44">
        <f t="shared" si="4"/>
        <v>726</v>
      </c>
      <c r="K18" s="44">
        <f t="shared" si="4"/>
        <v>19</v>
      </c>
      <c r="L18" s="45">
        <f t="shared" si="5"/>
        <v>745</v>
      </c>
      <c r="M18" s="46">
        <f t="shared" si="6"/>
        <v>9685</v>
      </c>
      <c r="N18" s="9"/>
      <c r="O18" s="48">
        <v>64</v>
      </c>
      <c r="P18" s="22">
        <v>615</v>
      </c>
      <c r="Q18" s="22">
        <v>5</v>
      </c>
      <c r="R18" s="49">
        <f t="shared" si="7"/>
        <v>620</v>
      </c>
      <c r="S18" s="50">
        <f t="shared" si="8"/>
        <v>39680</v>
      </c>
      <c r="T18" s="22">
        <v>625</v>
      </c>
      <c r="U18" s="22">
        <v>12</v>
      </c>
      <c r="V18" s="49">
        <f t="shared" si="9"/>
        <v>637</v>
      </c>
      <c r="W18" s="50">
        <f t="shared" si="10"/>
        <v>40768</v>
      </c>
      <c r="X18" s="51">
        <f t="shared" si="11"/>
        <v>1240</v>
      </c>
      <c r="Y18" s="51">
        <f t="shared" si="11"/>
        <v>17</v>
      </c>
      <c r="Z18" s="52">
        <f t="shared" si="12"/>
        <v>1257</v>
      </c>
      <c r="AA18" s="8">
        <f t="shared" si="13"/>
        <v>80448</v>
      </c>
    </row>
    <row r="19" spans="1:27" ht="18.75" customHeight="1" thickBot="1" x14ac:dyDescent="0.2">
      <c r="A19" s="21">
        <v>14</v>
      </c>
      <c r="B19" s="22">
        <v>389</v>
      </c>
      <c r="C19" s="22">
        <v>6</v>
      </c>
      <c r="D19" s="49">
        <f t="shared" si="0"/>
        <v>395</v>
      </c>
      <c r="E19" s="50">
        <f t="shared" si="1"/>
        <v>5530</v>
      </c>
      <c r="F19" s="22">
        <v>367</v>
      </c>
      <c r="G19" s="22">
        <v>5</v>
      </c>
      <c r="H19" s="49">
        <f t="shared" si="2"/>
        <v>372</v>
      </c>
      <c r="I19" s="50">
        <f t="shared" si="3"/>
        <v>5208</v>
      </c>
      <c r="J19" s="51">
        <f t="shared" si="4"/>
        <v>756</v>
      </c>
      <c r="K19" s="51">
        <f t="shared" si="4"/>
        <v>11</v>
      </c>
      <c r="L19" s="52">
        <f t="shared" si="5"/>
        <v>767</v>
      </c>
      <c r="M19" s="46">
        <f t="shared" si="6"/>
        <v>10738</v>
      </c>
      <c r="N19" s="9"/>
      <c r="O19" s="53">
        <v>65</v>
      </c>
      <c r="P19" s="20">
        <v>632</v>
      </c>
      <c r="Q19" s="20">
        <v>6</v>
      </c>
      <c r="R19" s="54">
        <f t="shared" si="7"/>
        <v>638</v>
      </c>
      <c r="S19" s="55">
        <f t="shared" si="8"/>
        <v>41470</v>
      </c>
      <c r="T19" s="20">
        <v>598</v>
      </c>
      <c r="U19" s="20">
        <v>4</v>
      </c>
      <c r="V19" s="54">
        <f t="shared" si="9"/>
        <v>602</v>
      </c>
      <c r="W19" s="55">
        <f t="shared" si="10"/>
        <v>39130</v>
      </c>
      <c r="X19" s="56">
        <f t="shared" si="11"/>
        <v>1230</v>
      </c>
      <c r="Y19" s="56">
        <f t="shared" si="11"/>
        <v>10</v>
      </c>
      <c r="Z19" s="57">
        <f t="shared" si="12"/>
        <v>1240</v>
      </c>
      <c r="AA19" s="8">
        <f t="shared" si="13"/>
        <v>80600</v>
      </c>
    </row>
    <row r="20" spans="1:27" ht="18.75" customHeight="1" x14ac:dyDescent="0.15">
      <c r="A20" s="19">
        <v>15</v>
      </c>
      <c r="B20" s="20">
        <v>387</v>
      </c>
      <c r="C20" s="20">
        <v>4</v>
      </c>
      <c r="D20" s="54">
        <f t="shared" si="0"/>
        <v>391</v>
      </c>
      <c r="E20" s="55">
        <f t="shared" si="1"/>
        <v>5865</v>
      </c>
      <c r="F20" s="20">
        <v>382</v>
      </c>
      <c r="G20" s="20">
        <v>6</v>
      </c>
      <c r="H20" s="54">
        <f t="shared" si="2"/>
        <v>388</v>
      </c>
      <c r="I20" s="55">
        <f t="shared" si="3"/>
        <v>5820</v>
      </c>
      <c r="J20" s="56">
        <f t="shared" si="4"/>
        <v>769</v>
      </c>
      <c r="K20" s="56">
        <f t="shared" si="4"/>
        <v>10</v>
      </c>
      <c r="L20" s="57">
        <f t="shared" si="5"/>
        <v>779</v>
      </c>
      <c r="M20" s="46">
        <f t="shared" si="6"/>
        <v>11685</v>
      </c>
      <c r="N20" s="9"/>
      <c r="O20" s="47">
        <v>66</v>
      </c>
      <c r="P20" s="17">
        <v>718</v>
      </c>
      <c r="Q20" s="17">
        <v>6</v>
      </c>
      <c r="R20" s="42">
        <f t="shared" si="7"/>
        <v>724</v>
      </c>
      <c r="S20" s="43">
        <f t="shared" si="8"/>
        <v>47784</v>
      </c>
      <c r="T20" s="17">
        <v>659</v>
      </c>
      <c r="U20" s="17">
        <v>5</v>
      </c>
      <c r="V20" s="42">
        <f t="shared" si="9"/>
        <v>664</v>
      </c>
      <c r="W20" s="43">
        <f t="shared" si="10"/>
        <v>43824</v>
      </c>
      <c r="X20" s="44">
        <f t="shared" si="11"/>
        <v>1377</v>
      </c>
      <c r="Y20" s="44">
        <f t="shared" si="11"/>
        <v>11</v>
      </c>
      <c r="Z20" s="45">
        <f t="shared" si="12"/>
        <v>1388</v>
      </c>
      <c r="AA20" s="8">
        <f t="shared" si="13"/>
        <v>91608</v>
      </c>
    </row>
    <row r="21" spans="1:27" ht="18.75" customHeight="1" x14ac:dyDescent="0.15">
      <c r="A21" s="4">
        <v>16</v>
      </c>
      <c r="B21" s="17">
        <v>387</v>
      </c>
      <c r="C21" s="17">
        <v>7</v>
      </c>
      <c r="D21" s="42">
        <f t="shared" si="0"/>
        <v>394</v>
      </c>
      <c r="E21" s="43">
        <f t="shared" si="1"/>
        <v>6304</v>
      </c>
      <c r="F21" s="17">
        <v>320</v>
      </c>
      <c r="G21" s="17">
        <v>5</v>
      </c>
      <c r="H21" s="42">
        <f t="shared" si="2"/>
        <v>325</v>
      </c>
      <c r="I21" s="43">
        <f t="shared" si="3"/>
        <v>5200</v>
      </c>
      <c r="J21" s="44">
        <f t="shared" si="4"/>
        <v>707</v>
      </c>
      <c r="K21" s="44">
        <f t="shared" si="4"/>
        <v>12</v>
      </c>
      <c r="L21" s="45">
        <f t="shared" si="5"/>
        <v>719</v>
      </c>
      <c r="M21" s="46">
        <f t="shared" si="6"/>
        <v>11504</v>
      </c>
      <c r="N21" s="9"/>
      <c r="O21" s="47">
        <v>67</v>
      </c>
      <c r="P21" s="17">
        <v>680</v>
      </c>
      <c r="Q21" s="17">
        <v>6</v>
      </c>
      <c r="R21" s="42">
        <f t="shared" si="7"/>
        <v>686</v>
      </c>
      <c r="S21" s="43">
        <f t="shared" si="8"/>
        <v>45962</v>
      </c>
      <c r="T21" s="17">
        <v>759</v>
      </c>
      <c r="U21" s="17">
        <v>1</v>
      </c>
      <c r="V21" s="42">
        <f t="shared" si="9"/>
        <v>760</v>
      </c>
      <c r="W21" s="43">
        <f t="shared" si="10"/>
        <v>50920</v>
      </c>
      <c r="X21" s="44">
        <f t="shared" si="11"/>
        <v>1439</v>
      </c>
      <c r="Y21" s="44">
        <f t="shared" si="11"/>
        <v>7</v>
      </c>
      <c r="Z21" s="45">
        <f t="shared" si="12"/>
        <v>1446</v>
      </c>
      <c r="AA21" s="8">
        <f t="shared" si="13"/>
        <v>96882</v>
      </c>
    </row>
    <row r="22" spans="1:27" ht="18.75" customHeight="1" x14ac:dyDescent="0.15">
      <c r="A22" s="4">
        <v>17</v>
      </c>
      <c r="B22" s="17">
        <v>358</v>
      </c>
      <c r="C22" s="17">
        <v>8</v>
      </c>
      <c r="D22" s="42">
        <f t="shared" si="0"/>
        <v>366</v>
      </c>
      <c r="E22" s="43">
        <f t="shared" si="1"/>
        <v>6222</v>
      </c>
      <c r="F22" s="17">
        <v>377</v>
      </c>
      <c r="G22" s="17">
        <v>6</v>
      </c>
      <c r="H22" s="42">
        <f t="shared" si="2"/>
        <v>383</v>
      </c>
      <c r="I22" s="43">
        <f t="shared" si="3"/>
        <v>6511</v>
      </c>
      <c r="J22" s="44">
        <f t="shared" si="4"/>
        <v>735</v>
      </c>
      <c r="K22" s="44">
        <f t="shared" si="4"/>
        <v>14</v>
      </c>
      <c r="L22" s="45">
        <f t="shared" si="5"/>
        <v>749</v>
      </c>
      <c r="M22" s="46">
        <f t="shared" si="6"/>
        <v>12733</v>
      </c>
      <c r="N22" s="9"/>
      <c r="O22" s="47">
        <v>68</v>
      </c>
      <c r="P22" s="17">
        <v>698</v>
      </c>
      <c r="Q22" s="17">
        <v>4</v>
      </c>
      <c r="R22" s="42">
        <f t="shared" si="7"/>
        <v>702</v>
      </c>
      <c r="S22" s="43">
        <f t="shared" si="8"/>
        <v>47736</v>
      </c>
      <c r="T22" s="17">
        <v>726</v>
      </c>
      <c r="U22" s="17">
        <v>6</v>
      </c>
      <c r="V22" s="42">
        <f t="shared" si="9"/>
        <v>732</v>
      </c>
      <c r="W22" s="43">
        <f t="shared" si="10"/>
        <v>49776</v>
      </c>
      <c r="X22" s="44">
        <f t="shared" si="11"/>
        <v>1424</v>
      </c>
      <c r="Y22" s="44">
        <f t="shared" si="11"/>
        <v>10</v>
      </c>
      <c r="Z22" s="45">
        <f t="shared" si="12"/>
        <v>1434</v>
      </c>
      <c r="AA22" s="8">
        <f t="shared" si="13"/>
        <v>97512</v>
      </c>
    </row>
    <row r="23" spans="1:27" ht="18.75" customHeight="1" thickBot="1" x14ac:dyDescent="0.2">
      <c r="A23" s="4">
        <v>18</v>
      </c>
      <c r="B23" s="17">
        <v>394</v>
      </c>
      <c r="C23" s="17">
        <v>18</v>
      </c>
      <c r="D23" s="42">
        <f t="shared" si="0"/>
        <v>412</v>
      </c>
      <c r="E23" s="43">
        <f t="shared" si="1"/>
        <v>7416</v>
      </c>
      <c r="F23" s="17">
        <v>394</v>
      </c>
      <c r="G23" s="17">
        <v>12</v>
      </c>
      <c r="H23" s="42">
        <f t="shared" si="2"/>
        <v>406</v>
      </c>
      <c r="I23" s="43">
        <f t="shared" si="3"/>
        <v>7308</v>
      </c>
      <c r="J23" s="44">
        <f t="shared" si="4"/>
        <v>788</v>
      </c>
      <c r="K23" s="44">
        <f t="shared" si="4"/>
        <v>30</v>
      </c>
      <c r="L23" s="45">
        <f t="shared" si="5"/>
        <v>818</v>
      </c>
      <c r="M23" s="46">
        <f t="shared" si="6"/>
        <v>14724</v>
      </c>
      <c r="N23" s="9"/>
      <c r="O23" s="48">
        <v>69</v>
      </c>
      <c r="P23" s="22">
        <v>742</v>
      </c>
      <c r="Q23" s="22">
        <v>1</v>
      </c>
      <c r="R23" s="49">
        <f t="shared" si="7"/>
        <v>743</v>
      </c>
      <c r="S23" s="50">
        <f t="shared" si="8"/>
        <v>51267</v>
      </c>
      <c r="T23" s="22">
        <v>745</v>
      </c>
      <c r="U23" s="22">
        <v>1</v>
      </c>
      <c r="V23" s="49">
        <f t="shared" si="9"/>
        <v>746</v>
      </c>
      <c r="W23" s="50">
        <f t="shared" si="10"/>
        <v>51474</v>
      </c>
      <c r="X23" s="51">
        <f t="shared" si="11"/>
        <v>1487</v>
      </c>
      <c r="Y23" s="51">
        <f t="shared" si="11"/>
        <v>2</v>
      </c>
      <c r="Z23" s="52">
        <f t="shared" si="12"/>
        <v>1489</v>
      </c>
      <c r="AA23" s="8">
        <f t="shared" si="13"/>
        <v>102741</v>
      </c>
    </row>
    <row r="24" spans="1:27" ht="18.75" customHeight="1" thickBot="1" x14ac:dyDescent="0.2">
      <c r="A24" s="23">
        <v>19</v>
      </c>
      <c r="B24" s="24">
        <v>458</v>
      </c>
      <c r="C24" s="24">
        <v>40</v>
      </c>
      <c r="D24" s="58">
        <f t="shared" si="0"/>
        <v>498</v>
      </c>
      <c r="E24" s="59">
        <f t="shared" si="1"/>
        <v>9462</v>
      </c>
      <c r="F24" s="24">
        <v>408</v>
      </c>
      <c r="G24" s="24">
        <v>37</v>
      </c>
      <c r="H24" s="58">
        <f t="shared" si="2"/>
        <v>445</v>
      </c>
      <c r="I24" s="59">
        <f t="shared" si="3"/>
        <v>8455</v>
      </c>
      <c r="J24" s="60">
        <f t="shared" si="4"/>
        <v>866</v>
      </c>
      <c r="K24" s="60">
        <f t="shared" si="4"/>
        <v>77</v>
      </c>
      <c r="L24" s="61">
        <f t="shared" si="5"/>
        <v>943</v>
      </c>
      <c r="M24" s="46">
        <f t="shared" si="6"/>
        <v>17917</v>
      </c>
      <c r="N24" s="9"/>
      <c r="O24" s="53">
        <v>70</v>
      </c>
      <c r="P24" s="20">
        <v>825</v>
      </c>
      <c r="Q24" s="20">
        <v>4</v>
      </c>
      <c r="R24" s="54">
        <f t="shared" si="7"/>
        <v>829</v>
      </c>
      <c r="S24" s="55">
        <f t="shared" si="8"/>
        <v>58030</v>
      </c>
      <c r="T24" s="20">
        <v>811</v>
      </c>
      <c r="U24" s="20">
        <v>3</v>
      </c>
      <c r="V24" s="54">
        <f t="shared" si="9"/>
        <v>814</v>
      </c>
      <c r="W24" s="55">
        <f t="shared" si="10"/>
        <v>56980</v>
      </c>
      <c r="X24" s="56">
        <f t="shared" si="11"/>
        <v>1636</v>
      </c>
      <c r="Y24" s="56">
        <f t="shared" si="11"/>
        <v>7</v>
      </c>
      <c r="Z24" s="57">
        <f t="shared" si="12"/>
        <v>1643</v>
      </c>
      <c r="AA24" s="8">
        <f t="shared" si="13"/>
        <v>115010</v>
      </c>
    </row>
    <row r="25" spans="1:27" ht="18.75" customHeight="1" x14ac:dyDescent="0.15">
      <c r="A25" s="19">
        <v>20</v>
      </c>
      <c r="B25" s="20">
        <v>435</v>
      </c>
      <c r="C25" s="20">
        <v>57</v>
      </c>
      <c r="D25" s="54">
        <f t="shared" si="0"/>
        <v>492</v>
      </c>
      <c r="E25" s="55">
        <f t="shared" si="1"/>
        <v>9840</v>
      </c>
      <c r="F25" s="20">
        <v>384</v>
      </c>
      <c r="G25" s="20">
        <v>40</v>
      </c>
      <c r="H25" s="54">
        <f t="shared" si="2"/>
        <v>424</v>
      </c>
      <c r="I25" s="55">
        <f t="shared" si="3"/>
        <v>8480</v>
      </c>
      <c r="J25" s="56">
        <f t="shared" si="4"/>
        <v>819</v>
      </c>
      <c r="K25" s="56">
        <f t="shared" si="4"/>
        <v>97</v>
      </c>
      <c r="L25" s="57">
        <f t="shared" si="5"/>
        <v>916</v>
      </c>
      <c r="M25" s="46">
        <f t="shared" si="6"/>
        <v>18320</v>
      </c>
      <c r="N25" s="9"/>
      <c r="O25" s="47">
        <v>71</v>
      </c>
      <c r="P25" s="17">
        <v>762</v>
      </c>
      <c r="Q25" s="17">
        <v>2</v>
      </c>
      <c r="R25" s="42">
        <f t="shared" si="7"/>
        <v>764</v>
      </c>
      <c r="S25" s="43">
        <f t="shared" si="8"/>
        <v>54244</v>
      </c>
      <c r="T25" s="17">
        <v>798</v>
      </c>
      <c r="U25" s="17">
        <v>3</v>
      </c>
      <c r="V25" s="42">
        <f t="shared" si="9"/>
        <v>801</v>
      </c>
      <c r="W25" s="43">
        <f t="shared" si="10"/>
        <v>56871</v>
      </c>
      <c r="X25" s="44">
        <f t="shared" si="11"/>
        <v>1560</v>
      </c>
      <c r="Y25" s="44">
        <f t="shared" si="11"/>
        <v>5</v>
      </c>
      <c r="Z25" s="45">
        <f t="shared" si="12"/>
        <v>1565</v>
      </c>
      <c r="AA25" s="8">
        <f t="shared" si="13"/>
        <v>111115</v>
      </c>
    </row>
    <row r="26" spans="1:27" ht="18.75" customHeight="1" x14ac:dyDescent="0.15">
      <c r="A26" s="4">
        <v>21</v>
      </c>
      <c r="B26" s="17">
        <v>462</v>
      </c>
      <c r="C26" s="17">
        <v>50</v>
      </c>
      <c r="D26" s="42">
        <f t="shared" si="0"/>
        <v>512</v>
      </c>
      <c r="E26" s="43">
        <f t="shared" si="1"/>
        <v>10752</v>
      </c>
      <c r="F26" s="17">
        <v>405</v>
      </c>
      <c r="G26" s="17">
        <v>36</v>
      </c>
      <c r="H26" s="42">
        <f t="shared" si="2"/>
        <v>441</v>
      </c>
      <c r="I26" s="43">
        <f t="shared" si="3"/>
        <v>9261</v>
      </c>
      <c r="J26" s="44">
        <f t="shared" si="4"/>
        <v>867</v>
      </c>
      <c r="K26" s="44">
        <f t="shared" si="4"/>
        <v>86</v>
      </c>
      <c r="L26" s="45">
        <f t="shared" si="5"/>
        <v>953</v>
      </c>
      <c r="M26" s="46">
        <f t="shared" si="6"/>
        <v>20013</v>
      </c>
      <c r="N26" s="9"/>
      <c r="O26" s="47">
        <v>72</v>
      </c>
      <c r="P26" s="17">
        <v>803</v>
      </c>
      <c r="Q26" s="17">
        <v>2</v>
      </c>
      <c r="R26" s="42">
        <f t="shared" si="7"/>
        <v>805</v>
      </c>
      <c r="S26" s="43">
        <f t="shared" si="8"/>
        <v>57960</v>
      </c>
      <c r="T26" s="17">
        <v>795</v>
      </c>
      <c r="U26" s="17">
        <v>2</v>
      </c>
      <c r="V26" s="42">
        <f t="shared" si="9"/>
        <v>797</v>
      </c>
      <c r="W26" s="43">
        <f t="shared" si="10"/>
        <v>57384</v>
      </c>
      <c r="X26" s="44">
        <f t="shared" si="11"/>
        <v>1598</v>
      </c>
      <c r="Y26" s="44">
        <f t="shared" si="11"/>
        <v>4</v>
      </c>
      <c r="Z26" s="45">
        <f t="shared" si="12"/>
        <v>1602</v>
      </c>
      <c r="AA26" s="8">
        <f t="shared" si="13"/>
        <v>115344</v>
      </c>
    </row>
    <row r="27" spans="1:27" ht="18.75" customHeight="1" x14ac:dyDescent="0.15">
      <c r="A27" s="4">
        <v>22</v>
      </c>
      <c r="B27" s="17">
        <v>413</v>
      </c>
      <c r="C27" s="17">
        <v>59</v>
      </c>
      <c r="D27" s="42">
        <f t="shared" si="0"/>
        <v>472</v>
      </c>
      <c r="E27" s="43">
        <f t="shared" si="1"/>
        <v>10384</v>
      </c>
      <c r="F27" s="17">
        <v>425</v>
      </c>
      <c r="G27" s="17">
        <v>43</v>
      </c>
      <c r="H27" s="42">
        <f t="shared" si="2"/>
        <v>468</v>
      </c>
      <c r="I27" s="43">
        <f t="shared" si="3"/>
        <v>10296</v>
      </c>
      <c r="J27" s="44">
        <f t="shared" si="4"/>
        <v>838</v>
      </c>
      <c r="K27" s="44">
        <f t="shared" si="4"/>
        <v>102</v>
      </c>
      <c r="L27" s="45">
        <f t="shared" si="5"/>
        <v>940</v>
      </c>
      <c r="M27" s="46">
        <f t="shared" si="6"/>
        <v>20680</v>
      </c>
      <c r="N27" s="9"/>
      <c r="O27" s="47">
        <v>73</v>
      </c>
      <c r="P27" s="17">
        <v>550</v>
      </c>
      <c r="Q27" s="17">
        <v>1</v>
      </c>
      <c r="R27" s="42">
        <f t="shared" si="7"/>
        <v>551</v>
      </c>
      <c r="S27" s="43">
        <f t="shared" si="8"/>
        <v>40223</v>
      </c>
      <c r="T27" s="17">
        <v>608</v>
      </c>
      <c r="U27" s="17">
        <v>1</v>
      </c>
      <c r="V27" s="42">
        <f t="shared" si="9"/>
        <v>609</v>
      </c>
      <c r="W27" s="43">
        <f t="shared" si="10"/>
        <v>44457</v>
      </c>
      <c r="X27" s="44">
        <f t="shared" si="11"/>
        <v>1158</v>
      </c>
      <c r="Y27" s="44">
        <f t="shared" si="11"/>
        <v>2</v>
      </c>
      <c r="Z27" s="45">
        <f t="shared" si="12"/>
        <v>1160</v>
      </c>
      <c r="AA27" s="8">
        <f t="shared" si="13"/>
        <v>84680</v>
      </c>
    </row>
    <row r="28" spans="1:27" ht="18.75" customHeight="1" thickBot="1" x14ac:dyDescent="0.2">
      <c r="A28" s="4">
        <v>23</v>
      </c>
      <c r="B28" s="17">
        <v>401</v>
      </c>
      <c r="C28" s="17">
        <v>79</v>
      </c>
      <c r="D28" s="42">
        <f t="shared" si="0"/>
        <v>480</v>
      </c>
      <c r="E28" s="43">
        <f t="shared" si="1"/>
        <v>11040</v>
      </c>
      <c r="F28" s="17">
        <v>387</v>
      </c>
      <c r="G28" s="17">
        <v>31</v>
      </c>
      <c r="H28" s="42">
        <f t="shared" si="2"/>
        <v>418</v>
      </c>
      <c r="I28" s="43">
        <f t="shared" si="3"/>
        <v>9614</v>
      </c>
      <c r="J28" s="44">
        <f t="shared" si="4"/>
        <v>788</v>
      </c>
      <c r="K28" s="44">
        <f t="shared" si="4"/>
        <v>110</v>
      </c>
      <c r="L28" s="45">
        <f t="shared" si="5"/>
        <v>898</v>
      </c>
      <c r="M28" s="46">
        <f t="shared" si="6"/>
        <v>20654</v>
      </c>
      <c r="N28" s="9"/>
      <c r="O28" s="48">
        <v>74</v>
      </c>
      <c r="P28" s="22">
        <v>410</v>
      </c>
      <c r="Q28" s="22">
        <v>3</v>
      </c>
      <c r="R28" s="49">
        <f t="shared" si="7"/>
        <v>413</v>
      </c>
      <c r="S28" s="50">
        <f t="shared" si="8"/>
        <v>30562</v>
      </c>
      <c r="T28" s="22">
        <v>464</v>
      </c>
      <c r="U28" s="22">
        <v>1</v>
      </c>
      <c r="V28" s="49">
        <f t="shared" si="9"/>
        <v>465</v>
      </c>
      <c r="W28" s="50">
        <f t="shared" si="10"/>
        <v>34410</v>
      </c>
      <c r="X28" s="51">
        <f t="shared" si="11"/>
        <v>874</v>
      </c>
      <c r="Y28" s="51">
        <f t="shared" si="11"/>
        <v>4</v>
      </c>
      <c r="Z28" s="52">
        <f t="shared" si="12"/>
        <v>878</v>
      </c>
      <c r="AA28" s="8">
        <f t="shared" si="13"/>
        <v>64972</v>
      </c>
    </row>
    <row r="29" spans="1:27" ht="18.75" customHeight="1" thickBot="1" x14ac:dyDescent="0.2">
      <c r="A29" s="21">
        <v>24</v>
      </c>
      <c r="B29" s="22">
        <v>386</v>
      </c>
      <c r="C29" s="22">
        <v>63</v>
      </c>
      <c r="D29" s="49">
        <f t="shared" si="0"/>
        <v>449</v>
      </c>
      <c r="E29" s="50">
        <f t="shared" si="1"/>
        <v>10776</v>
      </c>
      <c r="F29" s="22">
        <v>381</v>
      </c>
      <c r="G29" s="22">
        <v>26</v>
      </c>
      <c r="H29" s="49">
        <f t="shared" si="2"/>
        <v>407</v>
      </c>
      <c r="I29" s="50">
        <f t="shared" si="3"/>
        <v>9768</v>
      </c>
      <c r="J29" s="51">
        <f t="shared" si="4"/>
        <v>767</v>
      </c>
      <c r="K29" s="51">
        <f t="shared" si="4"/>
        <v>89</v>
      </c>
      <c r="L29" s="52">
        <f t="shared" si="5"/>
        <v>856</v>
      </c>
      <c r="M29" s="46">
        <f t="shared" si="6"/>
        <v>20544</v>
      </c>
      <c r="N29" s="9"/>
      <c r="O29" s="53">
        <v>75</v>
      </c>
      <c r="P29" s="20">
        <v>512</v>
      </c>
      <c r="Q29" s="20">
        <v>0</v>
      </c>
      <c r="R29" s="54">
        <f t="shared" si="7"/>
        <v>512</v>
      </c>
      <c r="S29" s="55">
        <f t="shared" si="8"/>
        <v>38400</v>
      </c>
      <c r="T29" s="20">
        <v>597</v>
      </c>
      <c r="U29" s="20">
        <v>1</v>
      </c>
      <c r="V29" s="54">
        <f t="shared" si="9"/>
        <v>598</v>
      </c>
      <c r="W29" s="55">
        <f t="shared" si="10"/>
        <v>44850</v>
      </c>
      <c r="X29" s="56">
        <f t="shared" si="11"/>
        <v>1109</v>
      </c>
      <c r="Y29" s="56">
        <f t="shared" si="11"/>
        <v>1</v>
      </c>
      <c r="Z29" s="57">
        <f t="shared" si="12"/>
        <v>1110</v>
      </c>
      <c r="AA29" s="8">
        <f t="shared" si="13"/>
        <v>83250</v>
      </c>
    </row>
    <row r="30" spans="1:27" ht="18.75" customHeight="1" x14ac:dyDescent="0.15">
      <c r="A30" s="19">
        <v>25</v>
      </c>
      <c r="B30" s="20">
        <v>447</v>
      </c>
      <c r="C30" s="20">
        <v>87</v>
      </c>
      <c r="D30" s="54">
        <f t="shared" si="0"/>
        <v>534</v>
      </c>
      <c r="E30" s="55">
        <f t="shared" si="1"/>
        <v>13350</v>
      </c>
      <c r="F30" s="20">
        <v>361</v>
      </c>
      <c r="G30" s="20">
        <v>39</v>
      </c>
      <c r="H30" s="54">
        <f t="shared" si="2"/>
        <v>400</v>
      </c>
      <c r="I30" s="55">
        <f t="shared" si="3"/>
        <v>10000</v>
      </c>
      <c r="J30" s="56">
        <f t="shared" si="4"/>
        <v>808</v>
      </c>
      <c r="K30" s="56">
        <f t="shared" si="4"/>
        <v>126</v>
      </c>
      <c r="L30" s="57">
        <f t="shared" si="5"/>
        <v>934</v>
      </c>
      <c r="M30" s="46">
        <f t="shared" si="6"/>
        <v>23350</v>
      </c>
      <c r="N30" s="9"/>
      <c r="O30" s="47">
        <v>76</v>
      </c>
      <c r="P30" s="17">
        <v>538</v>
      </c>
      <c r="Q30" s="17">
        <v>0</v>
      </c>
      <c r="R30" s="42">
        <f t="shared" si="7"/>
        <v>538</v>
      </c>
      <c r="S30" s="43">
        <f t="shared" si="8"/>
        <v>40888</v>
      </c>
      <c r="T30" s="17">
        <v>604</v>
      </c>
      <c r="U30" s="17">
        <v>2</v>
      </c>
      <c r="V30" s="42">
        <f t="shared" si="9"/>
        <v>606</v>
      </c>
      <c r="W30" s="43">
        <f t="shared" si="10"/>
        <v>46056</v>
      </c>
      <c r="X30" s="44">
        <f t="shared" si="11"/>
        <v>1142</v>
      </c>
      <c r="Y30" s="44">
        <f t="shared" si="11"/>
        <v>2</v>
      </c>
      <c r="Z30" s="45">
        <f t="shared" si="12"/>
        <v>1144</v>
      </c>
      <c r="AA30" s="8">
        <f t="shared" si="13"/>
        <v>86944</v>
      </c>
    </row>
    <row r="31" spans="1:27" ht="18.75" customHeight="1" x14ac:dyDescent="0.15">
      <c r="A31" s="4">
        <v>26</v>
      </c>
      <c r="B31" s="17">
        <v>397</v>
      </c>
      <c r="C31" s="17">
        <v>69</v>
      </c>
      <c r="D31" s="42">
        <f t="shared" si="0"/>
        <v>466</v>
      </c>
      <c r="E31" s="43">
        <f t="shared" si="1"/>
        <v>12116</v>
      </c>
      <c r="F31" s="17">
        <v>388</v>
      </c>
      <c r="G31" s="17">
        <v>35</v>
      </c>
      <c r="H31" s="42">
        <f t="shared" si="2"/>
        <v>423</v>
      </c>
      <c r="I31" s="43">
        <f t="shared" si="3"/>
        <v>10998</v>
      </c>
      <c r="J31" s="44">
        <f t="shared" si="4"/>
        <v>785</v>
      </c>
      <c r="K31" s="44">
        <f t="shared" si="4"/>
        <v>104</v>
      </c>
      <c r="L31" s="45">
        <f t="shared" si="5"/>
        <v>889</v>
      </c>
      <c r="M31" s="46">
        <f t="shared" si="6"/>
        <v>23114</v>
      </c>
      <c r="N31" s="9"/>
      <c r="O31" s="47">
        <v>77</v>
      </c>
      <c r="P31" s="17">
        <v>490</v>
      </c>
      <c r="Q31" s="17">
        <v>3</v>
      </c>
      <c r="R31" s="42">
        <f t="shared" si="7"/>
        <v>493</v>
      </c>
      <c r="S31" s="43">
        <f t="shared" si="8"/>
        <v>37961</v>
      </c>
      <c r="T31" s="17">
        <v>549</v>
      </c>
      <c r="U31" s="17">
        <v>0</v>
      </c>
      <c r="V31" s="42">
        <f t="shared" si="9"/>
        <v>549</v>
      </c>
      <c r="W31" s="43">
        <f t="shared" si="10"/>
        <v>42273</v>
      </c>
      <c r="X31" s="44">
        <f t="shared" si="11"/>
        <v>1039</v>
      </c>
      <c r="Y31" s="44">
        <f t="shared" si="11"/>
        <v>3</v>
      </c>
      <c r="Z31" s="45">
        <f t="shared" si="12"/>
        <v>1042</v>
      </c>
      <c r="AA31" s="8">
        <f t="shared" si="13"/>
        <v>80234</v>
      </c>
    </row>
    <row r="32" spans="1:27" ht="18.75" customHeight="1" x14ac:dyDescent="0.15">
      <c r="A32" s="4">
        <v>27</v>
      </c>
      <c r="B32" s="17">
        <v>402</v>
      </c>
      <c r="C32" s="17">
        <v>59</v>
      </c>
      <c r="D32" s="42">
        <f t="shared" si="0"/>
        <v>461</v>
      </c>
      <c r="E32" s="43">
        <f t="shared" si="1"/>
        <v>12447</v>
      </c>
      <c r="F32" s="17">
        <v>356</v>
      </c>
      <c r="G32" s="17">
        <v>27</v>
      </c>
      <c r="H32" s="42">
        <f t="shared" si="2"/>
        <v>383</v>
      </c>
      <c r="I32" s="43">
        <f t="shared" si="3"/>
        <v>10341</v>
      </c>
      <c r="J32" s="44">
        <f t="shared" si="4"/>
        <v>758</v>
      </c>
      <c r="K32" s="44">
        <f t="shared" si="4"/>
        <v>86</v>
      </c>
      <c r="L32" s="45">
        <f t="shared" si="5"/>
        <v>844</v>
      </c>
      <c r="M32" s="46">
        <f t="shared" si="6"/>
        <v>22788</v>
      </c>
      <c r="N32" s="9"/>
      <c r="O32" s="47">
        <v>78</v>
      </c>
      <c r="P32" s="17">
        <v>500</v>
      </c>
      <c r="Q32" s="17">
        <v>0</v>
      </c>
      <c r="R32" s="42">
        <f t="shared" si="7"/>
        <v>500</v>
      </c>
      <c r="S32" s="43">
        <f t="shared" si="8"/>
        <v>39000</v>
      </c>
      <c r="T32" s="17">
        <v>545</v>
      </c>
      <c r="U32" s="17">
        <v>1</v>
      </c>
      <c r="V32" s="42">
        <f t="shared" si="9"/>
        <v>546</v>
      </c>
      <c r="W32" s="43">
        <f t="shared" si="10"/>
        <v>42588</v>
      </c>
      <c r="X32" s="44">
        <f t="shared" si="11"/>
        <v>1045</v>
      </c>
      <c r="Y32" s="44">
        <f t="shared" si="11"/>
        <v>1</v>
      </c>
      <c r="Z32" s="45">
        <f t="shared" si="12"/>
        <v>1046</v>
      </c>
      <c r="AA32" s="8">
        <f t="shared" si="13"/>
        <v>81588</v>
      </c>
    </row>
    <row r="33" spans="1:27" ht="18.75" customHeight="1" thickBot="1" x14ac:dyDescent="0.2">
      <c r="A33" s="4">
        <v>28</v>
      </c>
      <c r="B33" s="17">
        <v>432</v>
      </c>
      <c r="C33" s="17">
        <v>65</v>
      </c>
      <c r="D33" s="42">
        <f t="shared" si="0"/>
        <v>497</v>
      </c>
      <c r="E33" s="43">
        <f t="shared" si="1"/>
        <v>13916</v>
      </c>
      <c r="F33" s="17">
        <v>403</v>
      </c>
      <c r="G33" s="17">
        <v>26</v>
      </c>
      <c r="H33" s="42">
        <f t="shared" si="2"/>
        <v>429</v>
      </c>
      <c r="I33" s="43">
        <f t="shared" si="3"/>
        <v>12012</v>
      </c>
      <c r="J33" s="44">
        <f t="shared" si="4"/>
        <v>835</v>
      </c>
      <c r="K33" s="44">
        <f t="shared" si="4"/>
        <v>91</v>
      </c>
      <c r="L33" s="45">
        <f t="shared" si="5"/>
        <v>926</v>
      </c>
      <c r="M33" s="46">
        <f t="shared" si="6"/>
        <v>25928</v>
      </c>
      <c r="N33" s="9"/>
      <c r="O33" s="48">
        <v>79</v>
      </c>
      <c r="P33" s="22">
        <v>450</v>
      </c>
      <c r="Q33" s="22">
        <v>0</v>
      </c>
      <c r="R33" s="49">
        <f t="shared" si="7"/>
        <v>450</v>
      </c>
      <c r="S33" s="50">
        <f t="shared" si="8"/>
        <v>35550</v>
      </c>
      <c r="T33" s="22">
        <v>500</v>
      </c>
      <c r="U33" s="22">
        <v>2</v>
      </c>
      <c r="V33" s="49">
        <f t="shared" si="9"/>
        <v>502</v>
      </c>
      <c r="W33" s="50">
        <f t="shared" si="10"/>
        <v>39658</v>
      </c>
      <c r="X33" s="51">
        <f t="shared" si="11"/>
        <v>950</v>
      </c>
      <c r="Y33" s="51">
        <f t="shared" si="11"/>
        <v>2</v>
      </c>
      <c r="Z33" s="52">
        <f t="shared" si="12"/>
        <v>952</v>
      </c>
      <c r="AA33" s="8">
        <f t="shared" si="13"/>
        <v>75208</v>
      </c>
    </row>
    <row r="34" spans="1:27" ht="18.75" customHeight="1" thickBot="1" x14ac:dyDescent="0.2">
      <c r="A34" s="21">
        <v>29</v>
      </c>
      <c r="B34" s="22">
        <v>434</v>
      </c>
      <c r="C34" s="22">
        <v>53</v>
      </c>
      <c r="D34" s="49">
        <f t="shared" si="0"/>
        <v>487</v>
      </c>
      <c r="E34" s="50">
        <f t="shared" si="1"/>
        <v>14123</v>
      </c>
      <c r="F34" s="22">
        <v>368</v>
      </c>
      <c r="G34" s="22">
        <v>23</v>
      </c>
      <c r="H34" s="49">
        <f t="shared" si="2"/>
        <v>391</v>
      </c>
      <c r="I34" s="50">
        <f t="shared" si="3"/>
        <v>11339</v>
      </c>
      <c r="J34" s="51">
        <f t="shared" si="4"/>
        <v>802</v>
      </c>
      <c r="K34" s="51">
        <f t="shared" si="4"/>
        <v>76</v>
      </c>
      <c r="L34" s="52">
        <f t="shared" si="5"/>
        <v>878</v>
      </c>
      <c r="M34" s="46">
        <f t="shared" si="6"/>
        <v>25462</v>
      </c>
      <c r="N34" s="9"/>
      <c r="O34" s="53">
        <v>80</v>
      </c>
      <c r="P34" s="20">
        <v>403</v>
      </c>
      <c r="Q34" s="20">
        <v>1</v>
      </c>
      <c r="R34" s="54">
        <f t="shared" si="7"/>
        <v>404</v>
      </c>
      <c r="S34" s="55">
        <f t="shared" si="8"/>
        <v>32320</v>
      </c>
      <c r="T34" s="20">
        <v>406</v>
      </c>
      <c r="U34" s="20">
        <v>1</v>
      </c>
      <c r="V34" s="54">
        <f t="shared" si="9"/>
        <v>407</v>
      </c>
      <c r="W34" s="55">
        <f t="shared" si="10"/>
        <v>32560</v>
      </c>
      <c r="X34" s="56">
        <f t="shared" si="11"/>
        <v>809</v>
      </c>
      <c r="Y34" s="56">
        <f t="shared" si="11"/>
        <v>2</v>
      </c>
      <c r="Z34" s="57">
        <f t="shared" si="12"/>
        <v>811</v>
      </c>
      <c r="AA34" s="8">
        <f t="shared" si="13"/>
        <v>64880</v>
      </c>
    </row>
    <row r="35" spans="1:27" ht="18.75" customHeight="1" x14ac:dyDescent="0.15">
      <c r="A35" s="19">
        <v>30</v>
      </c>
      <c r="B35" s="20">
        <v>445</v>
      </c>
      <c r="C35" s="20">
        <v>41</v>
      </c>
      <c r="D35" s="54">
        <f t="shared" si="0"/>
        <v>486</v>
      </c>
      <c r="E35" s="55">
        <f t="shared" si="1"/>
        <v>14580</v>
      </c>
      <c r="F35" s="20">
        <v>372</v>
      </c>
      <c r="G35" s="20">
        <v>27</v>
      </c>
      <c r="H35" s="54">
        <f t="shared" si="2"/>
        <v>399</v>
      </c>
      <c r="I35" s="55">
        <f t="shared" si="3"/>
        <v>11970</v>
      </c>
      <c r="J35" s="56">
        <f t="shared" si="4"/>
        <v>817</v>
      </c>
      <c r="K35" s="56">
        <f t="shared" si="4"/>
        <v>68</v>
      </c>
      <c r="L35" s="57">
        <f t="shared" si="5"/>
        <v>885</v>
      </c>
      <c r="M35" s="46">
        <f t="shared" si="6"/>
        <v>26550</v>
      </c>
      <c r="N35" s="9"/>
      <c r="O35" s="47">
        <v>81</v>
      </c>
      <c r="P35" s="17">
        <v>324</v>
      </c>
      <c r="Q35" s="17">
        <v>0</v>
      </c>
      <c r="R35" s="42">
        <f t="shared" si="7"/>
        <v>324</v>
      </c>
      <c r="S35" s="43">
        <f t="shared" si="8"/>
        <v>26244</v>
      </c>
      <c r="T35" s="17">
        <v>338</v>
      </c>
      <c r="U35" s="17">
        <v>1</v>
      </c>
      <c r="V35" s="42">
        <f t="shared" si="9"/>
        <v>339</v>
      </c>
      <c r="W35" s="43">
        <f t="shared" si="10"/>
        <v>27459</v>
      </c>
      <c r="X35" s="44">
        <f t="shared" si="11"/>
        <v>662</v>
      </c>
      <c r="Y35" s="44">
        <f t="shared" si="11"/>
        <v>1</v>
      </c>
      <c r="Z35" s="45">
        <f t="shared" si="12"/>
        <v>663</v>
      </c>
      <c r="AA35" s="8">
        <f t="shared" si="13"/>
        <v>53703</v>
      </c>
    </row>
    <row r="36" spans="1:27" ht="18.75" customHeight="1" x14ac:dyDescent="0.15">
      <c r="A36" s="4">
        <v>31</v>
      </c>
      <c r="B36" s="17">
        <v>498</v>
      </c>
      <c r="C36" s="17">
        <v>36</v>
      </c>
      <c r="D36" s="42">
        <f t="shared" si="0"/>
        <v>534</v>
      </c>
      <c r="E36" s="43">
        <f t="shared" si="1"/>
        <v>16554</v>
      </c>
      <c r="F36" s="17">
        <v>428</v>
      </c>
      <c r="G36" s="17">
        <v>27</v>
      </c>
      <c r="H36" s="42">
        <f t="shared" si="2"/>
        <v>455</v>
      </c>
      <c r="I36" s="43">
        <f t="shared" si="3"/>
        <v>14105</v>
      </c>
      <c r="J36" s="44">
        <f t="shared" si="4"/>
        <v>926</v>
      </c>
      <c r="K36" s="44">
        <f t="shared" si="4"/>
        <v>63</v>
      </c>
      <c r="L36" s="45">
        <f t="shared" si="5"/>
        <v>989</v>
      </c>
      <c r="M36" s="46">
        <f t="shared" si="6"/>
        <v>30659</v>
      </c>
      <c r="N36" s="9"/>
      <c r="O36" s="47">
        <v>82</v>
      </c>
      <c r="P36" s="17">
        <v>331</v>
      </c>
      <c r="Q36" s="17">
        <v>0</v>
      </c>
      <c r="R36" s="42">
        <f t="shared" si="7"/>
        <v>331</v>
      </c>
      <c r="S36" s="43">
        <f t="shared" si="8"/>
        <v>27142</v>
      </c>
      <c r="T36" s="17">
        <v>376</v>
      </c>
      <c r="U36" s="17">
        <v>1</v>
      </c>
      <c r="V36" s="42">
        <f t="shared" si="9"/>
        <v>377</v>
      </c>
      <c r="W36" s="43">
        <f t="shared" si="10"/>
        <v>30914</v>
      </c>
      <c r="X36" s="44">
        <f t="shared" si="11"/>
        <v>707</v>
      </c>
      <c r="Y36" s="44">
        <f t="shared" si="11"/>
        <v>1</v>
      </c>
      <c r="Z36" s="45">
        <f t="shared" si="12"/>
        <v>708</v>
      </c>
      <c r="AA36" s="8">
        <f t="shared" si="13"/>
        <v>58056</v>
      </c>
    </row>
    <row r="37" spans="1:27" ht="18.75" customHeight="1" x14ac:dyDescent="0.15">
      <c r="A37" s="4">
        <v>32</v>
      </c>
      <c r="B37" s="17">
        <v>516</v>
      </c>
      <c r="C37" s="17">
        <v>42</v>
      </c>
      <c r="D37" s="42">
        <f t="shared" si="0"/>
        <v>558</v>
      </c>
      <c r="E37" s="43">
        <f t="shared" si="1"/>
        <v>17856</v>
      </c>
      <c r="F37" s="17">
        <v>454</v>
      </c>
      <c r="G37" s="17">
        <v>22</v>
      </c>
      <c r="H37" s="42">
        <f t="shared" si="2"/>
        <v>476</v>
      </c>
      <c r="I37" s="43">
        <f t="shared" si="3"/>
        <v>15232</v>
      </c>
      <c r="J37" s="44">
        <f t="shared" ref="J37:K55" si="14">B37+F37</f>
        <v>970</v>
      </c>
      <c r="K37" s="44">
        <f t="shared" si="14"/>
        <v>64</v>
      </c>
      <c r="L37" s="45">
        <f t="shared" si="5"/>
        <v>1034</v>
      </c>
      <c r="M37" s="46">
        <f t="shared" si="6"/>
        <v>33088</v>
      </c>
      <c r="N37" s="9"/>
      <c r="O37" s="47">
        <v>83</v>
      </c>
      <c r="P37" s="17">
        <v>242</v>
      </c>
      <c r="Q37" s="17">
        <v>0</v>
      </c>
      <c r="R37" s="42">
        <f t="shared" si="7"/>
        <v>242</v>
      </c>
      <c r="S37" s="43">
        <f t="shared" si="8"/>
        <v>20086</v>
      </c>
      <c r="T37" s="17">
        <v>364</v>
      </c>
      <c r="U37" s="17">
        <v>0</v>
      </c>
      <c r="V37" s="42">
        <f t="shared" si="9"/>
        <v>364</v>
      </c>
      <c r="W37" s="43">
        <f t="shared" si="10"/>
        <v>30212</v>
      </c>
      <c r="X37" s="44">
        <f t="shared" ref="X37:Y59" si="15">P37+T37</f>
        <v>606</v>
      </c>
      <c r="Y37" s="44">
        <f t="shared" si="15"/>
        <v>0</v>
      </c>
      <c r="Z37" s="45">
        <f t="shared" si="12"/>
        <v>606</v>
      </c>
      <c r="AA37" s="8">
        <f t="shared" si="13"/>
        <v>50298</v>
      </c>
    </row>
    <row r="38" spans="1:27" ht="18.75" customHeight="1" thickBot="1" x14ac:dyDescent="0.2">
      <c r="A38" s="4">
        <v>33</v>
      </c>
      <c r="B38" s="17">
        <v>492</v>
      </c>
      <c r="C38" s="17">
        <v>31</v>
      </c>
      <c r="D38" s="42">
        <f t="shared" si="0"/>
        <v>523</v>
      </c>
      <c r="E38" s="43">
        <f t="shared" si="1"/>
        <v>17259</v>
      </c>
      <c r="F38" s="17">
        <v>477</v>
      </c>
      <c r="G38" s="17">
        <v>14</v>
      </c>
      <c r="H38" s="42">
        <f t="shared" si="2"/>
        <v>491</v>
      </c>
      <c r="I38" s="43">
        <f t="shared" si="3"/>
        <v>16203</v>
      </c>
      <c r="J38" s="44">
        <f t="shared" si="14"/>
        <v>969</v>
      </c>
      <c r="K38" s="44">
        <f t="shared" si="14"/>
        <v>45</v>
      </c>
      <c r="L38" s="45">
        <f t="shared" si="5"/>
        <v>1014</v>
      </c>
      <c r="M38" s="46">
        <f t="shared" si="6"/>
        <v>33462</v>
      </c>
      <c r="N38" s="9"/>
      <c r="O38" s="48">
        <v>84</v>
      </c>
      <c r="P38" s="22">
        <v>270</v>
      </c>
      <c r="Q38" s="22">
        <v>1</v>
      </c>
      <c r="R38" s="49">
        <f t="shared" si="7"/>
        <v>271</v>
      </c>
      <c r="S38" s="50">
        <f t="shared" si="8"/>
        <v>22764</v>
      </c>
      <c r="T38" s="22">
        <v>376</v>
      </c>
      <c r="U38" s="22">
        <v>1</v>
      </c>
      <c r="V38" s="49">
        <f t="shared" si="9"/>
        <v>377</v>
      </c>
      <c r="W38" s="50">
        <f t="shared" si="10"/>
        <v>31668</v>
      </c>
      <c r="X38" s="51">
        <f t="shared" si="15"/>
        <v>646</v>
      </c>
      <c r="Y38" s="51">
        <f t="shared" si="15"/>
        <v>2</v>
      </c>
      <c r="Z38" s="52">
        <f t="shared" si="12"/>
        <v>648</v>
      </c>
      <c r="AA38" s="8">
        <f t="shared" si="13"/>
        <v>54432</v>
      </c>
    </row>
    <row r="39" spans="1:27" ht="18.75" customHeight="1" thickBot="1" x14ac:dyDescent="0.2">
      <c r="A39" s="21">
        <v>34</v>
      </c>
      <c r="B39" s="22">
        <v>532</v>
      </c>
      <c r="C39" s="22">
        <v>25</v>
      </c>
      <c r="D39" s="49">
        <f t="shared" si="0"/>
        <v>557</v>
      </c>
      <c r="E39" s="50">
        <f t="shared" si="1"/>
        <v>18938</v>
      </c>
      <c r="F39" s="22">
        <v>494</v>
      </c>
      <c r="G39" s="22">
        <v>13</v>
      </c>
      <c r="H39" s="49">
        <f t="shared" si="2"/>
        <v>507</v>
      </c>
      <c r="I39" s="50">
        <f t="shared" si="3"/>
        <v>17238</v>
      </c>
      <c r="J39" s="51">
        <f t="shared" si="14"/>
        <v>1026</v>
      </c>
      <c r="K39" s="51">
        <f t="shared" si="14"/>
        <v>38</v>
      </c>
      <c r="L39" s="52">
        <f t="shared" si="5"/>
        <v>1064</v>
      </c>
      <c r="M39" s="46">
        <f t="shared" si="6"/>
        <v>36176</v>
      </c>
      <c r="N39" s="9"/>
      <c r="O39" s="53">
        <v>85</v>
      </c>
      <c r="P39" s="20">
        <v>220</v>
      </c>
      <c r="Q39" s="20">
        <v>0</v>
      </c>
      <c r="R39" s="54">
        <f t="shared" si="7"/>
        <v>220</v>
      </c>
      <c r="S39" s="55">
        <f t="shared" si="8"/>
        <v>18700</v>
      </c>
      <c r="T39" s="20">
        <v>303</v>
      </c>
      <c r="U39" s="20">
        <v>0</v>
      </c>
      <c r="V39" s="54">
        <f t="shared" si="9"/>
        <v>303</v>
      </c>
      <c r="W39" s="55">
        <f t="shared" si="10"/>
        <v>25755</v>
      </c>
      <c r="X39" s="56">
        <f t="shared" si="15"/>
        <v>523</v>
      </c>
      <c r="Y39" s="56">
        <f t="shared" si="15"/>
        <v>0</v>
      </c>
      <c r="Z39" s="57">
        <f t="shared" si="12"/>
        <v>523</v>
      </c>
      <c r="AA39" s="8">
        <f t="shared" si="13"/>
        <v>44455</v>
      </c>
    </row>
    <row r="40" spans="1:27" ht="18.75" customHeight="1" x14ac:dyDescent="0.15">
      <c r="A40" s="19">
        <v>35</v>
      </c>
      <c r="B40" s="20">
        <v>519</v>
      </c>
      <c r="C40" s="20">
        <v>14</v>
      </c>
      <c r="D40" s="54">
        <f t="shared" si="0"/>
        <v>533</v>
      </c>
      <c r="E40" s="55">
        <f t="shared" si="1"/>
        <v>18655</v>
      </c>
      <c r="F40" s="20">
        <v>472</v>
      </c>
      <c r="G40" s="20">
        <v>9</v>
      </c>
      <c r="H40" s="54">
        <f t="shared" si="2"/>
        <v>481</v>
      </c>
      <c r="I40" s="55">
        <f t="shared" si="3"/>
        <v>16835</v>
      </c>
      <c r="J40" s="56">
        <f t="shared" si="14"/>
        <v>991</v>
      </c>
      <c r="K40" s="56">
        <f t="shared" si="14"/>
        <v>23</v>
      </c>
      <c r="L40" s="57">
        <f t="shared" si="5"/>
        <v>1014</v>
      </c>
      <c r="M40" s="46">
        <f t="shared" si="6"/>
        <v>35490</v>
      </c>
      <c r="N40" s="9"/>
      <c r="O40" s="47">
        <v>86</v>
      </c>
      <c r="P40" s="17">
        <v>177</v>
      </c>
      <c r="Q40" s="20">
        <v>0</v>
      </c>
      <c r="R40" s="42">
        <f t="shared" si="7"/>
        <v>177</v>
      </c>
      <c r="S40" s="43">
        <f t="shared" si="8"/>
        <v>15222</v>
      </c>
      <c r="T40" s="17">
        <v>292</v>
      </c>
      <c r="U40" s="17">
        <v>1</v>
      </c>
      <c r="V40" s="42">
        <f t="shared" si="9"/>
        <v>293</v>
      </c>
      <c r="W40" s="43">
        <f t="shared" si="10"/>
        <v>25198</v>
      </c>
      <c r="X40" s="44">
        <f t="shared" si="15"/>
        <v>469</v>
      </c>
      <c r="Y40" s="44">
        <f t="shared" si="15"/>
        <v>1</v>
      </c>
      <c r="Z40" s="45">
        <f t="shared" si="12"/>
        <v>470</v>
      </c>
      <c r="AA40" s="8">
        <f t="shared" si="13"/>
        <v>40420</v>
      </c>
    </row>
    <row r="41" spans="1:27" ht="18.75" customHeight="1" x14ac:dyDescent="0.15">
      <c r="A41" s="4">
        <v>36</v>
      </c>
      <c r="B41" s="17">
        <v>498</v>
      </c>
      <c r="C41" s="17">
        <v>25</v>
      </c>
      <c r="D41" s="42">
        <f t="shared" si="0"/>
        <v>523</v>
      </c>
      <c r="E41" s="43">
        <f t="shared" si="1"/>
        <v>18828</v>
      </c>
      <c r="F41" s="17">
        <v>547</v>
      </c>
      <c r="G41" s="17">
        <v>20</v>
      </c>
      <c r="H41" s="42">
        <f t="shared" si="2"/>
        <v>567</v>
      </c>
      <c r="I41" s="43">
        <f t="shared" si="3"/>
        <v>20412</v>
      </c>
      <c r="J41" s="44">
        <f t="shared" si="14"/>
        <v>1045</v>
      </c>
      <c r="K41" s="44">
        <f t="shared" si="14"/>
        <v>45</v>
      </c>
      <c r="L41" s="45">
        <f t="shared" si="5"/>
        <v>1090</v>
      </c>
      <c r="M41" s="46">
        <f t="shared" si="6"/>
        <v>39240</v>
      </c>
      <c r="N41" s="9"/>
      <c r="O41" s="47">
        <v>87</v>
      </c>
      <c r="P41" s="17">
        <v>161</v>
      </c>
      <c r="Q41" s="20">
        <v>0</v>
      </c>
      <c r="R41" s="42">
        <f t="shared" si="7"/>
        <v>161</v>
      </c>
      <c r="S41" s="43">
        <f t="shared" si="8"/>
        <v>14007</v>
      </c>
      <c r="T41" s="17">
        <v>285</v>
      </c>
      <c r="U41" s="17">
        <v>0</v>
      </c>
      <c r="V41" s="42">
        <f t="shared" si="9"/>
        <v>285</v>
      </c>
      <c r="W41" s="43">
        <f t="shared" si="10"/>
        <v>24795</v>
      </c>
      <c r="X41" s="44">
        <f t="shared" si="15"/>
        <v>446</v>
      </c>
      <c r="Y41" s="44">
        <f t="shared" si="15"/>
        <v>0</v>
      </c>
      <c r="Z41" s="45">
        <f t="shared" si="12"/>
        <v>446</v>
      </c>
      <c r="AA41" s="8">
        <f t="shared" si="13"/>
        <v>38802</v>
      </c>
    </row>
    <row r="42" spans="1:27" ht="18.75" customHeight="1" x14ac:dyDescent="0.15">
      <c r="A42" s="4">
        <v>37</v>
      </c>
      <c r="B42" s="17">
        <v>543</v>
      </c>
      <c r="C42" s="17">
        <v>26</v>
      </c>
      <c r="D42" s="42">
        <f t="shared" si="0"/>
        <v>569</v>
      </c>
      <c r="E42" s="43">
        <f t="shared" si="1"/>
        <v>21053</v>
      </c>
      <c r="F42" s="17">
        <v>514</v>
      </c>
      <c r="G42" s="17">
        <v>25</v>
      </c>
      <c r="H42" s="42">
        <f t="shared" si="2"/>
        <v>539</v>
      </c>
      <c r="I42" s="43">
        <f t="shared" si="3"/>
        <v>19943</v>
      </c>
      <c r="J42" s="44">
        <f t="shared" si="14"/>
        <v>1057</v>
      </c>
      <c r="K42" s="44">
        <f t="shared" si="14"/>
        <v>51</v>
      </c>
      <c r="L42" s="45">
        <f t="shared" si="5"/>
        <v>1108</v>
      </c>
      <c r="M42" s="46">
        <f t="shared" si="6"/>
        <v>40996</v>
      </c>
      <c r="N42" s="9"/>
      <c r="O42" s="47">
        <v>88</v>
      </c>
      <c r="P42" s="17">
        <v>132</v>
      </c>
      <c r="Q42" s="20">
        <v>0</v>
      </c>
      <c r="R42" s="42">
        <f t="shared" si="7"/>
        <v>132</v>
      </c>
      <c r="S42" s="43">
        <f t="shared" si="8"/>
        <v>11616</v>
      </c>
      <c r="T42" s="17">
        <v>238</v>
      </c>
      <c r="U42" s="17">
        <v>1</v>
      </c>
      <c r="V42" s="42">
        <f t="shared" si="9"/>
        <v>239</v>
      </c>
      <c r="W42" s="43">
        <f t="shared" si="10"/>
        <v>21032</v>
      </c>
      <c r="X42" s="44">
        <f t="shared" si="15"/>
        <v>370</v>
      </c>
      <c r="Y42" s="44">
        <f t="shared" si="15"/>
        <v>1</v>
      </c>
      <c r="Z42" s="45">
        <f t="shared" si="12"/>
        <v>371</v>
      </c>
      <c r="AA42" s="8">
        <f t="shared" si="13"/>
        <v>32648</v>
      </c>
    </row>
    <row r="43" spans="1:27" ht="18.75" customHeight="1" thickBot="1" x14ac:dyDescent="0.2">
      <c r="A43" s="4">
        <v>38</v>
      </c>
      <c r="B43" s="17">
        <v>553</v>
      </c>
      <c r="C43" s="17">
        <v>22</v>
      </c>
      <c r="D43" s="42">
        <f t="shared" si="0"/>
        <v>575</v>
      </c>
      <c r="E43" s="43">
        <f t="shared" si="1"/>
        <v>21850</v>
      </c>
      <c r="F43" s="17">
        <v>482</v>
      </c>
      <c r="G43" s="17">
        <v>21</v>
      </c>
      <c r="H43" s="42">
        <f t="shared" si="2"/>
        <v>503</v>
      </c>
      <c r="I43" s="43">
        <f t="shared" si="3"/>
        <v>19114</v>
      </c>
      <c r="J43" s="44">
        <f t="shared" si="14"/>
        <v>1035</v>
      </c>
      <c r="K43" s="44">
        <f t="shared" si="14"/>
        <v>43</v>
      </c>
      <c r="L43" s="45">
        <f t="shared" si="5"/>
        <v>1078</v>
      </c>
      <c r="M43" s="46">
        <f t="shared" si="6"/>
        <v>40964</v>
      </c>
      <c r="N43" s="9"/>
      <c r="O43" s="48">
        <v>89</v>
      </c>
      <c r="P43" s="22">
        <v>104</v>
      </c>
      <c r="Q43" s="20">
        <v>0</v>
      </c>
      <c r="R43" s="49">
        <f t="shared" si="7"/>
        <v>104</v>
      </c>
      <c r="S43" s="50">
        <f t="shared" si="8"/>
        <v>9256</v>
      </c>
      <c r="T43" s="22">
        <v>208</v>
      </c>
      <c r="U43" s="22">
        <v>0</v>
      </c>
      <c r="V43" s="49">
        <f t="shared" si="9"/>
        <v>208</v>
      </c>
      <c r="W43" s="50">
        <f t="shared" si="10"/>
        <v>18512</v>
      </c>
      <c r="X43" s="51">
        <f t="shared" si="15"/>
        <v>312</v>
      </c>
      <c r="Y43" s="51">
        <f t="shared" si="15"/>
        <v>0</v>
      </c>
      <c r="Z43" s="52">
        <f t="shared" si="12"/>
        <v>312</v>
      </c>
      <c r="AA43" s="8">
        <f t="shared" si="13"/>
        <v>27768</v>
      </c>
    </row>
    <row r="44" spans="1:27" ht="18.75" customHeight="1" thickBot="1" x14ac:dyDescent="0.2">
      <c r="A44" s="21">
        <v>39</v>
      </c>
      <c r="B44" s="22">
        <v>529</v>
      </c>
      <c r="C44" s="22">
        <v>15</v>
      </c>
      <c r="D44" s="49">
        <f t="shared" si="0"/>
        <v>544</v>
      </c>
      <c r="E44" s="50">
        <f t="shared" si="1"/>
        <v>21216</v>
      </c>
      <c r="F44" s="22">
        <v>484</v>
      </c>
      <c r="G44" s="22">
        <v>16</v>
      </c>
      <c r="H44" s="49">
        <f t="shared" si="2"/>
        <v>500</v>
      </c>
      <c r="I44" s="50">
        <f t="shared" si="3"/>
        <v>19500</v>
      </c>
      <c r="J44" s="51">
        <f t="shared" si="14"/>
        <v>1013</v>
      </c>
      <c r="K44" s="51">
        <f t="shared" si="14"/>
        <v>31</v>
      </c>
      <c r="L44" s="52">
        <f t="shared" si="5"/>
        <v>1044</v>
      </c>
      <c r="M44" s="46">
        <f t="shared" si="6"/>
        <v>40716</v>
      </c>
      <c r="N44" s="9"/>
      <c r="O44" s="53">
        <v>90</v>
      </c>
      <c r="P44" s="20">
        <v>76</v>
      </c>
      <c r="Q44" s="20">
        <v>0</v>
      </c>
      <c r="R44" s="54">
        <f t="shared" si="7"/>
        <v>76</v>
      </c>
      <c r="S44" s="55">
        <f t="shared" si="8"/>
        <v>6840</v>
      </c>
      <c r="T44" s="20">
        <v>184</v>
      </c>
      <c r="U44" s="20">
        <v>0</v>
      </c>
      <c r="V44" s="54">
        <f t="shared" si="9"/>
        <v>184</v>
      </c>
      <c r="W44" s="55">
        <f t="shared" si="10"/>
        <v>16560</v>
      </c>
      <c r="X44" s="56">
        <f t="shared" si="15"/>
        <v>260</v>
      </c>
      <c r="Y44" s="56">
        <f t="shared" si="15"/>
        <v>0</v>
      </c>
      <c r="Z44" s="57">
        <f t="shared" si="12"/>
        <v>260</v>
      </c>
      <c r="AA44" s="8">
        <f t="shared" si="13"/>
        <v>23400</v>
      </c>
    </row>
    <row r="45" spans="1:27" ht="18.75" customHeight="1" x14ac:dyDescent="0.15">
      <c r="A45" s="19">
        <v>40</v>
      </c>
      <c r="B45" s="20">
        <v>595</v>
      </c>
      <c r="C45" s="20">
        <v>23</v>
      </c>
      <c r="D45" s="54">
        <f t="shared" si="0"/>
        <v>618</v>
      </c>
      <c r="E45" s="55">
        <f t="shared" si="1"/>
        <v>24720</v>
      </c>
      <c r="F45" s="20">
        <v>521</v>
      </c>
      <c r="G45" s="20">
        <v>15</v>
      </c>
      <c r="H45" s="54">
        <f t="shared" si="2"/>
        <v>536</v>
      </c>
      <c r="I45" s="55">
        <f t="shared" si="3"/>
        <v>21440</v>
      </c>
      <c r="J45" s="56">
        <f t="shared" si="14"/>
        <v>1116</v>
      </c>
      <c r="K45" s="56">
        <f t="shared" si="14"/>
        <v>38</v>
      </c>
      <c r="L45" s="57">
        <f t="shared" si="5"/>
        <v>1154</v>
      </c>
      <c r="M45" s="46">
        <f t="shared" si="6"/>
        <v>46160</v>
      </c>
      <c r="N45" s="9"/>
      <c r="O45" s="47">
        <v>91</v>
      </c>
      <c r="P45" s="17">
        <v>53</v>
      </c>
      <c r="Q45" s="20">
        <v>0</v>
      </c>
      <c r="R45" s="42">
        <f t="shared" si="7"/>
        <v>53</v>
      </c>
      <c r="S45" s="43">
        <f t="shared" si="8"/>
        <v>4823</v>
      </c>
      <c r="T45" s="17">
        <v>146</v>
      </c>
      <c r="U45" s="17">
        <v>0</v>
      </c>
      <c r="V45" s="42">
        <f t="shared" si="9"/>
        <v>146</v>
      </c>
      <c r="W45" s="43">
        <f t="shared" si="10"/>
        <v>13286</v>
      </c>
      <c r="X45" s="44">
        <f t="shared" si="15"/>
        <v>199</v>
      </c>
      <c r="Y45" s="44">
        <f t="shared" si="15"/>
        <v>0</v>
      </c>
      <c r="Z45" s="45">
        <f t="shared" si="12"/>
        <v>199</v>
      </c>
      <c r="AA45" s="8">
        <f t="shared" si="13"/>
        <v>18109</v>
      </c>
    </row>
    <row r="46" spans="1:27" ht="18.75" customHeight="1" x14ac:dyDescent="0.15">
      <c r="A46" s="4">
        <v>41</v>
      </c>
      <c r="B46" s="17">
        <v>595</v>
      </c>
      <c r="C46" s="17">
        <v>19</v>
      </c>
      <c r="D46" s="42">
        <f t="shared" si="0"/>
        <v>614</v>
      </c>
      <c r="E46" s="43">
        <f t="shared" si="1"/>
        <v>25174</v>
      </c>
      <c r="F46" s="17">
        <v>540</v>
      </c>
      <c r="G46" s="17">
        <v>22</v>
      </c>
      <c r="H46" s="42">
        <f t="shared" si="2"/>
        <v>562</v>
      </c>
      <c r="I46" s="43">
        <f t="shared" si="3"/>
        <v>23042</v>
      </c>
      <c r="J46" s="44">
        <f t="shared" si="14"/>
        <v>1135</v>
      </c>
      <c r="K46" s="44">
        <f t="shared" si="14"/>
        <v>41</v>
      </c>
      <c r="L46" s="45">
        <f t="shared" si="5"/>
        <v>1176</v>
      </c>
      <c r="M46" s="46">
        <f t="shared" si="6"/>
        <v>48216</v>
      </c>
      <c r="N46" s="9"/>
      <c r="O46" s="47">
        <v>92</v>
      </c>
      <c r="P46" s="17">
        <v>58</v>
      </c>
      <c r="Q46" s="20">
        <v>0</v>
      </c>
      <c r="R46" s="42">
        <f t="shared" si="7"/>
        <v>58</v>
      </c>
      <c r="S46" s="43">
        <f t="shared" si="8"/>
        <v>5336</v>
      </c>
      <c r="T46" s="17">
        <v>120</v>
      </c>
      <c r="U46" s="17">
        <v>1</v>
      </c>
      <c r="V46" s="42">
        <f t="shared" si="9"/>
        <v>121</v>
      </c>
      <c r="W46" s="43">
        <f t="shared" si="10"/>
        <v>11132</v>
      </c>
      <c r="X46" s="44">
        <f t="shared" si="15"/>
        <v>178</v>
      </c>
      <c r="Y46" s="44">
        <f t="shared" si="15"/>
        <v>1</v>
      </c>
      <c r="Z46" s="45">
        <f t="shared" si="12"/>
        <v>179</v>
      </c>
      <c r="AA46" s="8">
        <f t="shared" si="13"/>
        <v>16468</v>
      </c>
    </row>
    <row r="47" spans="1:27" ht="18.75" customHeight="1" x14ac:dyDescent="0.15">
      <c r="A47" s="4">
        <v>42</v>
      </c>
      <c r="B47" s="17">
        <v>619</v>
      </c>
      <c r="C47" s="17">
        <v>17</v>
      </c>
      <c r="D47" s="42">
        <f t="shared" si="0"/>
        <v>636</v>
      </c>
      <c r="E47" s="43">
        <f t="shared" si="1"/>
        <v>26712</v>
      </c>
      <c r="F47" s="17">
        <v>561</v>
      </c>
      <c r="G47" s="17">
        <v>14</v>
      </c>
      <c r="H47" s="42">
        <f t="shared" si="2"/>
        <v>575</v>
      </c>
      <c r="I47" s="43">
        <f t="shared" si="3"/>
        <v>24150</v>
      </c>
      <c r="J47" s="44">
        <f t="shared" si="14"/>
        <v>1180</v>
      </c>
      <c r="K47" s="44">
        <f t="shared" si="14"/>
        <v>31</v>
      </c>
      <c r="L47" s="45">
        <f t="shared" si="5"/>
        <v>1211</v>
      </c>
      <c r="M47" s="46">
        <f t="shared" si="6"/>
        <v>50862</v>
      </c>
      <c r="N47" s="9"/>
      <c r="O47" s="47">
        <v>93</v>
      </c>
      <c r="P47" s="17">
        <v>39</v>
      </c>
      <c r="Q47" s="20">
        <v>0</v>
      </c>
      <c r="R47" s="42">
        <f t="shared" si="7"/>
        <v>39</v>
      </c>
      <c r="S47" s="43">
        <f t="shared" si="8"/>
        <v>3627</v>
      </c>
      <c r="T47" s="17">
        <v>117</v>
      </c>
      <c r="U47" s="17">
        <v>0</v>
      </c>
      <c r="V47" s="42">
        <f t="shared" si="9"/>
        <v>117</v>
      </c>
      <c r="W47" s="43">
        <f t="shared" si="10"/>
        <v>10881</v>
      </c>
      <c r="X47" s="44">
        <f t="shared" si="15"/>
        <v>156</v>
      </c>
      <c r="Y47" s="44">
        <f t="shared" si="15"/>
        <v>0</v>
      </c>
      <c r="Z47" s="45">
        <f t="shared" si="12"/>
        <v>156</v>
      </c>
      <c r="AA47" s="8">
        <f t="shared" si="13"/>
        <v>14508</v>
      </c>
    </row>
    <row r="48" spans="1:27" ht="18.75" customHeight="1" thickBot="1" x14ac:dyDescent="0.2">
      <c r="A48" s="4">
        <v>43</v>
      </c>
      <c r="B48" s="17">
        <v>648</v>
      </c>
      <c r="C48" s="17">
        <v>19</v>
      </c>
      <c r="D48" s="42">
        <f t="shared" si="0"/>
        <v>667</v>
      </c>
      <c r="E48" s="43">
        <f t="shared" si="1"/>
        <v>28681</v>
      </c>
      <c r="F48" s="17">
        <v>561</v>
      </c>
      <c r="G48" s="17">
        <v>21</v>
      </c>
      <c r="H48" s="42">
        <f t="shared" si="2"/>
        <v>582</v>
      </c>
      <c r="I48" s="43">
        <f t="shared" si="3"/>
        <v>25026</v>
      </c>
      <c r="J48" s="44">
        <f t="shared" si="14"/>
        <v>1209</v>
      </c>
      <c r="K48" s="44">
        <f t="shared" si="14"/>
        <v>40</v>
      </c>
      <c r="L48" s="45">
        <f t="shared" si="5"/>
        <v>1249</v>
      </c>
      <c r="M48" s="46">
        <f t="shared" si="6"/>
        <v>53707</v>
      </c>
      <c r="N48" s="9"/>
      <c r="O48" s="48">
        <v>94</v>
      </c>
      <c r="P48" s="22">
        <v>21</v>
      </c>
      <c r="Q48" s="20">
        <v>0</v>
      </c>
      <c r="R48" s="49">
        <f t="shared" si="7"/>
        <v>21</v>
      </c>
      <c r="S48" s="50">
        <f t="shared" si="8"/>
        <v>1974</v>
      </c>
      <c r="T48" s="22">
        <v>71</v>
      </c>
      <c r="U48" s="22">
        <v>0</v>
      </c>
      <c r="V48" s="49">
        <f t="shared" si="9"/>
        <v>71</v>
      </c>
      <c r="W48" s="50">
        <f t="shared" si="10"/>
        <v>6674</v>
      </c>
      <c r="X48" s="51">
        <f t="shared" si="15"/>
        <v>92</v>
      </c>
      <c r="Y48" s="51">
        <f t="shared" si="15"/>
        <v>0</v>
      </c>
      <c r="Z48" s="52">
        <f t="shared" si="12"/>
        <v>92</v>
      </c>
      <c r="AA48" s="8">
        <f t="shared" si="13"/>
        <v>8648</v>
      </c>
    </row>
    <row r="49" spans="1:27" ht="18.75" customHeight="1" thickBot="1" x14ac:dyDescent="0.2">
      <c r="A49" s="21">
        <v>44</v>
      </c>
      <c r="B49" s="22">
        <v>649</v>
      </c>
      <c r="C49" s="22">
        <v>14</v>
      </c>
      <c r="D49" s="49">
        <f t="shared" si="0"/>
        <v>663</v>
      </c>
      <c r="E49" s="50">
        <f t="shared" si="1"/>
        <v>29172</v>
      </c>
      <c r="F49" s="22">
        <v>590</v>
      </c>
      <c r="G49" s="22">
        <v>18</v>
      </c>
      <c r="H49" s="49">
        <f t="shared" si="2"/>
        <v>608</v>
      </c>
      <c r="I49" s="50">
        <f t="shared" si="3"/>
        <v>26752</v>
      </c>
      <c r="J49" s="51">
        <f t="shared" si="14"/>
        <v>1239</v>
      </c>
      <c r="K49" s="51">
        <f t="shared" si="14"/>
        <v>32</v>
      </c>
      <c r="L49" s="52">
        <f t="shared" si="5"/>
        <v>1271</v>
      </c>
      <c r="M49" s="46">
        <f t="shared" si="6"/>
        <v>55924</v>
      </c>
      <c r="N49" s="9"/>
      <c r="O49" s="53">
        <v>95</v>
      </c>
      <c r="P49" s="20">
        <v>18</v>
      </c>
      <c r="Q49" s="20">
        <v>0</v>
      </c>
      <c r="R49" s="54">
        <f t="shared" si="7"/>
        <v>18</v>
      </c>
      <c r="S49" s="55">
        <f t="shared" si="8"/>
        <v>1710</v>
      </c>
      <c r="T49" s="20">
        <v>62</v>
      </c>
      <c r="U49" s="20">
        <v>0</v>
      </c>
      <c r="V49" s="54">
        <f t="shared" si="9"/>
        <v>62</v>
      </c>
      <c r="W49" s="55">
        <f t="shared" si="10"/>
        <v>5890</v>
      </c>
      <c r="X49" s="56">
        <f t="shared" si="15"/>
        <v>80</v>
      </c>
      <c r="Y49" s="56">
        <f t="shared" si="15"/>
        <v>0</v>
      </c>
      <c r="Z49" s="57">
        <f t="shared" si="12"/>
        <v>80</v>
      </c>
      <c r="AA49" s="8">
        <f t="shared" si="13"/>
        <v>7600</v>
      </c>
    </row>
    <row r="50" spans="1:27" ht="18.75" customHeight="1" x14ac:dyDescent="0.15">
      <c r="A50" s="19">
        <v>45</v>
      </c>
      <c r="B50" s="20">
        <v>698</v>
      </c>
      <c r="C50" s="20">
        <v>19</v>
      </c>
      <c r="D50" s="54">
        <f t="shared" si="0"/>
        <v>717</v>
      </c>
      <c r="E50" s="55">
        <f t="shared" si="1"/>
        <v>32265</v>
      </c>
      <c r="F50" s="20">
        <v>664</v>
      </c>
      <c r="G50" s="20">
        <v>13</v>
      </c>
      <c r="H50" s="54">
        <f t="shared" si="2"/>
        <v>677</v>
      </c>
      <c r="I50" s="55">
        <f t="shared" si="3"/>
        <v>30465</v>
      </c>
      <c r="J50" s="56">
        <f t="shared" si="14"/>
        <v>1362</v>
      </c>
      <c r="K50" s="56">
        <f t="shared" si="14"/>
        <v>32</v>
      </c>
      <c r="L50" s="57">
        <f t="shared" si="5"/>
        <v>1394</v>
      </c>
      <c r="M50" s="46">
        <f t="shared" si="6"/>
        <v>62730</v>
      </c>
      <c r="N50" s="9"/>
      <c r="O50" s="47">
        <v>96</v>
      </c>
      <c r="P50" s="17">
        <v>8</v>
      </c>
      <c r="Q50" s="20">
        <v>0</v>
      </c>
      <c r="R50" s="42">
        <f t="shared" si="7"/>
        <v>8</v>
      </c>
      <c r="S50" s="43">
        <f t="shared" si="8"/>
        <v>768</v>
      </c>
      <c r="T50" s="17">
        <v>41</v>
      </c>
      <c r="U50" s="17">
        <v>0</v>
      </c>
      <c r="V50" s="42">
        <f t="shared" si="9"/>
        <v>41</v>
      </c>
      <c r="W50" s="43">
        <f t="shared" si="10"/>
        <v>3936</v>
      </c>
      <c r="X50" s="44">
        <f t="shared" si="15"/>
        <v>49</v>
      </c>
      <c r="Y50" s="44">
        <f t="shared" si="15"/>
        <v>0</v>
      </c>
      <c r="Z50" s="45">
        <f t="shared" si="12"/>
        <v>49</v>
      </c>
      <c r="AA50" s="8">
        <f t="shared" si="13"/>
        <v>4704</v>
      </c>
    </row>
    <row r="51" spans="1:27" ht="18.75" customHeight="1" x14ac:dyDescent="0.15">
      <c r="A51" s="4">
        <v>46</v>
      </c>
      <c r="B51" s="17">
        <v>773</v>
      </c>
      <c r="C51" s="17">
        <v>8</v>
      </c>
      <c r="D51" s="42">
        <f t="shared" si="0"/>
        <v>781</v>
      </c>
      <c r="E51" s="43">
        <f t="shared" si="1"/>
        <v>35926</v>
      </c>
      <c r="F51" s="17">
        <v>641</v>
      </c>
      <c r="G51" s="17">
        <v>16</v>
      </c>
      <c r="H51" s="42">
        <f t="shared" si="2"/>
        <v>657</v>
      </c>
      <c r="I51" s="43">
        <f t="shared" si="3"/>
        <v>30222</v>
      </c>
      <c r="J51" s="44">
        <f t="shared" si="14"/>
        <v>1414</v>
      </c>
      <c r="K51" s="44">
        <f t="shared" si="14"/>
        <v>24</v>
      </c>
      <c r="L51" s="45">
        <f t="shared" si="5"/>
        <v>1438</v>
      </c>
      <c r="M51" s="46">
        <f t="shared" si="6"/>
        <v>66148</v>
      </c>
      <c r="N51" s="9"/>
      <c r="O51" s="47">
        <v>97</v>
      </c>
      <c r="P51" s="17">
        <v>7</v>
      </c>
      <c r="Q51" s="20">
        <v>0</v>
      </c>
      <c r="R51" s="42">
        <f t="shared" si="7"/>
        <v>7</v>
      </c>
      <c r="S51" s="43">
        <f t="shared" si="8"/>
        <v>679</v>
      </c>
      <c r="T51" s="17">
        <v>33</v>
      </c>
      <c r="U51" s="17">
        <v>0</v>
      </c>
      <c r="V51" s="42">
        <f t="shared" si="9"/>
        <v>33</v>
      </c>
      <c r="W51" s="43">
        <f t="shared" si="10"/>
        <v>3201</v>
      </c>
      <c r="X51" s="44">
        <f t="shared" si="15"/>
        <v>40</v>
      </c>
      <c r="Y51" s="44">
        <f t="shared" si="15"/>
        <v>0</v>
      </c>
      <c r="Z51" s="45">
        <f t="shared" si="12"/>
        <v>40</v>
      </c>
      <c r="AA51" s="8">
        <f t="shared" si="13"/>
        <v>3880</v>
      </c>
    </row>
    <row r="52" spans="1:27" ht="18.75" customHeight="1" x14ac:dyDescent="0.15">
      <c r="A52" s="4">
        <v>47</v>
      </c>
      <c r="B52" s="17">
        <v>716</v>
      </c>
      <c r="C52" s="17">
        <v>14</v>
      </c>
      <c r="D52" s="42">
        <f t="shared" si="0"/>
        <v>730</v>
      </c>
      <c r="E52" s="43">
        <f t="shared" si="1"/>
        <v>34310</v>
      </c>
      <c r="F52" s="17">
        <v>605</v>
      </c>
      <c r="G52" s="17">
        <v>14</v>
      </c>
      <c r="H52" s="42">
        <f t="shared" si="2"/>
        <v>619</v>
      </c>
      <c r="I52" s="43">
        <f t="shared" si="3"/>
        <v>29093</v>
      </c>
      <c r="J52" s="44">
        <f t="shared" si="14"/>
        <v>1321</v>
      </c>
      <c r="K52" s="44">
        <f t="shared" si="14"/>
        <v>28</v>
      </c>
      <c r="L52" s="45">
        <f t="shared" si="5"/>
        <v>1349</v>
      </c>
      <c r="M52" s="46">
        <f t="shared" si="6"/>
        <v>63403</v>
      </c>
      <c r="N52" s="9"/>
      <c r="O52" s="47">
        <v>98</v>
      </c>
      <c r="P52" s="17">
        <v>6</v>
      </c>
      <c r="Q52" s="20">
        <v>0</v>
      </c>
      <c r="R52" s="42">
        <f t="shared" si="7"/>
        <v>6</v>
      </c>
      <c r="S52" s="43">
        <f t="shared" si="8"/>
        <v>588</v>
      </c>
      <c r="T52" s="17">
        <v>22</v>
      </c>
      <c r="U52" s="17">
        <v>0</v>
      </c>
      <c r="V52" s="42">
        <f t="shared" si="9"/>
        <v>22</v>
      </c>
      <c r="W52" s="43">
        <f t="shared" si="10"/>
        <v>2156</v>
      </c>
      <c r="X52" s="44">
        <f t="shared" si="15"/>
        <v>28</v>
      </c>
      <c r="Y52" s="44">
        <f t="shared" si="15"/>
        <v>0</v>
      </c>
      <c r="Z52" s="45">
        <f t="shared" si="12"/>
        <v>28</v>
      </c>
      <c r="AA52" s="8">
        <f t="shared" si="13"/>
        <v>2744</v>
      </c>
    </row>
    <row r="53" spans="1:27" ht="18.75" customHeight="1" thickBot="1" x14ac:dyDescent="0.2">
      <c r="A53" s="4">
        <v>48</v>
      </c>
      <c r="B53" s="17">
        <v>742</v>
      </c>
      <c r="C53" s="17">
        <v>15</v>
      </c>
      <c r="D53" s="42">
        <f t="shared" si="0"/>
        <v>757</v>
      </c>
      <c r="E53" s="43">
        <f t="shared" si="1"/>
        <v>36336</v>
      </c>
      <c r="F53" s="17">
        <v>628</v>
      </c>
      <c r="G53" s="17">
        <v>26</v>
      </c>
      <c r="H53" s="42">
        <f t="shared" si="2"/>
        <v>654</v>
      </c>
      <c r="I53" s="43">
        <f t="shared" si="3"/>
        <v>31392</v>
      </c>
      <c r="J53" s="44">
        <f t="shared" si="14"/>
        <v>1370</v>
      </c>
      <c r="K53" s="44">
        <f t="shared" si="14"/>
        <v>41</v>
      </c>
      <c r="L53" s="45">
        <f t="shared" si="5"/>
        <v>1411</v>
      </c>
      <c r="M53" s="46">
        <f t="shared" si="6"/>
        <v>67728</v>
      </c>
      <c r="N53" s="9"/>
      <c r="O53" s="48">
        <v>99</v>
      </c>
      <c r="P53" s="22">
        <v>2</v>
      </c>
      <c r="Q53" s="20">
        <v>0</v>
      </c>
      <c r="R53" s="49">
        <f t="shared" si="7"/>
        <v>2</v>
      </c>
      <c r="S53" s="50">
        <f t="shared" si="8"/>
        <v>198</v>
      </c>
      <c r="T53" s="22">
        <v>23</v>
      </c>
      <c r="U53" s="22">
        <v>0</v>
      </c>
      <c r="V53" s="49">
        <f t="shared" si="9"/>
        <v>23</v>
      </c>
      <c r="W53" s="50">
        <f t="shared" si="10"/>
        <v>2277</v>
      </c>
      <c r="X53" s="51">
        <f t="shared" si="15"/>
        <v>25</v>
      </c>
      <c r="Y53" s="51">
        <f t="shared" si="15"/>
        <v>0</v>
      </c>
      <c r="Z53" s="52">
        <f t="shared" si="12"/>
        <v>25</v>
      </c>
      <c r="AA53" s="8">
        <f t="shared" si="13"/>
        <v>2475</v>
      </c>
    </row>
    <row r="54" spans="1:27" ht="18.75" customHeight="1" thickBot="1" x14ac:dyDescent="0.2">
      <c r="A54" s="21">
        <v>49</v>
      </c>
      <c r="B54" s="22">
        <v>654</v>
      </c>
      <c r="C54" s="22">
        <v>13</v>
      </c>
      <c r="D54" s="49">
        <f t="shared" si="0"/>
        <v>667</v>
      </c>
      <c r="E54" s="50">
        <f t="shared" si="1"/>
        <v>32683</v>
      </c>
      <c r="F54" s="22">
        <v>615</v>
      </c>
      <c r="G54" s="22">
        <v>19</v>
      </c>
      <c r="H54" s="49">
        <f t="shared" si="2"/>
        <v>634</v>
      </c>
      <c r="I54" s="50">
        <f t="shared" si="3"/>
        <v>31066</v>
      </c>
      <c r="J54" s="51">
        <f t="shared" si="14"/>
        <v>1269</v>
      </c>
      <c r="K54" s="51">
        <f t="shared" si="14"/>
        <v>32</v>
      </c>
      <c r="L54" s="52">
        <f t="shared" si="5"/>
        <v>1301</v>
      </c>
      <c r="M54" s="46">
        <f t="shared" si="6"/>
        <v>63749</v>
      </c>
      <c r="N54" s="9"/>
      <c r="O54" s="53">
        <v>100</v>
      </c>
      <c r="P54" s="20">
        <v>3</v>
      </c>
      <c r="Q54" s="20">
        <v>0</v>
      </c>
      <c r="R54" s="54">
        <f t="shared" si="7"/>
        <v>3</v>
      </c>
      <c r="S54" s="55">
        <f>100*R54</f>
        <v>300</v>
      </c>
      <c r="T54" s="20">
        <v>17</v>
      </c>
      <c r="U54" s="20">
        <v>1</v>
      </c>
      <c r="V54" s="54">
        <f t="shared" si="9"/>
        <v>18</v>
      </c>
      <c r="W54" s="55">
        <f>100*V54</f>
        <v>1800</v>
      </c>
      <c r="X54" s="56">
        <f t="shared" si="15"/>
        <v>20</v>
      </c>
      <c r="Y54" s="56">
        <f t="shared" si="15"/>
        <v>1</v>
      </c>
      <c r="Z54" s="57">
        <f t="shared" si="12"/>
        <v>21</v>
      </c>
      <c r="AA54" s="8">
        <f>100*Z54</f>
        <v>2100</v>
      </c>
    </row>
    <row r="55" spans="1:27" ht="18.75" customHeight="1" x14ac:dyDescent="0.15">
      <c r="A55" s="19">
        <v>50</v>
      </c>
      <c r="B55" s="20">
        <v>698</v>
      </c>
      <c r="C55" s="20">
        <v>14</v>
      </c>
      <c r="D55" s="54">
        <f t="shared" si="0"/>
        <v>712</v>
      </c>
      <c r="E55" s="55">
        <f t="shared" si="1"/>
        <v>35600</v>
      </c>
      <c r="F55" s="20">
        <v>639</v>
      </c>
      <c r="G55" s="20">
        <v>25</v>
      </c>
      <c r="H55" s="54">
        <f t="shared" si="2"/>
        <v>664</v>
      </c>
      <c r="I55" s="55">
        <f t="shared" si="3"/>
        <v>33200</v>
      </c>
      <c r="J55" s="56">
        <f t="shared" si="14"/>
        <v>1337</v>
      </c>
      <c r="K55" s="56">
        <f t="shared" si="14"/>
        <v>39</v>
      </c>
      <c r="L55" s="57">
        <f t="shared" si="5"/>
        <v>1376</v>
      </c>
      <c r="M55" s="46">
        <f t="shared" si="6"/>
        <v>68800</v>
      </c>
      <c r="N55" s="62"/>
      <c r="O55" s="53">
        <v>101</v>
      </c>
      <c r="P55" s="20">
        <v>1</v>
      </c>
      <c r="Q55" s="20">
        <v>0</v>
      </c>
      <c r="R55" s="54">
        <f t="shared" si="7"/>
        <v>1</v>
      </c>
      <c r="S55" s="55">
        <f>101*R55</f>
        <v>101</v>
      </c>
      <c r="T55" s="20">
        <v>5</v>
      </c>
      <c r="U55" s="20">
        <v>0</v>
      </c>
      <c r="V55" s="54">
        <f t="shared" si="9"/>
        <v>5</v>
      </c>
      <c r="W55" s="55">
        <f>101*V55</f>
        <v>505</v>
      </c>
      <c r="X55" s="56">
        <f t="shared" si="15"/>
        <v>6</v>
      </c>
      <c r="Y55" s="56">
        <f t="shared" si="15"/>
        <v>0</v>
      </c>
      <c r="Z55" s="57">
        <f t="shared" si="12"/>
        <v>6</v>
      </c>
      <c r="AA55" s="10">
        <f>101*Z55</f>
        <v>606</v>
      </c>
    </row>
    <row r="56" spans="1:27" ht="18.75" customHeight="1" x14ac:dyDescent="0.15">
      <c r="A56" s="1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4"/>
      <c r="N56" s="62"/>
      <c r="O56" s="53">
        <v>102</v>
      </c>
      <c r="P56" s="20">
        <v>0</v>
      </c>
      <c r="Q56" s="20">
        <v>0</v>
      </c>
      <c r="R56" s="54">
        <f t="shared" si="7"/>
        <v>0</v>
      </c>
      <c r="S56" s="55">
        <f t="shared" ref="S56:S58" si="16">O56*R56</f>
        <v>0</v>
      </c>
      <c r="T56" s="20">
        <v>7</v>
      </c>
      <c r="U56" s="20">
        <v>0</v>
      </c>
      <c r="V56" s="54">
        <f t="shared" si="9"/>
        <v>7</v>
      </c>
      <c r="W56" s="55">
        <f>102*V56</f>
        <v>714</v>
      </c>
      <c r="X56" s="56">
        <f t="shared" si="15"/>
        <v>7</v>
      </c>
      <c r="Y56" s="56">
        <f t="shared" si="15"/>
        <v>0</v>
      </c>
      <c r="Z56" s="57">
        <f t="shared" si="12"/>
        <v>7</v>
      </c>
      <c r="AA56" s="10">
        <f>102*Z56</f>
        <v>714</v>
      </c>
    </row>
    <row r="57" spans="1:27" ht="18.75" customHeight="1" x14ac:dyDescent="0.15">
      <c r="A57" s="1"/>
      <c r="B57" s="136" t="s">
        <v>1</v>
      </c>
      <c r="C57" s="146"/>
      <c r="D57" s="141"/>
      <c r="E57" s="12"/>
      <c r="F57" s="136" t="s">
        <v>2</v>
      </c>
      <c r="G57" s="146"/>
      <c r="H57" s="141"/>
      <c r="I57" s="12"/>
      <c r="J57" s="136" t="s">
        <v>7</v>
      </c>
      <c r="K57" s="146"/>
      <c r="L57" s="141"/>
      <c r="M57" s="1"/>
      <c r="N57" s="62"/>
      <c r="O57" s="53">
        <v>103</v>
      </c>
      <c r="P57" s="20">
        <v>1</v>
      </c>
      <c r="Q57" s="20">
        <v>0</v>
      </c>
      <c r="R57" s="54">
        <f t="shared" si="7"/>
        <v>1</v>
      </c>
      <c r="S57" s="55">
        <f t="shared" si="16"/>
        <v>103</v>
      </c>
      <c r="T57" s="20">
        <v>2</v>
      </c>
      <c r="U57" s="20">
        <v>0</v>
      </c>
      <c r="V57" s="54">
        <f t="shared" si="9"/>
        <v>2</v>
      </c>
      <c r="W57" s="55">
        <f t="shared" ref="W57:W58" si="17">S57*V57</f>
        <v>206</v>
      </c>
      <c r="X57" s="56">
        <f t="shared" si="15"/>
        <v>3</v>
      </c>
      <c r="Y57" s="56">
        <f t="shared" si="15"/>
        <v>0</v>
      </c>
      <c r="Z57" s="57">
        <f t="shared" si="12"/>
        <v>3</v>
      </c>
      <c r="AA57">
        <f>103*Z57</f>
        <v>309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53">
        <v>104</v>
      </c>
      <c r="P58" s="20">
        <v>0</v>
      </c>
      <c r="Q58" s="20">
        <v>0</v>
      </c>
      <c r="R58" s="54">
        <f t="shared" si="7"/>
        <v>0</v>
      </c>
      <c r="S58" s="55">
        <f t="shared" si="16"/>
        <v>0</v>
      </c>
      <c r="T58" s="20">
        <v>2</v>
      </c>
      <c r="U58" s="20">
        <v>0</v>
      </c>
      <c r="V58" s="54">
        <f t="shared" si="9"/>
        <v>2</v>
      </c>
      <c r="W58" s="55">
        <f t="shared" si="17"/>
        <v>0</v>
      </c>
      <c r="X58" s="56">
        <f t="shared" si="15"/>
        <v>2</v>
      </c>
      <c r="Y58" s="56">
        <f t="shared" si="15"/>
        <v>0</v>
      </c>
      <c r="Z58" s="57">
        <f t="shared" si="12"/>
        <v>2</v>
      </c>
      <c r="AA58">
        <f>104*Z58</f>
        <v>208</v>
      </c>
    </row>
    <row r="59" spans="1:27" ht="18.75" customHeight="1" x14ac:dyDescent="0.15">
      <c r="A59" s="18" t="s">
        <v>7</v>
      </c>
      <c r="B59" s="65">
        <f>SUM(B5:B55)+SUM(P5:P59)</f>
        <v>43977</v>
      </c>
      <c r="C59" s="65">
        <f t="shared" ref="C59:L59" si="18">SUM(C5:C55)+SUM(Q5:Q59)</f>
        <v>1466</v>
      </c>
      <c r="D59" s="65">
        <f t="shared" si="18"/>
        <v>45443</v>
      </c>
      <c r="E59" s="65">
        <f t="shared" si="18"/>
        <v>2076299</v>
      </c>
      <c r="F59" s="65">
        <f t="shared" si="18"/>
        <v>43716</v>
      </c>
      <c r="G59" s="65">
        <f t="shared" si="18"/>
        <v>1127</v>
      </c>
      <c r="H59" s="65">
        <f t="shared" si="18"/>
        <v>44843</v>
      </c>
      <c r="I59" s="65">
        <f t="shared" si="18"/>
        <v>2157493</v>
      </c>
      <c r="J59" s="65">
        <f t="shared" si="18"/>
        <v>87693</v>
      </c>
      <c r="K59" s="65">
        <f t="shared" si="18"/>
        <v>2593</v>
      </c>
      <c r="L59" s="65">
        <f t="shared" si="18"/>
        <v>90286</v>
      </c>
      <c r="O59" s="66" t="s">
        <v>25</v>
      </c>
      <c r="P59" s="20">
        <v>0</v>
      </c>
      <c r="Q59" s="20">
        <v>0</v>
      </c>
      <c r="R59" s="54">
        <f t="shared" si="7"/>
        <v>0</v>
      </c>
      <c r="S59" s="55">
        <f>105*R59</f>
        <v>0</v>
      </c>
      <c r="T59" s="20">
        <v>2</v>
      </c>
      <c r="U59" s="20">
        <v>0</v>
      </c>
      <c r="V59" s="54">
        <f t="shared" si="9"/>
        <v>2</v>
      </c>
      <c r="W59" s="55">
        <f>105*V59</f>
        <v>210</v>
      </c>
      <c r="X59" s="56">
        <f t="shared" si="15"/>
        <v>2</v>
      </c>
      <c r="Y59" s="56">
        <f t="shared" si="15"/>
        <v>0</v>
      </c>
      <c r="Z59" s="57">
        <f t="shared" si="12"/>
        <v>2</v>
      </c>
      <c r="AA59">
        <f>105*Z59</f>
        <v>210</v>
      </c>
    </row>
    <row r="60" spans="1:27" ht="18.75" customHeight="1" x14ac:dyDescent="0.15">
      <c r="S60">
        <f>(SUM(E5:E55)+SUM(S5:S59))/D59</f>
        <v>45.690183306559867</v>
      </c>
      <c r="W60">
        <f>(SUM(I5:I55)+SUM(W5:W59))/H59</f>
        <v>48.112146823361506</v>
      </c>
      <c r="AA60">
        <f>(SUM(M5:M55)+SUM(AA5:AA59))/L59</f>
        <v>46.895421217021465</v>
      </c>
    </row>
    <row r="61" spans="1:27" ht="18.75" customHeight="1" x14ac:dyDescent="0.15">
      <c r="A61" s="32" t="s">
        <v>13</v>
      </c>
      <c r="B61" s="39"/>
      <c r="C61" s="39"/>
      <c r="D61" s="127" t="s">
        <v>8</v>
      </c>
      <c r="E61" s="128"/>
      <c r="F61" s="128"/>
      <c r="G61" s="129"/>
      <c r="H61" s="127" t="s">
        <v>9</v>
      </c>
      <c r="I61" s="128"/>
      <c r="J61" s="128"/>
      <c r="K61" s="130"/>
      <c r="L61" s="131" t="s">
        <v>7</v>
      </c>
      <c r="M61" s="132"/>
      <c r="N61" s="132"/>
      <c r="O61" s="132"/>
      <c r="P61" s="132"/>
      <c r="Q61" s="133"/>
    </row>
    <row r="62" spans="1:27" ht="18.75" customHeight="1" x14ac:dyDescent="0.15">
      <c r="A62" s="40"/>
      <c r="B62" s="41"/>
      <c r="C62" s="41"/>
      <c r="D62" s="35" t="s">
        <v>10</v>
      </c>
      <c r="E62" s="36"/>
      <c r="F62" s="35" t="s">
        <v>11</v>
      </c>
      <c r="G62" s="35" t="s">
        <v>12</v>
      </c>
      <c r="H62" s="35" t="s">
        <v>10</v>
      </c>
      <c r="I62" s="36"/>
      <c r="J62" s="35" t="s">
        <v>11</v>
      </c>
      <c r="K62" s="122" t="s">
        <v>12</v>
      </c>
      <c r="L62" s="37" t="s">
        <v>10</v>
      </c>
      <c r="M62" s="37" t="s">
        <v>11</v>
      </c>
      <c r="N62" s="131" t="s">
        <v>11</v>
      </c>
      <c r="O62" s="133"/>
      <c r="P62" s="131" t="s">
        <v>12</v>
      </c>
      <c r="Q62" s="133"/>
      <c r="S62" s="15" t="s">
        <v>14</v>
      </c>
      <c r="T62" s="14"/>
      <c r="U62" s="15" t="s">
        <v>15</v>
      </c>
      <c r="V62" s="34"/>
      <c r="X62" s="33">
        <f>S60</f>
        <v>45.690183306559867</v>
      </c>
    </row>
    <row r="63" spans="1:27" ht="18.75" customHeight="1" x14ac:dyDescent="0.15">
      <c r="A63" s="27" t="s">
        <v>93</v>
      </c>
      <c r="B63" s="38"/>
      <c r="C63" s="38"/>
      <c r="D63" s="3">
        <f>SUM(B5:B10)</f>
        <v>2042</v>
      </c>
      <c r="F63" s="3">
        <f>SUM(C5:C10)</f>
        <v>52</v>
      </c>
      <c r="G63" s="6">
        <f>SUM(D5:D10)</f>
        <v>2094</v>
      </c>
      <c r="H63" s="3">
        <f>SUM(F5:F10)</f>
        <v>1901</v>
      </c>
      <c r="J63" s="3">
        <f>SUM(G5:G10)</f>
        <v>49</v>
      </c>
      <c r="K63" s="6">
        <f>SUM(H5:H10)</f>
        <v>1950</v>
      </c>
      <c r="L63" s="31">
        <f>SUM(J5:J10)</f>
        <v>3943</v>
      </c>
      <c r="M63" s="31">
        <f>SUM(K5:K10)</f>
        <v>101</v>
      </c>
      <c r="N63" s="142">
        <f>SUM(K5:K10)</f>
        <v>101</v>
      </c>
      <c r="O63" s="143"/>
      <c r="P63" s="144">
        <f>SUM(L5:L10)</f>
        <v>4044</v>
      </c>
      <c r="Q63" s="145"/>
      <c r="S63" s="15"/>
      <c r="T63" s="14"/>
      <c r="U63" s="15" t="s">
        <v>16</v>
      </c>
      <c r="V63" s="34"/>
      <c r="X63" s="33">
        <f>W60</f>
        <v>48.112146823361506</v>
      </c>
    </row>
    <row r="64" spans="1:27" ht="18.75" customHeight="1" x14ac:dyDescent="0.15">
      <c r="A64" s="27" t="s">
        <v>94</v>
      </c>
      <c r="B64" s="38"/>
      <c r="C64" s="38"/>
      <c r="D64" s="3">
        <f>SUM(B11:B16)</f>
        <v>2251</v>
      </c>
      <c r="F64" s="3">
        <f>SUM(C11:C16)</f>
        <v>52</v>
      </c>
      <c r="G64" s="6">
        <f>SUM(D11:D16)</f>
        <v>2303</v>
      </c>
      <c r="H64" s="3">
        <f>SUM(F11:F16)</f>
        <v>2124</v>
      </c>
      <c r="J64" s="3">
        <f>SUM(G11:G16)</f>
        <v>40</v>
      </c>
      <c r="K64" s="6">
        <f>SUM(H11:H16)</f>
        <v>2164</v>
      </c>
      <c r="L64" s="31">
        <f>SUM(J11:J16)</f>
        <v>4375</v>
      </c>
      <c r="M64" s="31">
        <f>SUM(K11:K16)</f>
        <v>92</v>
      </c>
      <c r="N64" s="142">
        <f>SUM(K11:K16)</f>
        <v>92</v>
      </c>
      <c r="O64" s="143"/>
      <c r="P64" s="144">
        <f>SUM(L11:L16)</f>
        <v>4467</v>
      </c>
      <c r="Q64" s="145"/>
      <c r="S64" s="15"/>
      <c r="T64" s="14"/>
      <c r="U64" s="15" t="s">
        <v>7</v>
      </c>
      <c r="V64" s="34"/>
      <c r="X64" s="33">
        <f>AA60</f>
        <v>46.895421217021465</v>
      </c>
    </row>
    <row r="65" spans="1:17" ht="18.75" customHeight="1" x14ac:dyDescent="0.15">
      <c r="A65" s="27" t="s">
        <v>95</v>
      </c>
      <c r="B65" s="38"/>
      <c r="C65" s="38"/>
      <c r="D65" s="3">
        <f>SUM(B17:B19)</f>
        <v>1092</v>
      </c>
      <c r="F65" s="3">
        <f>SUM(C17:C19)</f>
        <v>24</v>
      </c>
      <c r="G65" s="6">
        <f>SUM(D17:D19)</f>
        <v>1116</v>
      </c>
      <c r="H65" s="3">
        <f>SUM(F17:F19)</f>
        <v>1088</v>
      </c>
      <c r="J65" s="3">
        <f>SUM(G17:G19)</f>
        <v>16</v>
      </c>
      <c r="K65" s="6">
        <f>SUM(H17:H19)</f>
        <v>1104</v>
      </c>
      <c r="L65" s="31">
        <f>SUM(J17:J19)</f>
        <v>2180</v>
      </c>
      <c r="M65" s="31">
        <f>SUM(K17:K19)</f>
        <v>40</v>
      </c>
      <c r="N65" s="142">
        <f>SUM(K17:K19)</f>
        <v>40</v>
      </c>
      <c r="O65" s="143"/>
      <c r="P65" s="144">
        <f>SUM(L17:L19)</f>
        <v>2220</v>
      </c>
      <c r="Q65" s="145"/>
    </row>
    <row r="66" spans="1:17" ht="18.75" customHeight="1" x14ac:dyDescent="0.15">
      <c r="A66" s="27" t="s">
        <v>18</v>
      </c>
      <c r="B66" s="38"/>
      <c r="C66" s="38"/>
      <c r="D66" s="3">
        <f>SUM(B5:B24)</f>
        <v>7369</v>
      </c>
      <c r="F66" s="3">
        <f>SUM(C5:C24)</f>
        <v>205</v>
      </c>
      <c r="G66" s="6">
        <f>SUM(D5:D24)</f>
        <v>7574</v>
      </c>
      <c r="H66" s="3">
        <f>SUM(F5:F24)</f>
        <v>6994</v>
      </c>
      <c r="J66" s="3">
        <f>SUM(G5:G24)</f>
        <v>171</v>
      </c>
      <c r="K66" s="6">
        <f>SUM(H5:H24)</f>
        <v>7165</v>
      </c>
      <c r="L66" s="31">
        <f>SUM(J5:J24)</f>
        <v>14363</v>
      </c>
      <c r="M66" s="31">
        <f>SUM(K5:K24)</f>
        <v>376</v>
      </c>
      <c r="N66" s="142">
        <f>SUM(K5:K24)</f>
        <v>376</v>
      </c>
      <c r="O66" s="143"/>
      <c r="P66" s="144">
        <f>SUM(L5:L24)</f>
        <v>14739</v>
      </c>
      <c r="Q66" s="145"/>
    </row>
    <row r="67" spans="1:17" ht="18.75" customHeight="1" x14ac:dyDescent="0.15">
      <c r="A67" s="27" t="s">
        <v>96</v>
      </c>
      <c r="B67" s="38"/>
      <c r="C67" s="38"/>
      <c r="D67" s="3">
        <f>SUM(B45:B55)+SUM(P5:P18)</f>
        <v>15307</v>
      </c>
      <c r="F67" s="3">
        <f>SUM(C45:C55)+SUM(Q5:Q18)</f>
        <v>303</v>
      </c>
      <c r="G67" s="6">
        <f>SUM(D45:D55)+SUM(R5:R18)</f>
        <v>15610</v>
      </c>
      <c r="H67" s="3">
        <f>SUM(F45:F55)+SUM(T5:T18)</f>
        <v>14342</v>
      </c>
      <c r="J67" s="3">
        <f>SUM(G45:G55)+SUM(U5:U18)</f>
        <v>395</v>
      </c>
      <c r="K67" s="6">
        <f>SUM(H45:H55)+SUM(V5:V18)</f>
        <v>14737</v>
      </c>
      <c r="L67" s="31">
        <f>SUM(J45:J55)+SUM(X5:X18)</f>
        <v>29649</v>
      </c>
      <c r="M67" s="31">
        <f>SUM(K45:K55)+SUM(Y5:Y18)</f>
        <v>698</v>
      </c>
      <c r="N67" s="142">
        <f>SUM(K45:K55)+SUM(Y5:Y18)</f>
        <v>698</v>
      </c>
      <c r="O67" s="143"/>
      <c r="P67" s="144">
        <f>SUM(L45:L55)+SUM(Z5:Z18)</f>
        <v>30347</v>
      </c>
      <c r="Q67" s="145"/>
    </row>
    <row r="68" spans="1:17" ht="18.75" customHeight="1" x14ac:dyDescent="0.15">
      <c r="A68" s="27" t="s">
        <v>20</v>
      </c>
      <c r="B68" s="38"/>
      <c r="C68" s="38"/>
      <c r="D68" s="3">
        <f>SUM(P19:P28)</f>
        <v>6820</v>
      </c>
      <c r="F68" s="3">
        <f>SUM(Q19:Q28)</f>
        <v>35</v>
      </c>
      <c r="G68" s="6">
        <f>SUM(R19:R28)</f>
        <v>6855</v>
      </c>
      <c r="H68" s="3">
        <f>SUM(T19:T28)</f>
        <v>6963</v>
      </c>
      <c r="J68" s="3">
        <f>SUM(U19:U28)</f>
        <v>27</v>
      </c>
      <c r="K68" s="6">
        <f>SUM(V19:V28)</f>
        <v>6990</v>
      </c>
      <c r="L68" s="31">
        <f>SUM(X19:X28)</f>
        <v>13783</v>
      </c>
      <c r="M68" s="31">
        <f>SUM(Y19:Y28)</f>
        <v>62</v>
      </c>
      <c r="N68" s="142">
        <f>SUM(Y19:Y28)</f>
        <v>62</v>
      </c>
      <c r="O68" s="143"/>
      <c r="P68" s="144">
        <f>SUM(Z19:Z28)</f>
        <v>13845</v>
      </c>
      <c r="Q68" s="145"/>
    </row>
    <row r="69" spans="1:17" ht="18.75" customHeight="1" x14ac:dyDescent="0.15">
      <c r="A69" s="27" t="s">
        <v>21</v>
      </c>
      <c r="B69" s="38"/>
      <c r="C69" s="38"/>
      <c r="D69" s="3">
        <f>SUM(P19:P59)</f>
        <v>11967</v>
      </c>
      <c r="F69" s="3">
        <f>SUM(Q19:Q59)</f>
        <v>40</v>
      </c>
      <c r="G69" s="6">
        <f>SUM(R19:R59)</f>
        <v>12007</v>
      </c>
      <c r="H69" s="3">
        <f>SUM(T19:T59)</f>
        <v>13798</v>
      </c>
      <c r="J69" s="3">
        <f>SUM(U19:U59)</f>
        <v>41</v>
      </c>
      <c r="K69" s="6">
        <f>SUM(V19:V59)</f>
        <v>13839</v>
      </c>
      <c r="L69" s="31">
        <f>SUM(X19:X59)</f>
        <v>25765</v>
      </c>
      <c r="M69" s="31">
        <f>SUM(Y19:Y54)</f>
        <v>81</v>
      </c>
      <c r="N69" s="142">
        <f>SUM(Y19:Y54)</f>
        <v>81</v>
      </c>
      <c r="O69" s="143"/>
      <c r="P69" s="144">
        <f>SUM(Z19:Z59)</f>
        <v>25846</v>
      </c>
      <c r="Q69" s="145"/>
    </row>
    <row r="70" spans="1:17" ht="18.75" customHeight="1" x14ac:dyDescent="0.15">
      <c r="A70" s="28" t="s">
        <v>22</v>
      </c>
      <c r="B70" s="29"/>
      <c r="C70" s="29"/>
      <c r="D70" s="3">
        <f>SUM(P29:P59)</f>
        <v>5147</v>
      </c>
      <c r="F70" s="3">
        <f>SUM(Q29:Q59)</f>
        <v>5</v>
      </c>
      <c r="G70" s="6">
        <f>SUM(R29:R59)</f>
        <v>5152</v>
      </c>
      <c r="H70" s="3">
        <f>SUM(T29:T59)</f>
        <v>6835</v>
      </c>
      <c r="J70" s="3">
        <f>SUM(U29:U59)</f>
        <v>14</v>
      </c>
      <c r="K70" s="6">
        <f>SUM(V29:V59)</f>
        <v>6849</v>
      </c>
      <c r="L70" s="31">
        <f>SUM(X29:X59)</f>
        <v>11982</v>
      </c>
      <c r="M70" s="31">
        <f>SUM(Y29:Y54)</f>
        <v>19</v>
      </c>
      <c r="N70" s="142">
        <f>SUM(Y29:Y54)</f>
        <v>19</v>
      </c>
      <c r="O70" s="143"/>
      <c r="P70" s="144">
        <f>SUM(Z29:Z59)</f>
        <v>12001</v>
      </c>
      <c r="Q70" s="145"/>
    </row>
    <row r="71" spans="1:17" x14ac:dyDescent="0.15">
      <c r="H71" s="2"/>
      <c r="I71" s="2"/>
      <c r="J71" s="2"/>
      <c r="K71" s="30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tabSelected="1"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5" t="s">
        <v>81</v>
      </c>
      <c r="Y1" s="26" t="s">
        <v>97</v>
      </c>
    </row>
    <row r="3" spans="1:27" ht="18.75" customHeight="1" x14ac:dyDescent="0.15">
      <c r="A3" s="134" t="s">
        <v>0</v>
      </c>
      <c r="B3" s="136" t="s">
        <v>1</v>
      </c>
      <c r="C3" s="137"/>
      <c r="D3" s="138"/>
      <c r="E3" s="16"/>
      <c r="F3" s="136" t="s">
        <v>2</v>
      </c>
      <c r="G3" s="137"/>
      <c r="H3" s="138"/>
      <c r="I3" s="16"/>
      <c r="J3" s="136" t="s">
        <v>7</v>
      </c>
      <c r="K3" s="137"/>
      <c r="L3" s="138"/>
      <c r="M3" s="11"/>
      <c r="N3" s="9"/>
      <c r="O3" s="139" t="s">
        <v>0</v>
      </c>
      <c r="P3" s="136" t="s">
        <v>1</v>
      </c>
      <c r="Q3" s="137"/>
      <c r="R3" s="141"/>
      <c r="S3" s="16"/>
      <c r="T3" s="136" t="s">
        <v>2</v>
      </c>
      <c r="U3" s="137"/>
      <c r="V3" s="141"/>
      <c r="W3" s="16"/>
      <c r="X3" s="136" t="s">
        <v>7</v>
      </c>
      <c r="Y3" s="137"/>
      <c r="Z3" s="141"/>
    </row>
    <row r="4" spans="1:27" ht="18.75" customHeight="1" x14ac:dyDescent="0.15">
      <c r="A4" s="135"/>
      <c r="B4" s="125" t="s">
        <v>3</v>
      </c>
      <c r="C4" s="125" t="s">
        <v>4</v>
      </c>
      <c r="D4" s="5" t="s">
        <v>5</v>
      </c>
      <c r="E4" s="16"/>
      <c r="F4" s="125" t="s">
        <v>3</v>
      </c>
      <c r="G4" s="125" t="s">
        <v>4</v>
      </c>
      <c r="H4" s="5" t="s">
        <v>5</v>
      </c>
      <c r="I4" s="16"/>
      <c r="J4" s="5" t="s">
        <v>3</v>
      </c>
      <c r="K4" s="5" t="s">
        <v>4</v>
      </c>
      <c r="L4" s="5" t="s">
        <v>5</v>
      </c>
      <c r="M4" s="11"/>
      <c r="N4" s="9"/>
      <c r="O4" s="140"/>
      <c r="P4" s="5" t="s">
        <v>3</v>
      </c>
      <c r="Q4" s="5" t="s">
        <v>4</v>
      </c>
      <c r="R4" s="5" t="s">
        <v>5</v>
      </c>
      <c r="S4" s="16"/>
      <c r="T4" s="5" t="s">
        <v>3</v>
      </c>
      <c r="U4" s="5" t="s">
        <v>4</v>
      </c>
      <c r="V4" s="5" t="s">
        <v>5</v>
      </c>
      <c r="W4" s="16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17">
        <v>270</v>
      </c>
      <c r="C5" s="17">
        <v>7</v>
      </c>
      <c r="D5" s="42">
        <f>B5+C5</f>
        <v>277</v>
      </c>
      <c r="E5" s="43">
        <f t="shared" ref="E5:E55" si="0">A5*D5</f>
        <v>0</v>
      </c>
      <c r="F5" s="17">
        <v>264</v>
      </c>
      <c r="G5" s="17">
        <v>12</v>
      </c>
      <c r="H5" s="42">
        <f t="shared" ref="H5:H55" si="1">F5+G5</f>
        <v>276</v>
      </c>
      <c r="I5" s="43">
        <f t="shared" ref="I5:I55" si="2">A5*H5</f>
        <v>0</v>
      </c>
      <c r="J5" s="44">
        <f t="shared" ref="J5:K36" si="3">B5+F5</f>
        <v>534</v>
      </c>
      <c r="K5" s="44">
        <f t="shared" si="3"/>
        <v>19</v>
      </c>
      <c r="L5" s="45">
        <f t="shared" ref="L5:L55" si="4">J5+K5</f>
        <v>553</v>
      </c>
      <c r="M5" s="46">
        <f t="shared" ref="M5:M55" si="5">A5*L5</f>
        <v>0</v>
      </c>
      <c r="N5" s="9"/>
      <c r="O5" s="47">
        <v>51</v>
      </c>
      <c r="P5" s="17">
        <v>640</v>
      </c>
      <c r="Q5" s="17">
        <v>9</v>
      </c>
      <c r="R5" s="42">
        <f t="shared" ref="R5:R59" si="6">P5+Q5</f>
        <v>649</v>
      </c>
      <c r="S5" s="43">
        <f t="shared" ref="S5:S53" si="7">O5*R5</f>
        <v>33099</v>
      </c>
      <c r="T5" s="17">
        <v>578</v>
      </c>
      <c r="U5" s="17">
        <v>24</v>
      </c>
      <c r="V5" s="42">
        <f t="shared" ref="V5:V59" si="8">T5+U5</f>
        <v>602</v>
      </c>
      <c r="W5" s="43">
        <f t="shared" ref="W5:W53" si="9">O5*V5</f>
        <v>30702</v>
      </c>
      <c r="X5" s="44">
        <f t="shared" ref="X5:Y36" si="10">P5+T5</f>
        <v>1218</v>
      </c>
      <c r="Y5" s="44">
        <f t="shared" si="10"/>
        <v>33</v>
      </c>
      <c r="Z5" s="45">
        <f t="shared" ref="Z5:Z59" si="11">X5+Y5</f>
        <v>1251</v>
      </c>
      <c r="AA5" s="8">
        <f t="shared" ref="AA5:AA53" si="12">O5*Z5</f>
        <v>63801</v>
      </c>
    </row>
    <row r="6" spans="1:27" ht="18.75" customHeight="1" x14ac:dyDescent="0.15">
      <c r="A6" s="4">
        <v>1</v>
      </c>
      <c r="B6" s="17">
        <v>340</v>
      </c>
      <c r="C6" s="17">
        <v>9</v>
      </c>
      <c r="D6" s="42">
        <f t="shared" ref="D6:D55" si="13">B6+C6</f>
        <v>349</v>
      </c>
      <c r="E6" s="43">
        <f t="shared" si="0"/>
        <v>349</v>
      </c>
      <c r="F6" s="17">
        <v>296</v>
      </c>
      <c r="G6" s="17">
        <v>10</v>
      </c>
      <c r="H6" s="42">
        <f t="shared" si="1"/>
        <v>306</v>
      </c>
      <c r="I6" s="43">
        <f t="shared" si="2"/>
        <v>306</v>
      </c>
      <c r="J6" s="44">
        <f t="shared" si="3"/>
        <v>636</v>
      </c>
      <c r="K6" s="44">
        <f t="shared" si="3"/>
        <v>19</v>
      </c>
      <c r="L6" s="45">
        <f t="shared" si="4"/>
        <v>655</v>
      </c>
      <c r="M6" s="46">
        <f t="shared" si="5"/>
        <v>655</v>
      </c>
      <c r="N6" s="9"/>
      <c r="O6" s="47">
        <v>52</v>
      </c>
      <c r="P6" s="17">
        <v>681</v>
      </c>
      <c r="Q6" s="17">
        <v>11</v>
      </c>
      <c r="R6" s="42">
        <f>P6+Q6</f>
        <v>692</v>
      </c>
      <c r="S6" s="43">
        <f t="shared" si="7"/>
        <v>35984</v>
      </c>
      <c r="T6" s="17">
        <v>572</v>
      </c>
      <c r="U6" s="17">
        <v>22</v>
      </c>
      <c r="V6" s="42">
        <f t="shared" si="8"/>
        <v>594</v>
      </c>
      <c r="W6" s="43">
        <f t="shared" si="9"/>
        <v>30888</v>
      </c>
      <c r="X6" s="44">
        <f t="shared" si="10"/>
        <v>1253</v>
      </c>
      <c r="Y6" s="44">
        <f t="shared" si="10"/>
        <v>33</v>
      </c>
      <c r="Z6" s="45">
        <f t="shared" si="11"/>
        <v>1286</v>
      </c>
      <c r="AA6" s="8">
        <f t="shared" si="12"/>
        <v>66872</v>
      </c>
    </row>
    <row r="7" spans="1:27" ht="18.75" customHeight="1" x14ac:dyDescent="0.15">
      <c r="A7" s="4">
        <v>2</v>
      </c>
      <c r="B7" s="17">
        <v>349</v>
      </c>
      <c r="C7" s="17">
        <v>9</v>
      </c>
      <c r="D7" s="42">
        <f t="shared" si="13"/>
        <v>358</v>
      </c>
      <c r="E7" s="43">
        <f t="shared" si="0"/>
        <v>716</v>
      </c>
      <c r="F7" s="17">
        <v>313</v>
      </c>
      <c r="G7" s="17">
        <v>8</v>
      </c>
      <c r="H7" s="42">
        <f t="shared" si="1"/>
        <v>321</v>
      </c>
      <c r="I7" s="43">
        <f t="shared" si="2"/>
        <v>642</v>
      </c>
      <c r="J7" s="44">
        <f t="shared" si="3"/>
        <v>662</v>
      </c>
      <c r="K7" s="44">
        <f t="shared" si="3"/>
        <v>17</v>
      </c>
      <c r="L7" s="45">
        <f t="shared" si="4"/>
        <v>679</v>
      </c>
      <c r="M7" s="46">
        <f t="shared" si="5"/>
        <v>1358</v>
      </c>
      <c r="N7" s="9"/>
      <c r="O7" s="47">
        <v>53</v>
      </c>
      <c r="P7" s="17">
        <v>462</v>
      </c>
      <c r="Q7" s="17">
        <v>11</v>
      </c>
      <c r="R7" s="42">
        <f t="shared" si="6"/>
        <v>473</v>
      </c>
      <c r="S7" s="43">
        <f t="shared" si="7"/>
        <v>25069</v>
      </c>
      <c r="T7" s="17">
        <v>444</v>
      </c>
      <c r="U7" s="17">
        <v>18</v>
      </c>
      <c r="V7" s="42">
        <f t="shared" si="8"/>
        <v>462</v>
      </c>
      <c r="W7" s="43">
        <f t="shared" si="9"/>
        <v>24486</v>
      </c>
      <c r="X7" s="44">
        <f t="shared" si="10"/>
        <v>906</v>
      </c>
      <c r="Y7" s="44">
        <f t="shared" si="10"/>
        <v>29</v>
      </c>
      <c r="Z7" s="45">
        <f t="shared" si="11"/>
        <v>935</v>
      </c>
      <c r="AA7" s="8">
        <f t="shared" si="12"/>
        <v>49555</v>
      </c>
    </row>
    <row r="8" spans="1:27" ht="18.75" customHeight="1" thickBot="1" x14ac:dyDescent="0.2">
      <c r="A8" s="4">
        <v>3</v>
      </c>
      <c r="B8" s="17">
        <v>360</v>
      </c>
      <c r="C8" s="17">
        <v>9</v>
      </c>
      <c r="D8" s="42">
        <f t="shared" si="13"/>
        <v>369</v>
      </c>
      <c r="E8" s="43">
        <f t="shared" si="0"/>
        <v>1107</v>
      </c>
      <c r="F8" s="17">
        <v>328</v>
      </c>
      <c r="G8" s="17">
        <v>5</v>
      </c>
      <c r="H8" s="42">
        <f t="shared" si="1"/>
        <v>333</v>
      </c>
      <c r="I8" s="43">
        <f t="shared" si="2"/>
        <v>999</v>
      </c>
      <c r="J8" s="44">
        <f t="shared" si="3"/>
        <v>688</v>
      </c>
      <c r="K8" s="44">
        <f t="shared" si="3"/>
        <v>14</v>
      </c>
      <c r="L8" s="45">
        <f t="shared" si="4"/>
        <v>702</v>
      </c>
      <c r="M8" s="46">
        <f t="shared" si="5"/>
        <v>2106</v>
      </c>
      <c r="N8" s="9"/>
      <c r="O8" s="48">
        <v>54</v>
      </c>
      <c r="P8" s="22">
        <v>536</v>
      </c>
      <c r="Q8" s="22">
        <v>14</v>
      </c>
      <c r="R8" s="49">
        <f t="shared" si="6"/>
        <v>550</v>
      </c>
      <c r="S8" s="50">
        <f t="shared" si="7"/>
        <v>29700</v>
      </c>
      <c r="T8" s="22">
        <v>539</v>
      </c>
      <c r="U8" s="22">
        <v>16</v>
      </c>
      <c r="V8" s="49">
        <f t="shared" si="8"/>
        <v>555</v>
      </c>
      <c r="W8" s="50">
        <f t="shared" si="9"/>
        <v>29970</v>
      </c>
      <c r="X8" s="51">
        <f t="shared" si="10"/>
        <v>1075</v>
      </c>
      <c r="Y8" s="51">
        <f t="shared" si="10"/>
        <v>30</v>
      </c>
      <c r="Z8" s="52">
        <f t="shared" si="11"/>
        <v>1105</v>
      </c>
      <c r="AA8" s="8">
        <f t="shared" si="12"/>
        <v>59670</v>
      </c>
    </row>
    <row r="9" spans="1:27" ht="18.75" customHeight="1" thickBot="1" x14ac:dyDescent="0.2">
      <c r="A9" s="21">
        <v>4</v>
      </c>
      <c r="B9" s="22">
        <v>367</v>
      </c>
      <c r="C9" s="22">
        <v>7</v>
      </c>
      <c r="D9" s="49">
        <f t="shared" si="13"/>
        <v>374</v>
      </c>
      <c r="E9" s="50">
        <f t="shared" si="0"/>
        <v>1496</v>
      </c>
      <c r="F9" s="22">
        <v>338</v>
      </c>
      <c r="G9" s="22">
        <v>10</v>
      </c>
      <c r="H9" s="49">
        <f t="shared" si="1"/>
        <v>348</v>
      </c>
      <c r="I9" s="50">
        <f t="shared" si="2"/>
        <v>1392</v>
      </c>
      <c r="J9" s="51">
        <f t="shared" si="3"/>
        <v>705</v>
      </c>
      <c r="K9" s="51">
        <f t="shared" si="3"/>
        <v>17</v>
      </c>
      <c r="L9" s="52">
        <f t="shared" si="4"/>
        <v>722</v>
      </c>
      <c r="M9" s="46">
        <f t="shared" si="5"/>
        <v>2888</v>
      </c>
      <c r="N9" s="9"/>
      <c r="O9" s="53">
        <v>55</v>
      </c>
      <c r="P9" s="20">
        <v>534</v>
      </c>
      <c r="Q9" s="20">
        <v>5</v>
      </c>
      <c r="R9" s="54">
        <f t="shared" si="6"/>
        <v>539</v>
      </c>
      <c r="S9" s="55">
        <f t="shared" si="7"/>
        <v>29645</v>
      </c>
      <c r="T9" s="20">
        <v>505</v>
      </c>
      <c r="U9" s="20">
        <v>15</v>
      </c>
      <c r="V9" s="54">
        <f t="shared" si="8"/>
        <v>520</v>
      </c>
      <c r="W9" s="55">
        <f t="shared" si="9"/>
        <v>28600</v>
      </c>
      <c r="X9" s="56">
        <f t="shared" si="10"/>
        <v>1039</v>
      </c>
      <c r="Y9" s="56">
        <f t="shared" si="10"/>
        <v>20</v>
      </c>
      <c r="Z9" s="57">
        <f t="shared" si="11"/>
        <v>1059</v>
      </c>
      <c r="AA9" s="8">
        <f t="shared" si="12"/>
        <v>58245</v>
      </c>
    </row>
    <row r="10" spans="1:27" ht="18.75" customHeight="1" x14ac:dyDescent="0.15">
      <c r="A10" s="19">
        <v>5</v>
      </c>
      <c r="B10" s="20">
        <v>351</v>
      </c>
      <c r="C10" s="20">
        <v>10</v>
      </c>
      <c r="D10" s="54">
        <f t="shared" si="13"/>
        <v>361</v>
      </c>
      <c r="E10" s="55">
        <f t="shared" si="0"/>
        <v>1805</v>
      </c>
      <c r="F10" s="20">
        <v>359</v>
      </c>
      <c r="G10" s="20">
        <v>4</v>
      </c>
      <c r="H10" s="54">
        <f t="shared" si="1"/>
        <v>363</v>
      </c>
      <c r="I10" s="55">
        <f t="shared" si="2"/>
        <v>1815</v>
      </c>
      <c r="J10" s="56">
        <f t="shared" si="3"/>
        <v>710</v>
      </c>
      <c r="K10" s="56">
        <f t="shared" si="3"/>
        <v>14</v>
      </c>
      <c r="L10" s="57">
        <f t="shared" si="4"/>
        <v>724</v>
      </c>
      <c r="M10" s="46">
        <f t="shared" si="5"/>
        <v>3620</v>
      </c>
      <c r="N10" s="9"/>
      <c r="O10" s="47">
        <v>56</v>
      </c>
      <c r="P10" s="17">
        <v>538</v>
      </c>
      <c r="Q10" s="17">
        <v>8</v>
      </c>
      <c r="R10" s="42">
        <f t="shared" si="6"/>
        <v>546</v>
      </c>
      <c r="S10" s="43">
        <f t="shared" si="7"/>
        <v>30576</v>
      </c>
      <c r="T10" s="17">
        <v>533</v>
      </c>
      <c r="U10" s="17">
        <v>13</v>
      </c>
      <c r="V10" s="42">
        <f t="shared" si="8"/>
        <v>546</v>
      </c>
      <c r="W10" s="43">
        <f t="shared" si="9"/>
        <v>30576</v>
      </c>
      <c r="X10" s="44">
        <f t="shared" si="10"/>
        <v>1071</v>
      </c>
      <c r="Y10" s="44">
        <f t="shared" si="10"/>
        <v>21</v>
      </c>
      <c r="Z10" s="45">
        <f t="shared" si="11"/>
        <v>1092</v>
      </c>
      <c r="AA10" s="8">
        <f t="shared" si="12"/>
        <v>61152</v>
      </c>
    </row>
    <row r="11" spans="1:27" ht="18.75" customHeight="1" x14ac:dyDescent="0.15">
      <c r="A11" s="4">
        <v>6</v>
      </c>
      <c r="B11" s="17">
        <v>380</v>
      </c>
      <c r="C11" s="17">
        <v>12</v>
      </c>
      <c r="D11" s="42">
        <f t="shared" si="13"/>
        <v>392</v>
      </c>
      <c r="E11" s="43">
        <f t="shared" si="0"/>
        <v>2352</v>
      </c>
      <c r="F11" s="17">
        <v>333</v>
      </c>
      <c r="G11" s="17">
        <v>11</v>
      </c>
      <c r="H11" s="42">
        <f t="shared" si="1"/>
        <v>344</v>
      </c>
      <c r="I11" s="43">
        <f t="shared" si="2"/>
        <v>2064</v>
      </c>
      <c r="J11" s="44">
        <f t="shared" si="3"/>
        <v>713</v>
      </c>
      <c r="K11" s="44">
        <f t="shared" si="3"/>
        <v>23</v>
      </c>
      <c r="L11" s="45">
        <f t="shared" si="4"/>
        <v>736</v>
      </c>
      <c r="M11" s="46">
        <f t="shared" si="5"/>
        <v>4416</v>
      </c>
      <c r="N11" s="9"/>
      <c r="O11" s="47">
        <v>57</v>
      </c>
      <c r="P11" s="17">
        <v>537</v>
      </c>
      <c r="Q11" s="17">
        <v>14</v>
      </c>
      <c r="R11" s="42">
        <f t="shared" si="6"/>
        <v>551</v>
      </c>
      <c r="S11" s="43">
        <f t="shared" si="7"/>
        <v>31407</v>
      </c>
      <c r="T11" s="17">
        <v>544</v>
      </c>
      <c r="U11" s="17">
        <v>22</v>
      </c>
      <c r="V11" s="42">
        <f t="shared" si="8"/>
        <v>566</v>
      </c>
      <c r="W11" s="43">
        <f t="shared" si="9"/>
        <v>32262</v>
      </c>
      <c r="X11" s="44">
        <f t="shared" si="10"/>
        <v>1081</v>
      </c>
      <c r="Y11" s="44">
        <f t="shared" si="10"/>
        <v>36</v>
      </c>
      <c r="Z11" s="45">
        <f t="shared" si="11"/>
        <v>1117</v>
      </c>
      <c r="AA11" s="8">
        <f t="shared" si="12"/>
        <v>63669</v>
      </c>
    </row>
    <row r="12" spans="1:27" ht="18.75" customHeight="1" x14ac:dyDescent="0.15">
      <c r="A12" s="4">
        <v>7</v>
      </c>
      <c r="B12" s="17">
        <v>344</v>
      </c>
      <c r="C12" s="17">
        <v>4</v>
      </c>
      <c r="D12" s="42">
        <f t="shared" si="13"/>
        <v>348</v>
      </c>
      <c r="E12" s="43">
        <f t="shared" si="0"/>
        <v>2436</v>
      </c>
      <c r="F12" s="17">
        <v>342</v>
      </c>
      <c r="G12" s="17">
        <v>5</v>
      </c>
      <c r="H12" s="42">
        <f t="shared" si="1"/>
        <v>347</v>
      </c>
      <c r="I12" s="43">
        <f t="shared" si="2"/>
        <v>2429</v>
      </c>
      <c r="J12" s="44">
        <f t="shared" si="3"/>
        <v>686</v>
      </c>
      <c r="K12" s="44">
        <f t="shared" si="3"/>
        <v>9</v>
      </c>
      <c r="L12" s="45">
        <f t="shared" si="4"/>
        <v>695</v>
      </c>
      <c r="M12" s="46">
        <f t="shared" si="5"/>
        <v>4865</v>
      </c>
      <c r="N12" s="9"/>
      <c r="O12" s="47">
        <v>58</v>
      </c>
      <c r="P12" s="17">
        <v>555</v>
      </c>
      <c r="Q12" s="17">
        <v>10</v>
      </c>
      <c r="R12" s="42">
        <f t="shared" si="6"/>
        <v>565</v>
      </c>
      <c r="S12" s="43">
        <f t="shared" si="7"/>
        <v>32770</v>
      </c>
      <c r="T12" s="17">
        <v>530</v>
      </c>
      <c r="U12" s="17">
        <v>7</v>
      </c>
      <c r="V12" s="42">
        <f t="shared" si="8"/>
        <v>537</v>
      </c>
      <c r="W12" s="43">
        <f t="shared" si="9"/>
        <v>31146</v>
      </c>
      <c r="X12" s="44">
        <f t="shared" si="10"/>
        <v>1085</v>
      </c>
      <c r="Y12" s="44">
        <f t="shared" si="10"/>
        <v>17</v>
      </c>
      <c r="Z12" s="45">
        <f t="shared" si="11"/>
        <v>1102</v>
      </c>
      <c r="AA12" s="8">
        <f t="shared" si="12"/>
        <v>63916</v>
      </c>
    </row>
    <row r="13" spans="1:27" ht="18.75" customHeight="1" thickBot="1" x14ac:dyDescent="0.2">
      <c r="A13" s="4">
        <v>8</v>
      </c>
      <c r="B13" s="17">
        <v>393</v>
      </c>
      <c r="C13" s="17">
        <v>5</v>
      </c>
      <c r="D13" s="42">
        <f t="shared" si="13"/>
        <v>398</v>
      </c>
      <c r="E13" s="43">
        <f t="shared" si="0"/>
        <v>3184</v>
      </c>
      <c r="F13" s="17">
        <v>349</v>
      </c>
      <c r="G13" s="17">
        <v>12</v>
      </c>
      <c r="H13" s="42">
        <f t="shared" si="1"/>
        <v>361</v>
      </c>
      <c r="I13" s="43">
        <f t="shared" si="2"/>
        <v>2888</v>
      </c>
      <c r="J13" s="44">
        <f t="shared" si="3"/>
        <v>742</v>
      </c>
      <c r="K13" s="44">
        <f t="shared" si="3"/>
        <v>17</v>
      </c>
      <c r="L13" s="45">
        <f t="shared" si="4"/>
        <v>759</v>
      </c>
      <c r="M13" s="46">
        <f t="shared" si="5"/>
        <v>6072</v>
      </c>
      <c r="N13" s="9"/>
      <c r="O13" s="48">
        <v>59</v>
      </c>
      <c r="P13" s="22">
        <v>518</v>
      </c>
      <c r="Q13" s="22">
        <v>10</v>
      </c>
      <c r="R13" s="49">
        <f t="shared" si="6"/>
        <v>528</v>
      </c>
      <c r="S13" s="50">
        <f t="shared" si="7"/>
        <v>31152</v>
      </c>
      <c r="T13" s="22">
        <v>536</v>
      </c>
      <c r="U13" s="22">
        <v>11</v>
      </c>
      <c r="V13" s="49">
        <f t="shared" si="8"/>
        <v>547</v>
      </c>
      <c r="W13" s="50">
        <f t="shared" si="9"/>
        <v>32273</v>
      </c>
      <c r="X13" s="51">
        <f t="shared" si="10"/>
        <v>1054</v>
      </c>
      <c r="Y13" s="51">
        <f t="shared" si="10"/>
        <v>21</v>
      </c>
      <c r="Z13" s="52">
        <f t="shared" si="11"/>
        <v>1075</v>
      </c>
      <c r="AA13" s="8">
        <f t="shared" si="12"/>
        <v>63425</v>
      </c>
    </row>
    <row r="14" spans="1:27" ht="18.75" customHeight="1" thickBot="1" x14ac:dyDescent="0.2">
      <c r="A14" s="21">
        <v>9</v>
      </c>
      <c r="B14" s="22">
        <v>374</v>
      </c>
      <c r="C14" s="22">
        <v>8</v>
      </c>
      <c r="D14" s="49">
        <f t="shared" si="13"/>
        <v>382</v>
      </c>
      <c r="E14" s="50">
        <f t="shared" si="0"/>
        <v>3438</v>
      </c>
      <c r="F14" s="22">
        <v>360</v>
      </c>
      <c r="G14" s="22">
        <v>2</v>
      </c>
      <c r="H14" s="49">
        <f t="shared" si="1"/>
        <v>362</v>
      </c>
      <c r="I14" s="50">
        <f t="shared" si="2"/>
        <v>3258</v>
      </c>
      <c r="J14" s="51">
        <f t="shared" si="3"/>
        <v>734</v>
      </c>
      <c r="K14" s="51">
        <f t="shared" si="3"/>
        <v>10</v>
      </c>
      <c r="L14" s="52">
        <f t="shared" si="4"/>
        <v>744</v>
      </c>
      <c r="M14" s="46">
        <f t="shared" si="5"/>
        <v>6696</v>
      </c>
      <c r="N14" s="9"/>
      <c r="O14" s="53">
        <v>60</v>
      </c>
      <c r="P14" s="20">
        <v>565</v>
      </c>
      <c r="Q14" s="20">
        <v>11</v>
      </c>
      <c r="R14" s="54">
        <f t="shared" si="6"/>
        <v>576</v>
      </c>
      <c r="S14" s="55">
        <f t="shared" si="7"/>
        <v>34560</v>
      </c>
      <c r="T14" s="20">
        <v>597</v>
      </c>
      <c r="U14" s="20">
        <v>9</v>
      </c>
      <c r="V14" s="54">
        <f t="shared" si="8"/>
        <v>606</v>
      </c>
      <c r="W14" s="55">
        <f t="shared" si="9"/>
        <v>36360</v>
      </c>
      <c r="X14" s="56">
        <f t="shared" si="10"/>
        <v>1162</v>
      </c>
      <c r="Y14" s="56">
        <f t="shared" si="10"/>
        <v>20</v>
      </c>
      <c r="Z14" s="57">
        <f t="shared" si="11"/>
        <v>1182</v>
      </c>
      <c r="AA14" s="8">
        <f t="shared" si="12"/>
        <v>70920</v>
      </c>
    </row>
    <row r="15" spans="1:27" ht="18.75" customHeight="1" x14ac:dyDescent="0.15">
      <c r="A15" s="19">
        <v>10</v>
      </c>
      <c r="B15" s="20">
        <v>379</v>
      </c>
      <c r="C15" s="20">
        <v>12</v>
      </c>
      <c r="D15" s="54">
        <f t="shared" si="13"/>
        <v>391</v>
      </c>
      <c r="E15" s="55">
        <f t="shared" si="0"/>
        <v>3910</v>
      </c>
      <c r="F15" s="20">
        <v>359</v>
      </c>
      <c r="G15" s="20">
        <v>4</v>
      </c>
      <c r="H15" s="54">
        <f t="shared" si="1"/>
        <v>363</v>
      </c>
      <c r="I15" s="55">
        <f t="shared" si="2"/>
        <v>3630</v>
      </c>
      <c r="J15" s="56">
        <f t="shared" si="3"/>
        <v>738</v>
      </c>
      <c r="K15" s="56">
        <f t="shared" si="3"/>
        <v>16</v>
      </c>
      <c r="L15" s="57">
        <f t="shared" si="4"/>
        <v>754</v>
      </c>
      <c r="M15" s="46">
        <f t="shared" si="5"/>
        <v>7540</v>
      </c>
      <c r="N15" s="9"/>
      <c r="O15" s="47">
        <v>61</v>
      </c>
      <c r="P15" s="17">
        <v>600</v>
      </c>
      <c r="Q15" s="17">
        <v>8</v>
      </c>
      <c r="R15" s="42">
        <f t="shared" si="6"/>
        <v>608</v>
      </c>
      <c r="S15" s="43">
        <f t="shared" si="7"/>
        <v>37088</v>
      </c>
      <c r="T15" s="17">
        <v>576</v>
      </c>
      <c r="U15" s="17">
        <v>9</v>
      </c>
      <c r="V15" s="42">
        <f t="shared" si="8"/>
        <v>585</v>
      </c>
      <c r="W15" s="43">
        <f t="shared" si="9"/>
        <v>35685</v>
      </c>
      <c r="X15" s="44">
        <f t="shared" si="10"/>
        <v>1176</v>
      </c>
      <c r="Y15" s="44">
        <f t="shared" si="10"/>
        <v>17</v>
      </c>
      <c r="Z15" s="45">
        <f t="shared" si="11"/>
        <v>1193</v>
      </c>
      <c r="AA15" s="8">
        <f t="shared" si="12"/>
        <v>72773</v>
      </c>
    </row>
    <row r="16" spans="1:27" ht="18.75" customHeight="1" x14ac:dyDescent="0.15">
      <c r="A16" s="4">
        <v>11</v>
      </c>
      <c r="B16" s="17">
        <v>369</v>
      </c>
      <c r="C16" s="17">
        <v>8</v>
      </c>
      <c r="D16" s="42">
        <f t="shared" si="13"/>
        <v>377</v>
      </c>
      <c r="E16" s="43">
        <f t="shared" si="0"/>
        <v>4147</v>
      </c>
      <c r="F16" s="17">
        <v>375</v>
      </c>
      <c r="G16" s="17">
        <v>8</v>
      </c>
      <c r="H16" s="42">
        <f t="shared" si="1"/>
        <v>383</v>
      </c>
      <c r="I16" s="43">
        <f t="shared" si="2"/>
        <v>4213</v>
      </c>
      <c r="J16" s="44">
        <f t="shared" si="3"/>
        <v>744</v>
      </c>
      <c r="K16" s="44">
        <f t="shared" si="3"/>
        <v>16</v>
      </c>
      <c r="L16" s="45">
        <f t="shared" si="4"/>
        <v>760</v>
      </c>
      <c r="M16" s="46">
        <f t="shared" si="5"/>
        <v>8360</v>
      </c>
      <c r="N16" s="9"/>
      <c r="O16" s="47">
        <v>62</v>
      </c>
      <c r="P16" s="17">
        <v>559</v>
      </c>
      <c r="Q16" s="17">
        <v>10</v>
      </c>
      <c r="R16" s="42">
        <f t="shared" si="6"/>
        <v>569</v>
      </c>
      <c r="S16" s="43">
        <f t="shared" si="7"/>
        <v>35278</v>
      </c>
      <c r="T16" s="17">
        <v>597</v>
      </c>
      <c r="U16" s="17">
        <v>9</v>
      </c>
      <c r="V16" s="42">
        <f t="shared" si="8"/>
        <v>606</v>
      </c>
      <c r="W16" s="43">
        <f t="shared" si="9"/>
        <v>37572</v>
      </c>
      <c r="X16" s="44">
        <f t="shared" si="10"/>
        <v>1156</v>
      </c>
      <c r="Y16" s="44">
        <f t="shared" si="10"/>
        <v>19</v>
      </c>
      <c r="Z16" s="45">
        <f t="shared" si="11"/>
        <v>1175</v>
      </c>
      <c r="AA16" s="8">
        <f t="shared" si="12"/>
        <v>72850</v>
      </c>
    </row>
    <row r="17" spans="1:27" ht="18.75" customHeight="1" x14ac:dyDescent="0.15">
      <c r="A17" s="4">
        <v>12</v>
      </c>
      <c r="B17" s="17">
        <v>377</v>
      </c>
      <c r="C17" s="17">
        <v>10</v>
      </c>
      <c r="D17" s="42">
        <f t="shared" si="13"/>
        <v>387</v>
      </c>
      <c r="E17" s="43">
        <f t="shared" si="0"/>
        <v>4644</v>
      </c>
      <c r="F17" s="17">
        <v>346</v>
      </c>
      <c r="G17" s="17">
        <v>2</v>
      </c>
      <c r="H17" s="42">
        <f t="shared" si="1"/>
        <v>348</v>
      </c>
      <c r="I17" s="43">
        <f t="shared" si="2"/>
        <v>4176</v>
      </c>
      <c r="J17" s="44">
        <f t="shared" si="3"/>
        <v>723</v>
      </c>
      <c r="K17" s="44">
        <f t="shared" si="3"/>
        <v>12</v>
      </c>
      <c r="L17" s="45">
        <f t="shared" si="4"/>
        <v>735</v>
      </c>
      <c r="M17" s="46">
        <f t="shared" si="5"/>
        <v>8820</v>
      </c>
      <c r="N17" s="9"/>
      <c r="O17" s="47">
        <v>63</v>
      </c>
      <c r="P17" s="17">
        <v>585</v>
      </c>
      <c r="Q17" s="17">
        <v>4</v>
      </c>
      <c r="R17" s="42">
        <f>P17+Q17</f>
        <v>589</v>
      </c>
      <c r="S17" s="43">
        <f t="shared" si="7"/>
        <v>37107</v>
      </c>
      <c r="T17" s="17">
        <v>596</v>
      </c>
      <c r="U17" s="17">
        <v>8</v>
      </c>
      <c r="V17" s="42">
        <f t="shared" si="8"/>
        <v>604</v>
      </c>
      <c r="W17" s="43">
        <f t="shared" si="9"/>
        <v>38052</v>
      </c>
      <c r="X17" s="44">
        <f t="shared" si="10"/>
        <v>1181</v>
      </c>
      <c r="Y17" s="44">
        <f t="shared" si="10"/>
        <v>12</v>
      </c>
      <c r="Z17" s="45">
        <f t="shared" si="11"/>
        <v>1193</v>
      </c>
      <c r="AA17" s="8">
        <f t="shared" si="12"/>
        <v>75159</v>
      </c>
    </row>
    <row r="18" spans="1:27" ht="18.75" customHeight="1" thickBot="1" x14ac:dyDescent="0.2">
      <c r="A18" s="4">
        <v>13</v>
      </c>
      <c r="B18" s="17">
        <v>326</v>
      </c>
      <c r="C18" s="17">
        <v>10</v>
      </c>
      <c r="D18" s="42">
        <f t="shared" si="13"/>
        <v>336</v>
      </c>
      <c r="E18" s="43">
        <f t="shared" si="0"/>
        <v>4368</v>
      </c>
      <c r="F18" s="17">
        <v>380</v>
      </c>
      <c r="G18" s="17">
        <v>9</v>
      </c>
      <c r="H18" s="42">
        <f t="shared" si="1"/>
        <v>389</v>
      </c>
      <c r="I18" s="43">
        <f t="shared" si="2"/>
        <v>5057</v>
      </c>
      <c r="J18" s="44">
        <f t="shared" si="3"/>
        <v>706</v>
      </c>
      <c r="K18" s="44">
        <f t="shared" si="3"/>
        <v>19</v>
      </c>
      <c r="L18" s="45">
        <f t="shared" si="4"/>
        <v>725</v>
      </c>
      <c r="M18" s="46">
        <f t="shared" si="5"/>
        <v>9425</v>
      </c>
      <c r="N18" s="9"/>
      <c r="O18" s="48">
        <v>64</v>
      </c>
      <c r="P18" s="22">
        <v>613</v>
      </c>
      <c r="Q18" s="22">
        <v>5</v>
      </c>
      <c r="R18" s="49">
        <f t="shared" si="6"/>
        <v>618</v>
      </c>
      <c r="S18" s="50">
        <f t="shared" si="7"/>
        <v>39552</v>
      </c>
      <c r="T18" s="22">
        <v>626</v>
      </c>
      <c r="U18" s="22">
        <v>10</v>
      </c>
      <c r="V18" s="49">
        <f t="shared" si="8"/>
        <v>636</v>
      </c>
      <c r="W18" s="50">
        <f t="shared" si="9"/>
        <v>40704</v>
      </c>
      <c r="X18" s="51">
        <f t="shared" si="10"/>
        <v>1239</v>
      </c>
      <c r="Y18" s="51">
        <f t="shared" si="10"/>
        <v>15</v>
      </c>
      <c r="Z18" s="52">
        <f t="shared" si="11"/>
        <v>1254</v>
      </c>
      <c r="AA18" s="8">
        <f t="shared" si="12"/>
        <v>80256</v>
      </c>
    </row>
    <row r="19" spans="1:27" ht="18.75" customHeight="1" thickBot="1" x14ac:dyDescent="0.2">
      <c r="A19" s="21">
        <v>14</v>
      </c>
      <c r="B19" s="22">
        <v>403</v>
      </c>
      <c r="C19" s="22">
        <v>5</v>
      </c>
      <c r="D19" s="49">
        <f t="shared" si="13"/>
        <v>408</v>
      </c>
      <c r="E19" s="50">
        <f t="shared" si="0"/>
        <v>5712</v>
      </c>
      <c r="F19" s="22">
        <v>362</v>
      </c>
      <c r="G19" s="22">
        <v>5</v>
      </c>
      <c r="H19" s="49">
        <f t="shared" si="1"/>
        <v>367</v>
      </c>
      <c r="I19" s="50">
        <f t="shared" si="2"/>
        <v>5138</v>
      </c>
      <c r="J19" s="51">
        <f t="shared" si="3"/>
        <v>765</v>
      </c>
      <c r="K19" s="51">
        <f t="shared" si="3"/>
        <v>10</v>
      </c>
      <c r="L19" s="52">
        <f t="shared" si="4"/>
        <v>775</v>
      </c>
      <c r="M19" s="46">
        <f t="shared" si="5"/>
        <v>10850</v>
      </c>
      <c r="N19" s="9"/>
      <c r="O19" s="53">
        <v>65</v>
      </c>
      <c r="P19" s="20">
        <v>632</v>
      </c>
      <c r="Q19" s="20">
        <v>6</v>
      </c>
      <c r="R19" s="54">
        <f t="shared" si="6"/>
        <v>638</v>
      </c>
      <c r="S19" s="55">
        <f t="shared" si="7"/>
        <v>41470</v>
      </c>
      <c r="T19" s="20">
        <v>597</v>
      </c>
      <c r="U19" s="20">
        <v>5</v>
      </c>
      <c r="V19" s="54">
        <f t="shared" si="8"/>
        <v>602</v>
      </c>
      <c r="W19" s="55">
        <f t="shared" si="9"/>
        <v>39130</v>
      </c>
      <c r="X19" s="56">
        <f t="shared" si="10"/>
        <v>1229</v>
      </c>
      <c r="Y19" s="56">
        <f t="shared" si="10"/>
        <v>11</v>
      </c>
      <c r="Z19" s="57">
        <f t="shared" si="11"/>
        <v>1240</v>
      </c>
      <c r="AA19" s="8">
        <f t="shared" si="12"/>
        <v>80600</v>
      </c>
    </row>
    <row r="20" spans="1:27" ht="18.75" customHeight="1" x14ac:dyDescent="0.15">
      <c r="A20" s="19">
        <v>15</v>
      </c>
      <c r="B20" s="20">
        <v>386</v>
      </c>
      <c r="C20" s="20">
        <v>5</v>
      </c>
      <c r="D20" s="54">
        <f t="shared" si="13"/>
        <v>391</v>
      </c>
      <c r="E20" s="55">
        <f t="shared" si="0"/>
        <v>5865</v>
      </c>
      <c r="F20" s="20">
        <v>376</v>
      </c>
      <c r="G20" s="20">
        <v>5</v>
      </c>
      <c r="H20" s="54">
        <f t="shared" si="1"/>
        <v>381</v>
      </c>
      <c r="I20" s="55">
        <f t="shared" si="2"/>
        <v>5715</v>
      </c>
      <c r="J20" s="56">
        <f t="shared" si="3"/>
        <v>762</v>
      </c>
      <c r="K20" s="56">
        <f t="shared" si="3"/>
        <v>10</v>
      </c>
      <c r="L20" s="57">
        <f t="shared" si="4"/>
        <v>772</v>
      </c>
      <c r="M20" s="46">
        <f t="shared" si="5"/>
        <v>11580</v>
      </c>
      <c r="N20" s="9"/>
      <c r="O20" s="47">
        <v>66</v>
      </c>
      <c r="P20" s="17">
        <v>713</v>
      </c>
      <c r="Q20" s="17">
        <v>7</v>
      </c>
      <c r="R20" s="42">
        <f t="shared" si="6"/>
        <v>720</v>
      </c>
      <c r="S20" s="43">
        <f t="shared" si="7"/>
        <v>47520</v>
      </c>
      <c r="T20" s="17">
        <v>662</v>
      </c>
      <c r="U20" s="17">
        <v>5</v>
      </c>
      <c r="V20" s="42">
        <f t="shared" si="8"/>
        <v>667</v>
      </c>
      <c r="W20" s="43">
        <f t="shared" si="9"/>
        <v>44022</v>
      </c>
      <c r="X20" s="44">
        <f t="shared" si="10"/>
        <v>1375</v>
      </c>
      <c r="Y20" s="44">
        <f t="shared" si="10"/>
        <v>12</v>
      </c>
      <c r="Z20" s="45">
        <f t="shared" si="11"/>
        <v>1387</v>
      </c>
      <c r="AA20" s="8">
        <f t="shared" si="12"/>
        <v>91542</v>
      </c>
    </row>
    <row r="21" spans="1:27" ht="18.75" customHeight="1" x14ac:dyDescent="0.15">
      <c r="A21" s="4">
        <v>16</v>
      </c>
      <c r="B21" s="17">
        <v>387</v>
      </c>
      <c r="C21" s="17">
        <v>6</v>
      </c>
      <c r="D21" s="42">
        <f t="shared" si="13"/>
        <v>393</v>
      </c>
      <c r="E21" s="43">
        <f t="shared" si="0"/>
        <v>6288</v>
      </c>
      <c r="F21" s="17">
        <v>325</v>
      </c>
      <c r="G21" s="17">
        <v>4</v>
      </c>
      <c r="H21" s="42">
        <f t="shared" si="1"/>
        <v>329</v>
      </c>
      <c r="I21" s="43">
        <f t="shared" si="2"/>
        <v>5264</v>
      </c>
      <c r="J21" s="44">
        <f t="shared" si="3"/>
        <v>712</v>
      </c>
      <c r="K21" s="44">
        <f t="shared" si="3"/>
        <v>10</v>
      </c>
      <c r="L21" s="45">
        <f t="shared" si="4"/>
        <v>722</v>
      </c>
      <c r="M21" s="46">
        <f t="shared" si="5"/>
        <v>11552</v>
      </c>
      <c r="N21" s="9"/>
      <c r="O21" s="47">
        <v>67</v>
      </c>
      <c r="P21" s="17">
        <v>668</v>
      </c>
      <c r="Q21" s="17">
        <v>6</v>
      </c>
      <c r="R21" s="42">
        <f t="shared" si="6"/>
        <v>674</v>
      </c>
      <c r="S21" s="43">
        <f t="shared" si="7"/>
        <v>45158</v>
      </c>
      <c r="T21" s="17">
        <v>732</v>
      </c>
      <c r="U21" s="17">
        <v>1</v>
      </c>
      <c r="V21" s="42">
        <f t="shared" si="8"/>
        <v>733</v>
      </c>
      <c r="W21" s="43">
        <f t="shared" si="9"/>
        <v>49111</v>
      </c>
      <c r="X21" s="44">
        <f t="shared" si="10"/>
        <v>1400</v>
      </c>
      <c r="Y21" s="44">
        <f t="shared" si="10"/>
        <v>7</v>
      </c>
      <c r="Z21" s="45">
        <f t="shared" si="11"/>
        <v>1407</v>
      </c>
      <c r="AA21" s="8">
        <f t="shared" si="12"/>
        <v>94269</v>
      </c>
    </row>
    <row r="22" spans="1:27" ht="18.75" customHeight="1" x14ac:dyDescent="0.15">
      <c r="A22" s="4">
        <v>17</v>
      </c>
      <c r="B22" s="17">
        <v>353</v>
      </c>
      <c r="C22" s="17">
        <v>8</v>
      </c>
      <c r="D22" s="42">
        <f t="shared" si="13"/>
        <v>361</v>
      </c>
      <c r="E22" s="43">
        <f t="shared" si="0"/>
        <v>6137</v>
      </c>
      <c r="F22" s="17">
        <v>375</v>
      </c>
      <c r="G22" s="17">
        <v>8</v>
      </c>
      <c r="H22" s="42">
        <f t="shared" si="1"/>
        <v>383</v>
      </c>
      <c r="I22" s="43">
        <f t="shared" si="2"/>
        <v>6511</v>
      </c>
      <c r="J22" s="44">
        <f t="shared" si="3"/>
        <v>728</v>
      </c>
      <c r="K22" s="44">
        <f t="shared" si="3"/>
        <v>16</v>
      </c>
      <c r="L22" s="45">
        <f t="shared" si="4"/>
        <v>744</v>
      </c>
      <c r="M22" s="46">
        <f t="shared" si="5"/>
        <v>12648</v>
      </c>
      <c r="N22" s="9"/>
      <c r="O22" s="47">
        <v>68</v>
      </c>
      <c r="P22" s="17">
        <v>719</v>
      </c>
      <c r="Q22" s="17">
        <v>4</v>
      </c>
      <c r="R22" s="42">
        <f t="shared" si="6"/>
        <v>723</v>
      </c>
      <c r="S22" s="43">
        <f t="shared" si="7"/>
        <v>49164</v>
      </c>
      <c r="T22" s="17">
        <v>728</v>
      </c>
      <c r="U22" s="17">
        <v>6</v>
      </c>
      <c r="V22" s="42">
        <f t="shared" si="8"/>
        <v>734</v>
      </c>
      <c r="W22" s="43">
        <f t="shared" si="9"/>
        <v>49912</v>
      </c>
      <c r="X22" s="44">
        <f t="shared" si="10"/>
        <v>1447</v>
      </c>
      <c r="Y22" s="44">
        <f t="shared" si="10"/>
        <v>10</v>
      </c>
      <c r="Z22" s="45">
        <f t="shared" si="11"/>
        <v>1457</v>
      </c>
      <c r="AA22" s="8">
        <f t="shared" si="12"/>
        <v>99076</v>
      </c>
    </row>
    <row r="23" spans="1:27" ht="18.75" customHeight="1" thickBot="1" x14ac:dyDescent="0.2">
      <c r="A23" s="4">
        <v>18</v>
      </c>
      <c r="B23" s="17">
        <v>397</v>
      </c>
      <c r="C23" s="17">
        <v>20</v>
      </c>
      <c r="D23" s="42">
        <f t="shared" si="13"/>
        <v>417</v>
      </c>
      <c r="E23" s="43">
        <f t="shared" si="0"/>
        <v>7506</v>
      </c>
      <c r="F23" s="17">
        <v>398</v>
      </c>
      <c r="G23" s="17">
        <v>10</v>
      </c>
      <c r="H23" s="42">
        <f t="shared" si="1"/>
        <v>408</v>
      </c>
      <c r="I23" s="43">
        <f t="shared" si="2"/>
        <v>7344</v>
      </c>
      <c r="J23" s="44">
        <f t="shared" si="3"/>
        <v>795</v>
      </c>
      <c r="K23" s="44">
        <f t="shared" si="3"/>
        <v>30</v>
      </c>
      <c r="L23" s="45">
        <f t="shared" si="4"/>
        <v>825</v>
      </c>
      <c r="M23" s="46">
        <f t="shared" si="5"/>
        <v>14850</v>
      </c>
      <c r="N23" s="9"/>
      <c r="O23" s="48">
        <v>69</v>
      </c>
      <c r="P23" s="22">
        <v>718</v>
      </c>
      <c r="Q23" s="22">
        <v>1</v>
      </c>
      <c r="R23" s="49">
        <f t="shared" si="6"/>
        <v>719</v>
      </c>
      <c r="S23" s="50">
        <f t="shared" si="7"/>
        <v>49611</v>
      </c>
      <c r="T23" s="22">
        <v>742</v>
      </c>
      <c r="U23" s="22">
        <v>0</v>
      </c>
      <c r="V23" s="49">
        <f t="shared" si="8"/>
        <v>742</v>
      </c>
      <c r="W23" s="50">
        <f t="shared" si="9"/>
        <v>51198</v>
      </c>
      <c r="X23" s="51">
        <f t="shared" si="10"/>
        <v>1460</v>
      </c>
      <c r="Y23" s="51">
        <f t="shared" si="10"/>
        <v>1</v>
      </c>
      <c r="Z23" s="52">
        <f t="shared" si="11"/>
        <v>1461</v>
      </c>
      <c r="AA23" s="8">
        <f t="shared" si="12"/>
        <v>100809</v>
      </c>
    </row>
    <row r="24" spans="1:27" ht="18.75" customHeight="1" thickBot="1" x14ac:dyDescent="0.2">
      <c r="A24" s="23">
        <v>19</v>
      </c>
      <c r="B24" s="24">
        <v>457</v>
      </c>
      <c r="C24" s="24">
        <v>39</v>
      </c>
      <c r="D24" s="58">
        <f t="shared" si="13"/>
        <v>496</v>
      </c>
      <c r="E24" s="59">
        <f t="shared" si="0"/>
        <v>9424</v>
      </c>
      <c r="F24" s="24">
        <v>401</v>
      </c>
      <c r="G24" s="24">
        <v>39</v>
      </c>
      <c r="H24" s="58">
        <f t="shared" si="1"/>
        <v>440</v>
      </c>
      <c r="I24" s="59">
        <f t="shared" si="2"/>
        <v>8360</v>
      </c>
      <c r="J24" s="60">
        <f t="shared" si="3"/>
        <v>858</v>
      </c>
      <c r="K24" s="60">
        <f t="shared" si="3"/>
        <v>78</v>
      </c>
      <c r="L24" s="61">
        <f t="shared" si="4"/>
        <v>936</v>
      </c>
      <c r="M24" s="46">
        <f t="shared" si="5"/>
        <v>17784</v>
      </c>
      <c r="N24" s="9"/>
      <c r="O24" s="53">
        <v>70</v>
      </c>
      <c r="P24" s="20">
        <v>825</v>
      </c>
      <c r="Q24" s="20">
        <v>4</v>
      </c>
      <c r="R24" s="54">
        <f t="shared" si="6"/>
        <v>829</v>
      </c>
      <c r="S24" s="55">
        <f t="shared" si="7"/>
        <v>58030</v>
      </c>
      <c r="T24" s="20">
        <v>814</v>
      </c>
      <c r="U24" s="20">
        <v>4</v>
      </c>
      <c r="V24" s="54">
        <f t="shared" si="8"/>
        <v>818</v>
      </c>
      <c r="W24" s="55">
        <f t="shared" si="9"/>
        <v>57260</v>
      </c>
      <c r="X24" s="56">
        <f t="shared" si="10"/>
        <v>1639</v>
      </c>
      <c r="Y24" s="56">
        <f t="shared" si="10"/>
        <v>8</v>
      </c>
      <c r="Z24" s="57">
        <f t="shared" si="11"/>
        <v>1647</v>
      </c>
      <c r="AA24" s="8">
        <f t="shared" si="12"/>
        <v>115290</v>
      </c>
    </row>
    <row r="25" spans="1:27" ht="18.75" customHeight="1" x14ac:dyDescent="0.15">
      <c r="A25" s="19">
        <v>20</v>
      </c>
      <c r="B25" s="20">
        <v>431</v>
      </c>
      <c r="C25" s="20">
        <v>57</v>
      </c>
      <c r="D25" s="54">
        <f t="shared" si="13"/>
        <v>488</v>
      </c>
      <c r="E25" s="55">
        <f t="shared" si="0"/>
        <v>9760</v>
      </c>
      <c r="F25" s="20">
        <v>372</v>
      </c>
      <c r="G25" s="20">
        <v>40</v>
      </c>
      <c r="H25" s="54">
        <f t="shared" si="1"/>
        <v>412</v>
      </c>
      <c r="I25" s="55">
        <f t="shared" si="2"/>
        <v>8240</v>
      </c>
      <c r="J25" s="56">
        <f t="shared" si="3"/>
        <v>803</v>
      </c>
      <c r="K25" s="56">
        <f t="shared" si="3"/>
        <v>97</v>
      </c>
      <c r="L25" s="57">
        <f t="shared" si="4"/>
        <v>900</v>
      </c>
      <c r="M25" s="46">
        <f t="shared" si="5"/>
        <v>18000</v>
      </c>
      <c r="N25" s="9"/>
      <c r="O25" s="47">
        <v>71</v>
      </c>
      <c r="P25" s="17">
        <v>756</v>
      </c>
      <c r="Q25" s="17">
        <v>2</v>
      </c>
      <c r="R25" s="42">
        <f t="shared" si="6"/>
        <v>758</v>
      </c>
      <c r="S25" s="43">
        <f t="shared" si="7"/>
        <v>53818</v>
      </c>
      <c r="T25" s="17">
        <v>801</v>
      </c>
      <c r="U25" s="17">
        <v>3</v>
      </c>
      <c r="V25" s="42">
        <f t="shared" si="8"/>
        <v>804</v>
      </c>
      <c r="W25" s="43">
        <f t="shared" si="9"/>
        <v>57084</v>
      </c>
      <c r="X25" s="44">
        <f t="shared" si="10"/>
        <v>1557</v>
      </c>
      <c r="Y25" s="44">
        <f t="shared" si="10"/>
        <v>5</v>
      </c>
      <c r="Z25" s="45">
        <f t="shared" si="11"/>
        <v>1562</v>
      </c>
      <c r="AA25" s="8">
        <f t="shared" si="12"/>
        <v>110902</v>
      </c>
    </row>
    <row r="26" spans="1:27" ht="18.75" customHeight="1" x14ac:dyDescent="0.15">
      <c r="A26" s="4">
        <v>21</v>
      </c>
      <c r="B26" s="17">
        <v>464</v>
      </c>
      <c r="C26" s="17">
        <v>49</v>
      </c>
      <c r="D26" s="42">
        <f t="shared" si="13"/>
        <v>513</v>
      </c>
      <c r="E26" s="43">
        <f t="shared" si="0"/>
        <v>10773</v>
      </c>
      <c r="F26" s="17">
        <v>414</v>
      </c>
      <c r="G26" s="17">
        <v>34</v>
      </c>
      <c r="H26" s="42">
        <f t="shared" si="1"/>
        <v>448</v>
      </c>
      <c r="I26" s="43">
        <f t="shared" si="2"/>
        <v>9408</v>
      </c>
      <c r="J26" s="44">
        <f t="shared" si="3"/>
        <v>878</v>
      </c>
      <c r="K26" s="44">
        <f t="shared" si="3"/>
        <v>83</v>
      </c>
      <c r="L26" s="45">
        <f t="shared" si="4"/>
        <v>961</v>
      </c>
      <c r="M26" s="46">
        <f t="shared" si="5"/>
        <v>20181</v>
      </c>
      <c r="N26" s="9"/>
      <c r="O26" s="47">
        <v>72</v>
      </c>
      <c r="P26" s="17">
        <v>830</v>
      </c>
      <c r="Q26" s="17">
        <v>2</v>
      </c>
      <c r="R26" s="42">
        <f t="shared" si="6"/>
        <v>832</v>
      </c>
      <c r="S26" s="43">
        <f t="shared" si="7"/>
        <v>59904</v>
      </c>
      <c r="T26" s="17">
        <v>803</v>
      </c>
      <c r="U26" s="17">
        <v>2</v>
      </c>
      <c r="V26" s="42">
        <f t="shared" si="8"/>
        <v>805</v>
      </c>
      <c r="W26" s="43">
        <f t="shared" si="9"/>
        <v>57960</v>
      </c>
      <c r="X26" s="44">
        <f t="shared" si="10"/>
        <v>1633</v>
      </c>
      <c r="Y26" s="44">
        <f t="shared" si="10"/>
        <v>4</v>
      </c>
      <c r="Z26" s="45">
        <f t="shared" si="11"/>
        <v>1637</v>
      </c>
      <c r="AA26" s="8">
        <f t="shared" si="12"/>
        <v>117864</v>
      </c>
    </row>
    <row r="27" spans="1:27" ht="18.75" customHeight="1" x14ac:dyDescent="0.15">
      <c r="A27" s="4">
        <v>22</v>
      </c>
      <c r="B27" s="17">
        <v>405</v>
      </c>
      <c r="C27" s="17">
        <v>62</v>
      </c>
      <c r="D27" s="42">
        <f t="shared" si="13"/>
        <v>467</v>
      </c>
      <c r="E27" s="43">
        <f t="shared" si="0"/>
        <v>10274</v>
      </c>
      <c r="F27" s="17">
        <v>410</v>
      </c>
      <c r="G27" s="17">
        <v>45</v>
      </c>
      <c r="H27" s="42">
        <f t="shared" si="1"/>
        <v>455</v>
      </c>
      <c r="I27" s="43">
        <f t="shared" si="2"/>
        <v>10010</v>
      </c>
      <c r="J27" s="44">
        <f t="shared" si="3"/>
        <v>815</v>
      </c>
      <c r="K27" s="44">
        <f t="shared" si="3"/>
        <v>107</v>
      </c>
      <c r="L27" s="45">
        <f t="shared" si="4"/>
        <v>922</v>
      </c>
      <c r="M27" s="46">
        <f t="shared" si="5"/>
        <v>20284</v>
      </c>
      <c r="N27" s="9"/>
      <c r="O27" s="47">
        <v>73</v>
      </c>
      <c r="P27" s="17">
        <v>569</v>
      </c>
      <c r="Q27" s="17">
        <v>1</v>
      </c>
      <c r="R27" s="42">
        <f t="shared" si="6"/>
        <v>570</v>
      </c>
      <c r="S27" s="43">
        <f t="shared" si="7"/>
        <v>41610</v>
      </c>
      <c r="T27" s="17">
        <v>627</v>
      </c>
      <c r="U27" s="17">
        <v>0</v>
      </c>
      <c r="V27" s="42">
        <f t="shared" si="8"/>
        <v>627</v>
      </c>
      <c r="W27" s="43">
        <f t="shared" si="9"/>
        <v>45771</v>
      </c>
      <c r="X27" s="44">
        <f t="shared" si="10"/>
        <v>1196</v>
      </c>
      <c r="Y27" s="44">
        <f t="shared" si="10"/>
        <v>1</v>
      </c>
      <c r="Z27" s="45">
        <f t="shared" si="11"/>
        <v>1197</v>
      </c>
      <c r="AA27" s="8">
        <f t="shared" si="12"/>
        <v>87381</v>
      </c>
    </row>
    <row r="28" spans="1:27" ht="18.75" customHeight="1" thickBot="1" x14ac:dyDescent="0.2">
      <c r="A28" s="4">
        <v>23</v>
      </c>
      <c r="B28" s="17">
        <v>401</v>
      </c>
      <c r="C28" s="17">
        <v>77</v>
      </c>
      <c r="D28" s="42">
        <f t="shared" si="13"/>
        <v>478</v>
      </c>
      <c r="E28" s="43">
        <f t="shared" si="0"/>
        <v>10994</v>
      </c>
      <c r="F28" s="17">
        <v>389</v>
      </c>
      <c r="G28" s="17">
        <v>30</v>
      </c>
      <c r="H28" s="42">
        <f t="shared" si="1"/>
        <v>419</v>
      </c>
      <c r="I28" s="43">
        <f t="shared" si="2"/>
        <v>9637</v>
      </c>
      <c r="J28" s="44">
        <f t="shared" si="3"/>
        <v>790</v>
      </c>
      <c r="K28" s="44">
        <f t="shared" si="3"/>
        <v>107</v>
      </c>
      <c r="L28" s="45">
        <f t="shared" si="4"/>
        <v>897</v>
      </c>
      <c r="M28" s="46">
        <f t="shared" si="5"/>
        <v>20631</v>
      </c>
      <c r="N28" s="9"/>
      <c r="O28" s="48">
        <v>74</v>
      </c>
      <c r="P28" s="22">
        <v>400</v>
      </c>
      <c r="Q28" s="22">
        <v>3</v>
      </c>
      <c r="R28" s="49">
        <f t="shared" si="6"/>
        <v>403</v>
      </c>
      <c r="S28" s="50">
        <f t="shared" si="7"/>
        <v>29822</v>
      </c>
      <c r="T28" s="22">
        <v>458</v>
      </c>
      <c r="U28" s="22">
        <v>2</v>
      </c>
      <c r="V28" s="49">
        <f t="shared" si="8"/>
        <v>460</v>
      </c>
      <c r="W28" s="50">
        <f t="shared" si="9"/>
        <v>34040</v>
      </c>
      <c r="X28" s="51">
        <f t="shared" si="10"/>
        <v>858</v>
      </c>
      <c r="Y28" s="51">
        <f t="shared" si="10"/>
        <v>5</v>
      </c>
      <c r="Z28" s="52">
        <f t="shared" si="11"/>
        <v>863</v>
      </c>
      <c r="AA28" s="8">
        <f t="shared" si="12"/>
        <v>63862</v>
      </c>
    </row>
    <row r="29" spans="1:27" ht="18.75" customHeight="1" thickBot="1" x14ac:dyDescent="0.2">
      <c r="A29" s="21">
        <v>24</v>
      </c>
      <c r="B29" s="22">
        <v>377</v>
      </c>
      <c r="C29" s="22">
        <v>70</v>
      </c>
      <c r="D29" s="49">
        <f t="shared" si="13"/>
        <v>447</v>
      </c>
      <c r="E29" s="50">
        <f t="shared" si="0"/>
        <v>10728</v>
      </c>
      <c r="F29" s="22">
        <v>382</v>
      </c>
      <c r="G29" s="22">
        <v>28</v>
      </c>
      <c r="H29" s="49">
        <f t="shared" si="1"/>
        <v>410</v>
      </c>
      <c r="I29" s="50">
        <f t="shared" si="2"/>
        <v>9840</v>
      </c>
      <c r="J29" s="51">
        <f t="shared" si="3"/>
        <v>759</v>
      </c>
      <c r="K29" s="51">
        <f t="shared" si="3"/>
        <v>98</v>
      </c>
      <c r="L29" s="52">
        <f t="shared" si="4"/>
        <v>857</v>
      </c>
      <c r="M29" s="46">
        <f t="shared" si="5"/>
        <v>20568</v>
      </c>
      <c r="N29" s="9"/>
      <c r="O29" s="53">
        <v>75</v>
      </c>
      <c r="P29" s="20">
        <v>504</v>
      </c>
      <c r="Q29" s="20">
        <v>0</v>
      </c>
      <c r="R29" s="54">
        <f t="shared" si="6"/>
        <v>504</v>
      </c>
      <c r="S29" s="55">
        <f t="shared" si="7"/>
        <v>37800</v>
      </c>
      <c r="T29" s="20">
        <v>565</v>
      </c>
      <c r="U29" s="20">
        <v>1</v>
      </c>
      <c r="V29" s="54">
        <f t="shared" si="8"/>
        <v>566</v>
      </c>
      <c r="W29" s="55">
        <f t="shared" si="9"/>
        <v>42450</v>
      </c>
      <c r="X29" s="56">
        <f t="shared" si="10"/>
        <v>1069</v>
      </c>
      <c r="Y29" s="56">
        <f t="shared" si="10"/>
        <v>1</v>
      </c>
      <c r="Z29" s="57">
        <f t="shared" si="11"/>
        <v>1070</v>
      </c>
      <c r="AA29" s="8">
        <f t="shared" si="12"/>
        <v>80250</v>
      </c>
    </row>
    <row r="30" spans="1:27" ht="18.75" customHeight="1" x14ac:dyDescent="0.15">
      <c r="A30" s="19">
        <v>25</v>
      </c>
      <c r="B30" s="20">
        <v>456</v>
      </c>
      <c r="C30" s="20">
        <v>82</v>
      </c>
      <c r="D30" s="54">
        <f t="shared" si="13"/>
        <v>538</v>
      </c>
      <c r="E30" s="55">
        <f t="shared" si="0"/>
        <v>13450</v>
      </c>
      <c r="F30" s="20">
        <v>358</v>
      </c>
      <c r="G30" s="20">
        <v>40</v>
      </c>
      <c r="H30" s="54">
        <f t="shared" si="1"/>
        <v>398</v>
      </c>
      <c r="I30" s="55">
        <f t="shared" si="2"/>
        <v>9950</v>
      </c>
      <c r="J30" s="56">
        <f t="shared" si="3"/>
        <v>814</v>
      </c>
      <c r="K30" s="56">
        <f t="shared" si="3"/>
        <v>122</v>
      </c>
      <c r="L30" s="57">
        <f t="shared" si="4"/>
        <v>936</v>
      </c>
      <c r="M30" s="46">
        <f t="shared" si="5"/>
        <v>23400</v>
      </c>
      <c r="N30" s="9"/>
      <c r="O30" s="47">
        <v>76</v>
      </c>
      <c r="P30" s="17">
        <v>528</v>
      </c>
      <c r="Q30" s="17">
        <v>0</v>
      </c>
      <c r="R30" s="42">
        <f t="shared" si="6"/>
        <v>528</v>
      </c>
      <c r="S30" s="43">
        <f t="shared" si="7"/>
        <v>40128</v>
      </c>
      <c r="T30" s="17">
        <v>633</v>
      </c>
      <c r="U30" s="17">
        <v>2</v>
      </c>
      <c r="V30" s="42">
        <f t="shared" si="8"/>
        <v>635</v>
      </c>
      <c r="W30" s="43">
        <f t="shared" si="9"/>
        <v>48260</v>
      </c>
      <c r="X30" s="44">
        <f t="shared" si="10"/>
        <v>1161</v>
      </c>
      <c r="Y30" s="44">
        <f t="shared" si="10"/>
        <v>2</v>
      </c>
      <c r="Z30" s="45">
        <f t="shared" si="11"/>
        <v>1163</v>
      </c>
      <c r="AA30" s="8">
        <f t="shared" si="12"/>
        <v>88388</v>
      </c>
    </row>
    <row r="31" spans="1:27" ht="18.75" customHeight="1" x14ac:dyDescent="0.15">
      <c r="A31" s="4">
        <v>26</v>
      </c>
      <c r="B31" s="17">
        <v>397</v>
      </c>
      <c r="C31" s="17">
        <v>66</v>
      </c>
      <c r="D31" s="42">
        <f t="shared" si="13"/>
        <v>463</v>
      </c>
      <c r="E31" s="43">
        <f t="shared" si="0"/>
        <v>12038</v>
      </c>
      <c r="F31" s="17">
        <v>378</v>
      </c>
      <c r="G31" s="17">
        <v>33</v>
      </c>
      <c r="H31" s="42">
        <f t="shared" si="1"/>
        <v>411</v>
      </c>
      <c r="I31" s="43">
        <f t="shared" si="2"/>
        <v>10686</v>
      </c>
      <c r="J31" s="44">
        <f t="shared" si="3"/>
        <v>775</v>
      </c>
      <c r="K31" s="44">
        <f t="shared" si="3"/>
        <v>99</v>
      </c>
      <c r="L31" s="45">
        <f t="shared" si="4"/>
        <v>874</v>
      </c>
      <c r="M31" s="46">
        <f t="shared" si="5"/>
        <v>22724</v>
      </c>
      <c r="N31" s="9"/>
      <c r="O31" s="47">
        <v>77</v>
      </c>
      <c r="P31" s="17">
        <v>499</v>
      </c>
      <c r="Q31" s="17">
        <v>2</v>
      </c>
      <c r="R31" s="42">
        <f t="shared" si="6"/>
        <v>501</v>
      </c>
      <c r="S31" s="43">
        <f t="shared" si="7"/>
        <v>38577</v>
      </c>
      <c r="T31" s="17">
        <v>546</v>
      </c>
      <c r="U31" s="17">
        <v>0</v>
      </c>
      <c r="V31" s="42">
        <f t="shared" si="8"/>
        <v>546</v>
      </c>
      <c r="W31" s="43">
        <f t="shared" si="9"/>
        <v>42042</v>
      </c>
      <c r="X31" s="44">
        <f t="shared" si="10"/>
        <v>1045</v>
      </c>
      <c r="Y31" s="44">
        <f t="shared" si="10"/>
        <v>2</v>
      </c>
      <c r="Z31" s="45">
        <f t="shared" si="11"/>
        <v>1047</v>
      </c>
      <c r="AA31" s="8">
        <f t="shared" si="12"/>
        <v>80619</v>
      </c>
    </row>
    <row r="32" spans="1:27" ht="18.75" customHeight="1" x14ac:dyDescent="0.15">
      <c r="A32" s="4">
        <v>27</v>
      </c>
      <c r="B32" s="17">
        <v>396</v>
      </c>
      <c r="C32" s="17">
        <v>60</v>
      </c>
      <c r="D32" s="42">
        <f t="shared" si="13"/>
        <v>456</v>
      </c>
      <c r="E32" s="43">
        <f t="shared" si="0"/>
        <v>12312</v>
      </c>
      <c r="F32" s="17">
        <v>362</v>
      </c>
      <c r="G32" s="17">
        <v>28</v>
      </c>
      <c r="H32" s="42">
        <f t="shared" si="1"/>
        <v>390</v>
      </c>
      <c r="I32" s="43">
        <f t="shared" si="2"/>
        <v>10530</v>
      </c>
      <c r="J32" s="44">
        <f t="shared" si="3"/>
        <v>758</v>
      </c>
      <c r="K32" s="44">
        <f t="shared" si="3"/>
        <v>88</v>
      </c>
      <c r="L32" s="45">
        <f t="shared" si="4"/>
        <v>846</v>
      </c>
      <c r="M32" s="46">
        <f t="shared" si="5"/>
        <v>22842</v>
      </c>
      <c r="N32" s="9"/>
      <c r="O32" s="47">
        <v>78</v>
      </c>
      <c r="P32" s="17">
        <v>505</v>
      </c>
      <c r="Q32" s="17">
        <v>1</v>
      </c>
      <c r="R32" s="42">
        <f t="shared" si="6"/>
        <v>506</v>
      </c>
      <c r="S32" s="43">
        <f t="shared" si="7"/>
        <v>39468</v>
      </c>
      <c r="T32" s="17">
        <v>548</v>
      </c>
      <c r="U32" s="17">
        <v>1</v>
      </c>
      <c r="V32" s="42">
        <f t="shared" si="8"/>
        <v>549</v>
      </c>
      <c r="W32" s="43">
        <f t="shared" si="9"/>
        <v>42822</v>
      </c>
      <c r="X32" s="44">
        <f t="shared" si="10"/>
        <v>1053</v>
      </c>
      <c r="Y32" s="44">
        <f t="shared" si="10"/>
        <v>2</v>
      </c>
      <c r="Z32" s="45">
        <f t="shared" si="11"/>
        <v>1055</v>
      </c>
      <c r="AA32" s="8">
        <f t="shared" si="12"/>
        <v>82290</v>
      </c>
    </row>
    <row r="33" spans="1:27" ht="18.75" customHeight="1" thickBot="1" x14ac:dyDescent="0.2">
      <c r="A33" s="4">
        <v>28</v>
      </c>
      <c r="B33" s="17">
        <v>430</v>
      </c>
      <c r="C33" s="17">
        <v>65</v>
      </c>
      <c r="D33" s="42">
        <f t="shared" si="13"/>
        <v>495</v>
      </c>
      <c r="E33" s="43">
        <f t="shared" si="0"/>
        <v>13860</v>
      </c>
      <c r="F33" s="17">
        <v>386</v>
      </c>
      <c r="G33" s="17">
        <v>25</v>
      </c>
      <c r="H33" s="42">
        <f t="shared" si="1"/>
        <v>411</v>
      </c>
      <c r="I33" s="43">
        <f t="shared" si="2"/>
        <v>11508</v>
      </c>
      <c r="J33" s="44">
        <f t="shared" si="3"/>
        <v>816</v>
      </c>
      <c r="K33" s="44">
        <f t="shared" si="3"/>
        <v>90</v>
      </c>
      <c r="L33" s="45">
        <f t="shared" si="4"/>
        <v>906</v>
      </c>
      <c r="M33" s="46">
        <f t="shared" si="5"/>
        <v>25368</v>
      </c>
      <c r="N33" s="9"/>
      <c r="O33" s="48">
        <v>79</v>
      </c>
      <c r="P33" s="22">
        <v>437</v>
      </c>
      <c r="Q33" s="22">
        <v>0</v>
      </c>
      <c r="R33" s="49">
        <f t="shared" si="6"/>
        <v>437</v>
      </c>
      <c r="S33" s="50">
        <f t="shared" si="7"/>
        <v>34523</v>
      </c>
      <c r="T33" s="22">
        <v>493</v>
      </c>
      <c r="U33" s="22">
        <v>2</v>
      </c>
      <c r="V33" s="49">
        <f t="shared" si="8"/>
        <v>495</v>
      </c>
      <c r="W33" s="50">
        <f t="shared" si="9"/>
        <v>39105</v>
      </c>
      <c r="X33" s="51">
        <f t="shared" si="10"/>
        <v>930</v>
      </c>
      <c r="Y33" s="51">
        <f t="shared" si="10"/>
        <v>2</v>
      </c>
      <c r="Z33" s="52">
        <f t="shared" si="11"/>
        <v>932</v>
      </c>
      <c r="AA33" s="8">
        <f t="shared" si="12"/>
        <v>73628</v>
      </c>
    </row>
    <row r="34" spans="1:27" ht="18.75" customHeight="1" thickBot="1" x14ac:dyDescent="0.2">
      <c r="A34" s="21">
        <v>29</v>
      </c>
      <c r="B34" s="22">
        <v>437</v>
      </c>
      <c r="C34" s="22">
        <v>53</v>
      </c>
      <c r="D34" s="49">
        <f t="shared" si="13"/>
        <v>490</v>
      </c>
      <c r="E34" s="50">
        <f t="shared" si="0"/>
        <v>14210</v>
      </c>
      <c r="F34" s="22">
        <v>374</v>
      </c>
      <c r="G34" s="22">
        <v>23</v>
      </c>
      <c r="H34" s="49">
        <f t="shared" si="1"/>
        <v>397</v>
      </c>
      <c r="I34" s="50">
        <f t="shared" si="2"/>
        <v>11513</v>
      </c>
      <c r="J34" s="51">
        <f t="shared" si="3"/>
        <v>811</v>
      </c>
      <c r="K34" s="51">
        <f t="shared" si="3"/>
        <v>76</v>
      </c>
      <c r="L34" s="52">
        <f t="shared" si="4"/>
        <v>887</v>
      </c>
      <c r="M34" s="46">
        <f t="shared" si="5"/>
        <v>25723</v>
      </c>
      <c r="N34" s="9"/>
      <c r="O34" s="53">
        <v>80</v>
      </c>
      <c r="P34" s="20">
        <v>420</v>
      </c>
      <c r="Q34" s="20">
        <v>1</v>
      </c>
      <c r="R34" s="54">
        <f t="shared" si="6"/>
        <v>421</v>
      </c>
      <c r="S34" s="55">
        <f t="shared" si="7"/>
        <v>33680</v>
      </c>
      <c r="T34" s="20">
        <v>411</v>
      </c>
      <c r="U34" s="20">
        <v>0</v>
      </c>
      <c r="V34" s="54">
        <f t="shared" si="8"/>
        <v>411</v>
      </c>
      <c r="W34" s="55">
        <f t="shared" si="9"/>
        <v>32880</v>
      </c>
      <c r="X34" s="56">
        <f t="shared" si="10"/>
        <v>831</v>
      </c>
      <c r="Y34" s="56">
        <f t="shared" si="10"/>
        <v>1</v>
      </c>
      <c r="Z34" s="57">
        <f t="shared" si="11"/>
        <v>832</v>
      </c>
      <c r="AA34" s="8">
        <f t="shared" si="12"/>
        <v>66560</v>
      </c>
    </row>
    <row r="35" spans="1:27" ht="18.75" customHeight="1" x14ac:dyDescent="0.15">
      <c r="A35" s="19">
        <v>30</v>
      </c>
      <c r="B35" s="20">
        <v>445</v>
      </c>
      <c r="C35" s="20">
        <v>46</v>
      </c>
      <c r="D35" s="54">
        <f t="shared" si="13"/>
        <v>491</v>
      </c>
      <c r="E35" s="55">
        <f t="shared" si="0"/>
        <v>14730</v>
      </c>
      <c r="F35" s="20">
        <v>366</v>
      </c>
      <c r="G35" s="20">
        <v>27</v>
      </c>
      <c r="H35" s="54">
        <f t="shared" si="1"/>
        <v>393</v>
      </c>
      <c r="I35" s="55">
        <f t="shared" si="2"/>
        <v>11790</v>
      </c>
      <c r="J35" s="56">
        <f t="shared" si="3"/>
        <v>811</v>
      </c>
      <c r="K35" s="56">
        <f t="shared" si="3"/>
        <v>73</v>
      </c>
      <c r="L35" s="57">
        <f t="shared" si="4"/>
        <v>884</v>
      </c>
      <c r="M35" s="46">
        <f t="shared" si="5"/>
        <v>26520</v>
      </c>
      <c r="N35" s="9"/>
      <c r="O35" s="47">
        <v>81</v>
      </c>
      <c r="P35" s="17">
        <v>338</v>
      </c>
      <c r="Q35" s="17">
        <v>0</v>
      </c>
      <c r="R35" s="42">
        <f t="shared" si="6"/>
        <v>338</v>
      </c>
      <c r="S35" s="43">
        <f t="shared" si="7"/>
        <v>27378</v>
      </c>
      <c r="T35" s="17">
        <v>352</v>
      </c>
      <c r="U35" s="17">
        <v>2</v>
      </c>
      <c r="V35" s="42">
        <f t="shared" si="8"/>
        <v>354</v>
      </c>
      <c r="W35" s="43">
        <f t="shared" si="9"/>
        <v>28674</v>
      </c>
      <c r="X35" s="44">
        <f t="shared" si="10"/>
        <v>690</v>
      </c>
      <c r="Y35" s="44">
        <f t="shared" si="10"/>
        <v>2</v>
      </c>
      <c r="Z35" s="45">
        <f t="shared" si="11"/>
        <v>692</v>
      </c>
      <c r="AA35" s="8">
        <f t="shared" si="12"/>
        <v>56052</v>
      </c>
    </row>
    <row r="36" spans="1:27" ht="18.75" customHeight="1" x14ac:dyDescent="0.15">
      <c r="A36" s="4">
        <v>31</v>
      </c>
      <c r="B36" s="17">
        <v>489</v>
      </c>
      <c r="C36" s="17">
        <v>34</v>
      </c>
      <c r="D36" s="42">
        <f t="shared" si="13"/>
        <v>523</v>
      </c>
      <c r="E36" s="43">
        <f t="shared" si="0"/>
        <v>16213</v>
      </c>
      <c r="F36" s="17">
        <v>431</v>
      </c>
      <c r="G36" s="17">
        <v>27</v>
      </c>
      <c r="H36" s="42">
        <f t="shared" si="1"/>
        <v>458</v>
      </c>
      <c r="I36" s="43">
        <f t="shared" si="2"/>
        <v>14198</v>
      </c>
      <c r="J36" s="44">
        <f t="shared" si="3"/>
        <v>920</v>
      </c>
      <c r="K36" s="44">
        <f t="shared" si="3"/>
        <v>61</v>
      </c>
      <c r="L36" s="45">
        <f t="shared" si="4"/>
        <v>981</v>
      </c>
      <c r="M36" s="46">
        <f t="shared" si="5"/>
        <v>30411</v>
      </c>
      <c r="N36" s="9"/>
      <c r="O36" s="47">
        <v>82</v>
      </c>
      <c r="P36" s="17">
        <v>331</v>
      </c>
      <c r="Q36" s="17">
        <v>0</v>
      </c>
      <c r="R36" s="42">
        <f t="shared" si="6"/>
        <v>331</v>
      </c>
      <c r="S36" s="43">
        <f t="shared" si="7"/>
        <v>27142</v>
      </c>
      <c r="T36" s="17">
        <v>367</v>
      </c>
      <c r="U36" s="17">
        <v>1</v>
      </c>
      <c r="V36" s="42">
        <f t="shared" si="8"/>
        <v>368</v>
      </c>
      <c r="W36" s="43">
        <f t="shared" si="9"/>
        <v>30176</v>
      </c>
      <c r="X36" s="44">
        <f t="shared" si="10"/>
        <v>698</v>
      </c>
      <c r="Y36" s="44">
        <f t="shared" si="10"/>
        <v>1</v>
      </c>
      <c r="Z36" s="45">
        <f t="shared" si="11"/>
        <v>699</v>
      </c>
      <c r="AA36" s="8">
        <f t="shared" si="12"/>
        <v>57318</v>
      </c>
    </row>
    <row r="37" spans="1:27" ht="18.75" customHeight="1" x14ac:dyDescent="0.15">
      <c r="A37" s="4">
        <v>32</v>
      </c>
      <c r="B37" s="17">
        <v>510</v>
      </c>
      <c r="C37" s="17">
        <v>39</v>
      </c>
      <c r="D37" s="42">
        <f t="shared" si="13"/>
        <v>549</v>
      </c>
      <c r="E37" s="43">
        <f t="shared" si="0"/>
        <v>17568</v>
      </c>
      <c r="F37" s="17">
        <v>452</v>
      </c>
      <c r="G37" s="17">
        <v>20</v>
      </c>
      <c r="H37" s="42">
        <f t="shared" si="1"/>
        <v>472</v>
      </c>
      <c r="I37" s="43">
        <f t="shared" si="2"/>
        <v>15104</v>
      </c>
      <c r="J37" s="44">
        <f t="shared" ref="J37:K55" si="14">B37+F37</f>
        <v>962</v>
      </c>
      <c r="K37" s="44">
        <f t="shared" si="14"/>
        <v>59</v>
      </c>
      <c r="L37" s="45">
        <f t="shared" si="4"/>
        <v>1021</v>
      </c>
      <c r="M37" s="46">
        <f t="shared" si="5"/>
        <v>32672</v>
      </c>
      <c r="N37" s="9"/>
      <c r="O37" s="47">
        <v>83</v>
      </c>
      <c r="P37" s="17">
        <v>241</v>
      </c>
      <c r="Q37" s="17">
        <v>0</v>
      </c>
      <c r="R37" s="42">
        <f t="shared" si="6"/>
        <v>241</v>
      </c>
      <c r="S37" s="43">
        <f t="shared" si="7"/>
        <v>20003</v>
      </c>
      <c r="T37" s="17">
        <v>364</v>
      </c>
      <c r="U37" s="17">
        <v>0</v>
      </c>
      <c r="V37" s="42">
        <f t="shared" si="8"/>
        <v>364</v>
      </c>
      <c r="W37" s="43">
        <f t="shared" si="9"/>
        <v>30212</v>
      </c>
      <c r="X37" s="44">
        <f t="shared" ref="X37:Y59" si="15">P37+T37</f>
        <v>605</v>
      </c>
      <c r="Y37" s="44">
        <f t="shared" si="15"/>
        <v>0</v>
      </c>
      <c r="Z37" s="45">
        <f t="shared" si="11"/>
        <v>605</v>
      </c>
      <c r="AA37" s="8">
        <f t="shared" si="12"/>
        <v>50215</v>
      </c>
    </row>
    <row r="38" spans="1:27" ht="18.75" customHeight="1" thickBot="1" x14ac:dyDescent="0.2">
      <c r="A38" s="4">
        <v>33</v>
      </c>
      <c r="B38" s="17">
        <v>488</v>
      </c>
      <c r="C38" s="17">
        <v>31</v>
      </c>
      <c r="D38" s="42">
        <f t="shared" si="13"/>
        <v>519</v>
      </c>
      <c r="E38" s="43">
        <f t="shared" si="0"/>
        <v>17127</v>
      </c>
      <c r="F38" s="17">
        <v>481</v>
      </c>
      <c r="G38" s="17">
        <v>16</v>
      </c>
      <c r="H38" s="42">
        <f t="shared" si="1"/>
        <v>497</v>
      </c>
      <c r="I38" s="43">
        <f t="shared" si="2"/>
        <v>16401</v>
      </c>
      <c r="J38" s="44">
        <f t="shared" si="14"/>
        <v>969</v>
      </c>
      <c r="K38" s="44">
        <f t="shared" si="14"/>
        <v>47</v>
      </c>
      <c r="L38" s="45">
        <f t="shared" si="4"/>
        <v>1016</v>
      </c>
      <c r="M38" s="46">
        <f t="shared" si="5"/>
        <v>33528</v>
      </c>
      <c r="N38" s="9"/>
      <c r="O38" s="48">
        <v>84</v>
      </c>
      <c r="P38" s="22">
        <v>267</v>
      </c>
      <c r="Q38" s="22">
        <v>1</v>
      </c>
      <c r="R38" s="49">
        <f t="shared" si="6"/>
        <v>268</v>
      </c>
      <c r="S38" s="50">
        <f t="shared" si="7"/>
        <v>22512</v>
      </c>
      <c r="T38" s="22">
        <v>374</v>
      </c>
      <c r="U38" s="22">
        <v>1</v>
      </c>
      <c r="V38" s="49">
        <f t="shared" si="8"/>
        <v>375</v>
      </c>
      <c r="W38" s="50">
        <f t="shared" si="9"/>
        <v>31500</v>
      </c>
      <c r="X38" s="51">
        <f t="shared" si="15"/>
        <v>641</v>
      </c>
      <c r="Y38" s="51">
        <f t="shared" si="15"/>
        <v>2</v>
      </c>
      <c r="Z38" s="52">
        <f t="shared" si="11"/>
        <v>643</v>
      </c>
      <c r="AA38" s="8">
        <f t="shared" si="12"/>
        <v>54012</v>
      </c>
    </row>
    <row r="39" spans="1:27" ht="18.75" customHeight="1" thickBot="1" x14ac:dyDescent="0.2">
      <c r="A39" s="21">
        <v>34</v>
      </c>
      <c r="B39" s="22">
        <v>530</v>
      </c>
      <c r="C39" s="22">
        <v>28</v>
      </c>
      <c r="D39" s="49">
        <f t="shared" si="13"/>
        <v>558</v>
      </c>
      <c r="E39" s="50">
        <f t="shared" si="0"/>
        <v>18972</v>
      </c>
      <c r="F39" s="22">
        <v>481</v>
      </c>
      <c r="G39" s="22">
        <v>14</v>
      </c>
      <c r="H39" s="49">
        <f t="shared" si="1"/>
        <v>495</v>
      </c>
      <c r="I39" s="50">
        <f t="shared" si="2"/>
        <v>16830</v>
      </c>
      <c r="J39" s="51">
        <f t="shared" si="14"/>
        <v>1011</v>
      </c>
      <c r="K39" s="51">
        <f t="shared" si="14"/>
        <v>42</v>
      </c>
      <c r="L39" s="52">
        <f t="shared" si="4"/>
        <v>1053</v>
      </c>
      <c r="M39" s="46">
        <f t="shared" si="5"/>
        <v>35802</v>
      </c>
      <c r="N39" s="9"/>
      <c r="O39" s="53">
        <v>85</v>
      </c>
      <c r="P39" s="20">
        <v>223</v>
      </c>
      <c r="Q39" s="20">
        <v>0</v>
      </c>
      <c r="R39" s="54">
        <f t="shared" si="6"/>
        <v>223</v>
      </c>
      <c r="S39" s="55">
        <f t="shared" si="7"/>
        <v>18955</v>
      </c>
      <c r="T39" s="20">
        <v>302</v>
      </c>
      <c r="U39" s="20">
        <v>0</v>
      </c>
      <c r="V39" s="54">
        <f t="shared" si="8"/>
        <v>302</v>
      </c>
      <c r="W39" s="55">
        <f t="shared" si="9"/>
        <v>25670</v>
      </c>
      <c r="X39" s="56">
        <f t="shared" si="15"/>
        <v>525</v>
      </c>
      <c r="Y39" s="56">
        <f t="shared" si="15"/>
        <v>0</v>
      </c>
      <c r="Z39" s="57">
        <f t="shared" si="11"/>
        <v>525</v>
      </c>
      <c r="AA39" s="8">
        <f t="shared" si="12"/>
        <v>44625</v>
      </c>
    </row>
    <row r="40" spans="1:27" ht="18.75" customHeight="1" x14ac:dyDescent="0.15">
      <c r="A40" s="19">
        <v>35</v>
      </c>
      <c r="B40" s="20">
        <v>526</v>
      </c>
      <c r="C40" s="20">
        <v>12</v>
      </c>
      <c r="D40" s="54">
        <f t="shared" si="13"/>
        <v>538</v>
      </c>
      <c r="E40" s="55">
        <f t="shared" si="0"/>
        <v>18830</v>
      </c>
      <c r="F40" s="20">
        <v>463</v>
      </c>
      <c r="G40" s="20">
        <v>9</v>
      </c>
      <c r="H40" s="54">
        <f t="shared" si="1"/>
        <v>472</v>
      </c>
      <c r="I40" s="55">
        <f t="shared" si="2"/>
        <v>16520</v>
      </c>
      <c r="J40" s="56">
        <f t="shared" si="14"/>
        <v>989</v>
      </c>
      <c r="K40" s="56">
        <f t="shared" si="14"/>
        <v>21</v>
      </c>
      <c r="L40" s="57">
        <f t="shared" si="4"/>
        <v>1010</v>
      </c>
      <c r="M40" s="46">
        <f t="shared" si="5"/>
        <v>35350</v>
      </c>
      <c r="N40" s="9"/>
      <c r="O40" s="47">
        <v>86</v>
      </c>
      <c r="P40" s="17">
        <v>174</v>
      </c>
      <c r="Q40" s="17">
        <v>0</v>
      </c>
      <c r="R40" s="42">
        <f t="shared" si="6"/>
        <v>174</v>
      </c>
      <c r="S40" s="43">
        <f t="shared" si="7"/>
        <v>14964</v>
      </c>
      <c r="T40" s="17">
        <v>301</v>
      </c>
      <c r="U40" s="17">
        <v>1</v>
      </c>
      <c r="V40" s="42">
        <f t="shared" si="8"/>
        <v>302</v>
      </c>
      <c r="W40" s="43">
        <f t="shared" si="9"/>
        <v>25972</v>
      </c>
      <c r="X40" s="44">
        <f t="shared" si="15"/>
        <v>475</v>
      </c>
      <c r="Y40" s="44">
        <f t="shared" si="15"/>
        <v>1</v>
      </c>
      <c r="Z40" s="45">
        <f t="shared" si="11"/>
        <v>476</v>
      </c>
      <c r="AA40" s="8">
        <f t="shared" si="12"/>
        <v>40936</v>
      </c>
    </row>
    <row r="41" spans="1:27" ht="18.75" customHeight="1" x14ac:dyDescent="0.15">
      <c r="A41" s="4">
        <v>36</v>
      </c>
      <c r="B41" s="17">
        <v>490</v>
      </c>
      <c r="C41" s="17">
        <v>25</v>
      </c>
      <c r="D41" s="42">
        <f t="shared" si="13"/>
        <v>515</v>
      </c>
      <c r="E41" s="43">
        <f t="shared" si="0"/>
        <v>18540</v>
      </c>
      <c r="F41" s="17">
        <v>559</v>
      </c>
      <c r="G41" s="17">
        <v>18</v>
      </c>
      <c r="H41" s="42">
        <f t="shared" si="1"/>
        <v>577</v>
      </c>
      <c r="I41" s="43">
        <f t="shared" si="2"/>
        <v>20772</v>
      </c>
      <c r="J41" s="44">
        <f t="shared" si="14"/>
        <v>1049</v>
      </c>
      <c r="K41" s="44">
        <f t="shared" si="14"/>
        <v>43</v>
      </c>
      <c r="L41" s="45">
        <f t="shared" si="4"/>
        <v>1092</v>
      </c>
      <c r="M41" s="46">
        <f t="shared" si="5"/>
        <v>39312</v>
      </c>
      <c r="N41" s="9"/>
      <c r="O41" s="47">
        <v>87</v>
      </c>
      <c r="P41" s="17">
        <v>171</v>
      </c>
      <c r="Q41" s="20">
        <v>0</v>
      </c>
      <c r="R41" s="42">
        <f t="shared" si="6"/>
        <v>171</v>
      </c>
      <c r="S41" s="43">
        <f t="shared" si="7"/>
        <v>14877</v>
      </c>
      <c r="T41" s="17">
        <v>271</v>
      </c>
      <c r="U41" s="17">
        <v>0</v>
      </c>
      <c r="V41" s="42">
        <f t="shared" si="8"/>
        <v>271</v>
      </c>
      <c r="W41" s="43">
        <f t="shared" si="9"/>
        <v>23577</v>
      </c>
      <c r="X41" s="44">
        <f t="shared" si="15"/>
        <v>442</v>
      </c>
      <c r="Y41" s="44">
        <f t="shared" si="15"/>
        <v>0</v>
      </c>
      <c r="Z41" s="45">
        <f t="shared" si="11"/>
        <v>442</v>
      </c>
      <c r="AA41" s="8">
        <f t="shared" si="12"/>
        <v>38454</v>
      </c>
    </row>
    <row r="42" spans="1:27" ht="18.75" customHeight="1" x14ac:dyDescent="0.15">
      <c r="A42" s="4">
        <v>37</v>
      </c>
      <c r="B42" s="17">
        <v>546</v>
      </c>
      <c r="C42" s="17">
        <v>23</v>
      </c>
      <c r="D42" s="42">
        <f t="shared" si="13"/>
        <v>569</v>
      </c>
      <c r="E42" s="43">
        <f t="shared" si="0"/>
        <v>21053</v>
      </c>
      <c r="F42" s="17">
        <v>514</v>
      </c>
      <c r="G42" s="17">
        <v>26</v>
      </c>
      <c r="H42" s="42">
        <f t="shared" si="1"/>
        <v>540</v>
      </c>
      <c r="I42" s="43">
        <f t="shared" si="2"/>
        <v>19980</v>
      </c>
      <c r="J42" s="44">
        <f t="shared" si="14"/>
        <v>1060</v>
      </c>
      <c r="K42" s="44">
        <f t="shared" si="14"/>
        <v>49</v>
      </c>
      <c r="L42" s="45">
        <f t="shared" si="4"/>
        <v>1109</v>
      </c>
      <c r="M42" s="46">
        <f t="shared" si="5"/>
        <v>41033</v>
      </c>
      <c r="N42" s="9"/>
      <c r="O42" s="47">
        <v>88</v>
      </c>
      <c r="P42" s="17">
        <v>126</v>
      </c>
      <c r="Q42" s="17">
        <v>0</v>
      </c>
      <c r="R42" s="42">
        <f t="shared" si="6"/>
        <v>126</v>
      </c>
      <c r="S42" s="43">
        <f t="shared" si="7"/>
        <v>11088</v>
      </c>
      <c r="T42" s="17">
        <v>253</v>
      </c>
      <c r="U42" s="17">
        <v>1</v>
      </c>
      <c r="V42" s="42">
        <f t="shared" si="8"/>
        <v>254</v>
      </c>
      <c r="W42" s="43">
        <f t="shared" si="9"/>
        <v>22352</v>
      </c>
      <c r="X42" s="44">
        <f t="shared" si="15"/>
        <v>379</v>
      </c>
      <c r="Y42" s="44">
        <f t="shared" si="15"/>
        <v>1</v>
      </c>
      <c r="Z42" s="45">
        <f t="shared" si="11"/>
        <v>380</v>
      </c>
      <c r="AA42" s="8">
        <f t="shared" si="12"/>
        <v>33440</v>
      </c>
    </row>
    <row r="43" spans="1:27" ht="18.75" customHeight="1" thickBot="1" x14ac:dyDescent="0.2">
      <c r="A43" s="4">
        <v>38</v>
      </c>
      <c r="B43" s="17">
        <v>536</v>
      </c>
      <c r="C43" s="17">
        <v>25</v>
      </c>
      <c r="D43" s="42">
        <f t="shared" si="13"/>
        <v>561</v>
      </c>
      <c r="E43" s="43">
        <f t="shared" si="0"/>
        <v>21318</v>
      </c>
      <c r="F43" s="17">
        <v>479</v>
      </c>
      <c r="G43" s="17">
        <v>22</v>
      </c>
      <c r="H43" s="42">
        <f t="shared" si="1"/>
        <v>501</v>
      </c>
      <c r="I43" s="43">
        <f t="shared" si="2"/>
        <v>19038</v>
      </c>
      <c r="J43" s="44">
        <f t="shared" si="14"/>
        <v>1015</v>
      </c>
      <c r="K43" s="44">
        <f t="shared" si="14"/>
        <v>47</v>
      </c>
      <c r="L43" s="45">
        <f t="shared" si="4"/>
        <v>1062</v>
      </c>
      <c r="M43" s="46">
        <f t="shared" si="5"/>
        <v>40356</v>
      </c>
      <c r="N43" s="9"/>
      <c r="O43" s="48">
        <v>89</v>
      </c>
      <c r="P43" s="22">
        <v>102</v>
      </c>
      <c r="Q43" s="22">
        <v>0</v>
      </c>
      <c r="R43" s="49">
        <f t="shared" si="6"/>
        <v>102</v>
      </c>
      <c r="S43" s="50">
        <f t="shared" si="7"/>
        <v>9078</v>
      </c>
      <c r="T43" s="22">
        <v>212</v>
      </c>
      <c r="U43" s="22">
        <v>0</v>
      </c>
      <c r="V43" s="49">
        <f t="shared" si="8"/>
        <v>212</v>
      </c>
      <c r="W43" s="50">
        <f t="shared" si="9"/>
        <v>18868</v>
      </c>
      <c r="X43" s="51">
        <f t="shared" si="15"/>
        <v>314</v>
      </c>
      <c r="Y43" s="51">
        <f t="shared" si="15"/>
        <v>0</v>
      </c>
      <c r="Z43" s="52">
        <f t="shared" si="11"/>
        <v>314</v>
      </c>
      <c r="AA43" s="8">
        <f t="shared" si="12"/>
        <v>27946</v>
      </c>
    </row>
    <row r="44" spans="1:27" ht="18.75" customHeight="1" thickBot="1" x14ac:dyDescent="0.2">
      <c r="A44" s="21">
        <v>39</v>
      </c>
      <c r="B44" s="22">
        <v>525</v>
      </c>
      <c r="C44" s="22">
        <v>14</v>
      </c>
      <c r="D44" s="49">
        <f t="shared" si="13"/>
        <v>539</v>
      </c>
      <c r="E44" s="50">
        <f t="shared" si="0"/>
        <v>21021</v>
      </c>
      <c r="F44" s="22">
        <v>486</v>
      </c>
      <c r="G44" s="22">
        <v>19</v>
      </c>
      <c r="H44" s="49">
        <f t="shared" si="1"/>
        <v>505</v>
      </c>
      <c r="I44" s="50">
        <f t="shared" si="2"/>
        <v>19695</v>
      </c>
      <c r="J44" s="51">
        <f t="shared" si="14"/>
        <v>1011</v>
      </c>
      <c r="K44" s="51">
        <f t="shared" si="14"/>
        <v>33</v>
      </c>
      <c r="L44" s="52">
        <f t="shared" si="4"/>
        <v>1044</v>
      </c>
      <c r="M44" s="46">
        <f t="shared" si="5"/>
        <v>40716</v>
      </c>
      <c r="N44" s="9"/>
      <c r="O44" s="53">
        <v>90</v>
      </c>
      <c r="P44" s="20">
        <v>80</v>
      </c>
      <c r="Q44" s="20">
        <v>0</v>
      </c>
      <c r="R44" s="54">
        <f t="shared" si="6"/>
        <v>80</v>
      </c>
      <c r="S44" s="55">
        <f t="shared" si="7"/>
        <v>7200</v>
      </c>
      <c r="T44" s="20">
        <v>179</v>
      </c>
      <c r="U44" s="20">
        <v>0</v>
      </c>
      <c r="V44" s="54">
        <f t="shared" si="8"/>
        <v>179</v>
      </c>
      <c r="W44" s="55">
        <f t="shared" si="9"/>
        <v>16110</v>
      </c>
      <c r="X44" s="56">
        <f t="shared" si="15"/>
        <v>259</v>
      </c>
      <c r="Y44" s="56">
        <f t="shared" si="15"/>
        <v>0</v>
      </c>
      <c r="Z44" s="57">
        <f t="shared" si="11"/>
        <v>259</v>
      </c>
      <c r="AA44" s="8">
        <f t="shared" si="12"/>
        <v>23310</v>
      </c>
    </row>
    <row r="45" spans="1:27" ht="18.75" customHeight="1" x14ac:dyDescent="0.15">
      <c r="A45" s="19">
        <v>40</v>
      </c>
      <c r="B45" s="20">
        <v>615</v>
      </c>
      <c r="C45" s="20">
        <v>22</v>
      </c>
      <c r="D45" s="54">
        <f t="shared" si="13"/>
        <v>637</v>
      </c>
      <c r="E45" s="55">
        <f t="shared" si="0"/>
        <v>25480</v>
      </c>
      <c r="F45" s="20">
        <v>515</v>
      </c>
      <c r="G45" s="20">
        <v>13</v>
      </c>
      <c r="H45" s="54">
        <f t="shared" si="1"/>
        <v>528</v>
      </c>
      <c r="I45" s="55">
        <f t="shared" si="2"/>
        <v>21120</v>
      </c>
      <c r="J45" s="56">
        <f t="shared" si="14"/>
        <v>1130</v>
      </c>
      <c r="K45" s="56">
        <f t="shared" si="14"/>
        <v>35</v>
      </c>
      <c r="L45" s="57">
        <f t="shared" si="4"/>
        <v>1165</v>
      </c>
      <c r="M45" s="46">
        <f t="shared" si="5"/>
        <v>46600</v>
      </c>
      <c r="N45" s="9"/>
      <c r="O45" s="47">
        <v>91</v>
      </c>
      <c r="P45" s="17">
        <v>55</v>
      </c>
      <c r="Q45" s="17">
        <v>0</v>
      </c>
      <c r="R45" s="42">
        <f t="shared" si="6"/>
        <v>55</v>
      </c>
      <c r="S45" s="43">
        <f t="shared" si="7"/>
        <v>5005</v>
      </c>
      <c r="T45" s="17">
        <v>149</v>
      </c>
      <c r="U45" s="17">
        <v>0</v>
      </c>
      <c r="V45" s="42">
        <f t="shared" si="8"/>
        <v>149</v>
      </c>
      <c r="W45" s="43">
        <f t="shared" si="9"/>
        <v>13559</v>
      </c>
      <c r="X45" s="44">
        <f t="shared" si="15"/>
        <v>204</v>
      </c>
      <c r="Y45" s="44">
        <f t="shared" si="15"/>
        <v>0</v>
      </c>
      <c r="Z45" s="45">
        <f t="shared" si="11"/>
        <v>204</v>
      </c>
      <c r="AA45" s="8">
        <f t="shared" si="12"/>
        <v>18564</v>
      </c>
    </row>
    <row r="46" spans="1:27" ht="18.75" customHeight="1" x14ac:dyDescent="0.15">
      <c r="A46" s="4">
        <v>41</v>
      </c>
      <c r="B46" s="17">
        <v>576</v>
      </c>
      <c r="C46" s="17">
        <v>20</v>
      </c>
      <c r="D46" s="42">
        <f t="shared" si="13"/>
        <v>596</v>
      </c>
      <c r="E46" s="43">
        <f t="shared" si="0"/>
        <v>24436</v>
      </c>
      <c r="F46" s="17">
        <v>541</v>
      </c>
      <c r="G46" s="17">
        <v>24</v>
      </c>
      <c r="H46" s="42">
        <f t="shared" si="1"/>
        <v>565</v>
      </c>
      <c r="I46" s="43">
        <f t="shared" si="2"/>
        <v>23165</v>
      </c>
      <c r="J46" s="44">
        <f t="shared" si="14"/>
        <v>1117</v>
      </c>
      <c r="K46" s="44">
        <f t="shared" si="14"/>
        <v>44</v>
      </c>
      <c r="L46" s="45">
        <f t="shared" si="4"/>
        <v>1161</v>
      </c>
      <c r="M46" s="46">
        <f t="shared" si="5"/>
        <v>47601</v>
      </c>
      <c r="N46" s="9"/>
      <c r="O46" s="47">
        <v>92</v>
      </c>
      <c r="P46" s="17">
        <v>53</v>
      </c>
      <c r="Q46" s="20">
        <v>0</v>
      </c>
      <c r="R46" s="42">
        <f t="shared" si="6"/>
        <v>53</v>
      </c>
      <c r="S46" s="43">
        <f t="shared" si="7"/>
        <v>4876</v>
      </c>
      <c r="T46" s="17">
        <v>117</v>
      </c>
      <c r="U46" s="17">
        <v>1</v>
      </c>
      <c r="V46" s="42">
        <f t="shared" si="8"/>
        <v>118</v>
      </c>
      <c r="W46" s="43">
        <f t="shared" si="9"/>
        <v>10856</v>
      </c>
      <c r="X46" s="44">
        <f t="shared" si="15"/>
        <v>170</v>
      </c>
      <c r="Y46" s="44">
        <f t="shared" si="15"/>
        <v>1</v>
      </c>
      <c r="Z46" s="45">
        <f t="shared" si="11"/>
        <v>171</v>
      </c>
      <c r="AA46" s="8">
        <f t="shared" si="12"/>
        <v>15732</v>
      </c>
    </row>
    <row r="47" spans="1:27" ht="18.75" customHeight="1" x14ac:dyDescent="0.15">
      <c r="A47" s="4">
        <v>42</v>
      </c>
      <c r="B47" s="17">
        <v>639</v>
      </c>
      <c r="C47" s="17">
        <v>18</v>
      </c>
      <c r="D47" s="42">
        <f t="shared" si="13"/>
        <v>657</v>
      </c>
      <c r="E47" s="43">
        <f t="shared" si="0"/>
        <v>27594</v>
      </c>
      <c r="F47" s="17">
        <v>555</v>
      </c>
      <c r="G47" s="17">
        <v>13</v>
      </c>
      <c r="H47" s="42">
        <f t="shared" si="1"/>
        <v>568</v>
      </c>
      <c r="I47" s="43">
        <f t="shared" si="2"/>
        <v>23856</v>
      </c>
      <c r="J47" s="44">
        <f t="shared" si="14"/>
        <v>1194</v>
      </c>
      <c r="K47" s="44">
        <f t="shared" si="14"/>
        <v>31</v>
      </c>
      <c r="L47" s="45">
        <f t="shared" si="4"/>
        <v>1225</v>
      </c>
      <c r="M47" s="46">
        <f t="shared" si="5"/>
        <v>51450</v>
      </c>
      <c r="N47" s="9"/>
      <c r="O47" s="47">
        <v>93</v>
      </c>
      <c r="P47" s="17">
        <v>40</v>
      </c>
      <c r="Q47" s="17">
        <v>0</v>
      </c>
      <c r="R47" s="42">
        <f t="shared" si="6"/>
        <v>40</v>
      </c>
      <c r="S47" s="43">
        <f t="shared" si="7"/>
        <v>3720</v>
      </c>
      <c r="T47" s="17">
        <v>122</v>
      </c>
      <c r="U47" s="17">
        <v>0</v>
      </c>
      <c r="V47" s="42">
        <f t="shared" si="8"/>
        <v>122</v>
      </c>
      <c r="W47" s="43">
        <f t="shared" si="9"/>
        <v>11346</v>
      </c>
      <c r="X47" s="44">
        <f t="shared" si="15"/>
        <v>162</v>
      </c>
      <c r="Y47" s="44">
        <f t="shared" si="15"/>
        <v>0</v>
      </c>
      <c r="Z47" s="45">
        <f t="shared" si="11"/>
        <v>162</v>
      </c>
      <c r="AA47" s="8">
        <f t="shared" si="12"/>
        <v>15066</v>
      </c>
    </row>
    <row r="48" spans="1:27" ht="18.75" customHeight="1" thickBot="1" x14ac:dyDescent="0.2">
      <c r="A48" s="4">
        <v>43</v>
      </c>
      <c r="B48" s="17">
        <v>648</v>
      </c>
      <c r="C48" s="17">
        <v>21</v>
      </c>
      <c r="D48" s="42">
        <f t="shared" si="13"/>
        <v>669</v>
      </c>
      <c r="E48" s="43">
        <f t="shared" si="0"/>
        <v>28767</v>
      </c>
      <c r="F48" s="17">
        <v>565</v>
      </c>
      <c r="G48" s="17">
        <v>23</v>
      </c>
      <c r="H48" s="42">
        <f t="shared" si="1"/>
        <v>588</v>
      </c>
      <c r="I48" s="43">
        <f t="shared" si="2"/>
        <v>25284</v>
      </c>
      <c r="J48" s="44">
        <f t="shared" si="14"/>
        <v>1213</v>
      </c>
      <c r="K48" s="44">
        <f t="shared" si="14"/>
        <v>44</v>
      </c>
      <c r="L48" s="45">
        <f t="shared" si="4"/>
        <v>1257</v>
      </c>
      <c r="M48" s="46">
        <f t="shared" si="5"/>
        <v>54051</v>
      </c>
      <c r="N48" s="9"/>
      <c r="O48" s="48">
        <v>94</v>
      </c>
      <c r="P48" s="22">
        <v>20</v>
      </c>
      <c r="Q48" s="22">
        <v>0</v>
      </c>
      <c r="R48" s="49">
        <f t="shared" si="6"/>
        <v>20</v>
      </c>
      <c r="S48" s="50">
        <f t="shared" si="7"/>
        <v>1880</v>
      </c>
      <c r="T48" s="22">
        <v>71</v>
      </c>
      <c r="U48" s="22">
        <v>0</v>
      </c>
      <c r="V48" s="49">
        <f t="shared" si="8"/>
        <v>71</v>
      </c>
      <c r="W48" s="50">
        <f t="shared" si="9"/>
        <v>6674</v>
      </c>
      <c r="X48" s="51">
        <f t="shared" si="15"/>
        <v>91</v>
      </c>
      <c r="Y48" s="51">
        <f t="shared" si="15"/>
        <v>0</v>
      </c>
      <c r="Z48" s="52">
        <f t="shared" si="11"/>
        <v>91</v>
      </c>
      <c r="AA48" s="8">
        <f t="shared" si="12"/>
        <v>8554</v>
      </c>
    </row>
    <row r="49" spans="1:27" ht="18.75" customHeight="1" thickBot="1" x14ac:dyDescent="0.2">
      <c r="A49" s="21">
        <v>44</v>
      </c>
      <c r="B49" s="22">
        <v>626</v>
      </c>
      <c r="C49" s="22">
        <v>15</v>
      </c>
      <c r="D49" s="49">
        <f t="shared" si="13"/>
        <v>641</v>
      </c>
      <c r="E49" s="50">
        <f t="shared" si="0"/>
        <v>28204</v>
      </c>
      <c r="F49" s="22">
        <v>580</v>
      </c>
      <c r="G49" s="22">
        <v>18</v>
      </c>
      <c r="H49" s="49">
        <f t="shared" si="1"/>
        <v>598</v>
      </c>
      <c r="I49" s="50">
        <f t="shared" si="2"/>
        <v>26312</v>
      </c>
      <c r="J49" s="51">
        <f t="shared" si="14"/>
        <v>1206</v>
      </c>
      <c r="K49" s="51">
        <f t="shared" si="14"/>
        <v>33</v>
      </c>
      <c r="L49" s="52">
        <f t="shared" si="4"/>
        <v>1239</v>
      </c>
      <c r="M49" s="46">
        <f t="shared" si="5"/>
        <v>54516</v>
      </c>
      <c r="N49" s="9"/>
      <c r="O49" s="53">
        <v>95</v>
      </c>
      <c r="P49" s="20">
        <v>19</v>
      </c>
      <c r="Q49" s="20">
        <v>0</v>
      </c>
      <c r="R49" s="54">
        <f t="shared" si="6"/>
        <v>19</v>
      </c>
      <c r="S49" s="55">
        <f t="shared" si="7"/>
        <v>1805</v>
      </c>
      <c r="T49" s="20">
        <v>64</v>
      </c>
      <c r="U49" s="20">
        <v>0</v>
      </c>
      <c r="V49" s="54">
        <f t="shared" si="8"/>
        <v>64</v>
      </c>
      <c r="W49" s="55">
        <f t="shared" si="9"/>
        <v>6080</v>
      </c>
      <c r="X49" s="56">
        <f t="shared" si="15"/>
        <v>83</v>
      </c>
      <c r="Y49" s="56">
        <f t="shared" si="15"/>
        <v>0</v>
      </c>
      <c r="Z49" s="57">
        <f t="shared" si="11"/>
        <v>83</v>
      </c>
      <c r="AA49" s="8">
        <f t="shared" si="12"/>
        <v>7885</v>
      </c>
    </row>
    <row r="50" spans="1:27" ht="18.75" customHeight="1" x14ac:dyDescent="0.15">
      <c r="A50" s="19">
        <v>45</v>
      </c>
      <c r="B50" s="20">
        <v>703</v>
      </c>
      <c r="C50" s="20">
        <v>15</v>
      </c>
      <c r="D50" s="54">
        <f t="shared" si="13"/>
        <v>718</v>
      </c>
      <c r="E50" s="55">
        <f t="shared" si="0"/>
        <v>32310</v>
      </c>
      <c r="F50" s="20">
        <v>656</v>
      </c>
      <c r="G50" s="20">
        <v>13</v>
      </c>
      <c r="H50" s="54">
        <f t="shared" si="1"/>
        <v>669</v>
      </c>
      <c r="I50" s="55">
        <f t="shared" si="2"/>
        <v>30105</v>
      </c>
      <c r="J50" s="56">
        <f t="shared" si="14"/>
        <v>1359</v>
      </c>
      <c r="K50" s="56">
        <f t="shared" si="14"/>
        <v>28</v>
      </c>
      <c r="L50" s="57">
        <f t="shared" si="4"/>
        <v>1387</v>
      </c>
      <c r="M50" s="46">
        <f t="shared" si="5"/>
        <v>62415</v>
      </c>
      <c r="N50" s="9"/>
      <c r="O50" s="47">
        <v>96</v>
      </c>
      <c r="P50" s="17">
        <v>9</v>
      </c>
      <c r="Q50" s="17">
        <v>0</v>
      </c>
      <c r="R50" s="42">
        <f t="shared" si="6"/>
        <v>9</v>
      </c>
      <c r="S50" s="43">
        <f t="shared" si="7"/>
        <v>864</v>
      </c>
      <c r="T50" s="17">
        <v>37</v>
      </c>
      <c r="U50" s="17">
        <v>0</v>
      </c>
      <c r="V50" s="42">
        <f t="shared" si="8"/>
        <v>37</v>
      </c>
      <c r="W50" s="43">
        <f t="shared" si="9"/>
        <v>3552</v>
      </c>
      <c r="X50" s="44">
        <f t="shared" si="15"/>
        <v>46</v>
      </c>
      <c r="Y50" s="44">
        <f t="shared" si="15"/>
        <v>0</v>
      </c>
      <c r="Z50" s="45">
        <f t="shared" si="11"/>
        <v>46</v>
      </c>
      <c r="AA50" s="8">
        <f t="shared" si="12"/>
        <v>4416</v>
      </c>
    </row>
    <row r="51" spans="1:27" ht="18.75" customHeight="1" x14ac:dyDescent="0.15">
      <c r="A51" s="4">
        <v>46</v>
      </c>
      <c r="B51" s="17">
        <v>769</v>
      </c>
      <c r="C51" s="17">
        <v>9</v>
      </c>
      <c r="D51" s="42">
        <f t="shared" si="13"/>
        <v>778</v>
      </c>
      <c r="E51" s="43">
        <f t="shared" si="0"/>
        <v>35788</v>
      </c>
      <c r="F51" s="17">
        <v>649</v>
      </c>
      <c r="G51" s="17">
        <v>16</v>
      </c>
      <c r="H51" s="42">
        <f t="shared" si="1"/>
        <v>665</v>
      </c>
      <c r="I51" s="43">
        <f t="shared" si="2"/>
        <v>30590</v>
      </c>
      <c r="J51" s="44">
        <f t="shared" si="14"/>
        <v>1418</v>
      </c>
      <c r="K51" s="44">
        <f t="shared" si="14"/>
        <v>25</v>
      </c>
      <c r="L51" s="45">
        <f t="shared" si="4"/>
        <v>1443</v>
      </c>
      <c r="M51" s="46">
        <f t="shared" si="5"/>
        <v>66378</v>
      </c>
      <c r="N51" s="9"/>
      <c r="O51" s="47">
        <v>97</v>
      </c>
      <c r="P51" s="17">
        <v>6</v>
      </c>
      <c r="Q51" s="20">
        <v>0</v>
      </c>
      <c r="R51" s="42">
        <f t="shared" si="6"/>
        <v>6</v>
      </c>
      <c r="S51" s="43">
        <f t="shared" si="7"/>
        <v>582</v>
      </c>
      <c r="T51" s="17">
        <v>34</v>
      </c>
      <c r="U51" s="17">
        <v>0</v>
      </c>
      <c r="V51" s="42">
        <f t="shared" si="8"/>
        <v>34</v>
      </c>
      <c r="W51" s="43">
        <f t="shared" si="9"/>
        <v>3298</v>
      </c>
      <c r="X51" s="44">
        <f t="shared" si="15"/>
        <v>40</v>
      </c>
      <c r="Y51" s="44">
        <f t="shared" si="15"/>
        <v>0</v>
      </c>
      <c r="Z51" s="45">
        <f t="shared" si="11"/>
        <v>40</v>
      </c>
      <c r="AA51" s="8">
        <f t="shared" si="12"/>
        <v>3880</v>
      </c>
    </row>
    <row r="52" spans="1:27" ht="18.75" customHeight="1" x14ac:dyDescent="0.15">
      <c r="A52" s="4">
        <v>47</v>
      </c>
      <c r="B52" s="17">
        <v>709</v>
      </c>
      <c r="C52" s="17">
        <v>15</v>
      </c>
      <c r="D52" s="42">
        <f t="shared" si="13"/>
        <v>724</v>
      </c>
      <c r="E52" s="43">
        <f t="shared" si="0"/>
        <v>34028</v>
      </c>
      <c r="F52" s="17">
        <v>611</v>
      </c>
      <c r="G52" s="17">
        <v>14</v>
      </c>
      <c r="H52" s="42">
        <f t="shared" si="1"/>
        <v>625</v>
      </c>
      <c r="I52" s="43">
        <f t="shared" si="2"/>
        <v>29375</v>
      </c>
      <c r="J52" s="44">
        <f t="shared" si="14"/>
        <v>1320</v>
      </c>
      <c r="K52" s="44">
        <f t="shared" si="14"/>
        <v>29</v>
      </c>
      <c r="L52" s="45">
        <f t="shared" si="4"/>
        <v>1349</v>
      </c>
      <c r="M52" s="46">
        <f t="shared" si="5"/>
        <v>63403</v>
      </c>
      <c r="N52" s="9"/>
      <c r="O52" s="47">
        <v>98</v>
      </c>
      <c r="P52" s="17">
        <v>7</v>
      </c>
      <c r="Q52" s="17">
        <v>0</v>
      </c>
      <c r="R52" s="42">
        <f t="shared" si="6"/>
        <v>7</v>
      </c>
      <c r="S52" s="43">
        <f t="shared" si="7"/>
        <v>686</v>
      </c>
      <c r="T52" s="17">
        <v>25</v>
      </c>
      <c r="U52" s="17">
        <v>0</v>
      </c>
      <c r="V52" s="42">
        <f t="shared" si="8"/>
        <v>25</v>
      </c>
      <c r="W52" s="43">
        <f t="shared" si="9"/>
        <v>2450</v>
      </c>
      <c r="X52" s="44">
        <f t="shared" si="15"/>
        <v>32</v>
      </c>
      <c r="Y52" s="44">
        <f t="shared" si="15"/>
        <v>0</v>
      </c>
      <c r="Z52" s="45">
        <f t="shared" si="11"/>
        <v>32</v>
      </c>
      <c r="AA52" s="8">
        <f t="shared" si="12"/>
        <v>3136</v>
      </c>
    </row>
    <row r="53" spans="1:27" ht="18.75" customHeight="1" thickBot="1" x14ac:dyDescent="0.2">
      <c r="A53" s="4">
        <v>48</v>
      </c>
      <c r="B53" s="17">
        <v>733</v>
      </c>
      <c r="C53" s="17">
        <v>15</v>
      </c>
      <c r="D53" s="42">
        <f t="shared" si="13"/>
        <v>748</v>
      </c>
      <c r="E53" s="43">
        <f t="shared" si="0"/>
        <v>35904</v>
      </c>
      <c r="F53" s="17">
        <v>624</v>
      </c>
      <c r="G53" s="17">
        <v>27</v>
      </c>
      <c r="H53" s="42">
        <f t="shared" si="1"/>
        <v>651</v>
      </c>
      <c r="I53" s="43">
        <f t="shared" si="2"/>
        <v>31248</v>
      </c>
      <c r="J53" s="44">
        <f t="shared" si="14"/>
        <v>1357</v>
      </c>
      <c r="K53" s="44">
        <f t="shared" si="14"/>
        <v>42</v>
      </c>
      <c r="L53" s="45">
        <f t="shared" si="4"/>
        <v>1399</v>
      </c>
      <c r="M53" s="46">
        <f t="shared" si="5"/>
        <v>67152</v>
      </c>
      <c r="N53" s="9"/>
      <c r="O53" s="48">
        <v>99</v>
      </c>
      <c r="P53" s="22">
        <v>2</v>
      </c>
      <c r="Q53" s="22">
        <v>0</v>
      </c>
      <c r="R53" s="49">
        <f t="shared" si="6"/>
        <v>2</v>
      </c>
      <c r="S53" s="50">
        <f t="shared" si="7"/>
        <v>198</v>
      </c>
      <c r="T53" s="22">
        <v>20</v>
      </c>
      <c r="U53" s="22">
        <v>0</v>
      </c>
      <c r="V53" s="49">
        <f t="shared" si="8"/>
        <v>20</v>
      </c>
      <c r="W53" s="50">
        <f t="shared" si="9"/>
        <v>1980</v>
      </c>
      <c r="X53" s="51">
        <f t="shared" si="15"/>
        <v>22</v>
      </c>
      <c r="Y53" s="51">
        <f t="shared" si="15"/>
        <v>0</v>
      </c>
      <c r="Z53" s="52">
        <f t="shared" si="11"/>
        <v>22</v>
      </c>
      <c r="AA53" s="8">
        <f t="shared" si="12"/>
        <v>2178</v>
      </c>
    </row>
    <row r="54" spans="1:27" ht="18.75" customHeight="1" thickBot="1" x14ac:dyDescent="0.2">
      <c r="A54" s="21">
        <v>49</v>
      </c>
      <c r="B54" s="22">
        <v>677</v>
      </c>
      <c r="C54" s="22">
        <v>13</v>
      </c>
      <c r="D54" s="49">
        <f t="shared" si="13"/>
        <v>690</v>
      </c>
      <c r="E54" s="50">
        <f t="shared" si="0"/>
        <v>33810</v>
      </c>
      <c r="F54" s="22">
        <v>602</v>
      </c>
      <c r="G54" s="22">
        <v>17</v>
      </c>
      <c r="H54" s="49">
        <f t="shared" si="1"/>
        <v>619</v>
      </c>
      <c r="I54" s="50">
        <f t="shared" si="2"/>
        <v>30331</v>
      </c>
      <c r="J54" s="51">
        <f t="shared" si="14"/>
        <v>1279</v>
      </c>
      <c r="K54" s="51">
        <f t="shared" si="14"/>
        <v>30</v>
      </c>
      <c r="L54" s="52">
        <f t="shared" si="4"/>
        <v>1309</v>
      </c>
      <c r="M54" s="46">
        <f t="shared" si="5"/>
        <v>64141</v>
      </c>
      <c r="N54" s="9"/>
      <c r="O54" s="53">
        <v>100</v>
      </c>
      <c r="P54" s="20">
        <v>3</v>
      </c>
      <c r="Q54" s="20">
        <v>0</v>
      </c>
      <c r="R54" s="54">
        <f t="shared" si="6"/>
        <v>3</v>
      </c>
      <c r="S54" s="55">
        <f>100*R54</f>
        <v>300</v>
      </c>
      <c r="T54" s="20">
        <v>17</v>
      </c>
      <c r="U54" s="20">
        <v>1</v>
      </c>
      <c r="V54" s="54">
        <f t="shared" si="8"/>
        <v>18</v>
      </c>
      <c r="W54" s="55">
        <f>100*V54</f>
        <v>1800</v>
      </c>
      <c r="X54" s="56">
        <f t="shared" si="15"/>
        <v>20</v>
      </c>
      <c r="Y54" s="56">
        <f t="shared" si="15"/>
        <v>1</v>
      </c>
      <c r="Z54" s="57">
        <f t="shared" si="11"/>
        <v>21</v>
      </c>
      <c r="AA54" s="8">
        <f>100*Z54</f>
        <v>2100</v>
      </c>
    </row>
    <row r="55" spans="1:27" ht="18.75" customHeight="1" x14ac:dyDescent="0.15">
      <c r="A55" s="19">
        <v>50</v>
      </c>
      <c r="B55" s="20">
        <v>694</v>
      </c>
      <c r="C55" s="20">
        <v>12</v>
      </c>
      <c r="D55" s="54">
        <f t="shared" si="13"/>
        <v>706</v>
      </c>
      <c r="E55" s="55">
        <f t="shared" si="0"/>
        <v>35300</v>
      </c>
      <c r="F55" s="20">
        <v>652</v>
      </c>
      <c r="G55" s="20">
        <v>27</v>
      </c>
      <c r="H55" s="54">
        <f t="shared" si="1"/>
        <v>679</v>
      </c>
      <c r="I55" s="55">
        <f t="shared" si="2"/>
        <v>33950</v>
      </c>
      <c r="J55" s="56">
        <f t="shared" si="14"/>
        <v>1346</v>
      </c>
      <c r="K55" s="56">
        <f t="shared" si="14"/>
        <v>39</v>
      </c>
      <c r="L55" s="57">
        <f t="shared" si="4"/>
        <v>1385</v>
      </c>
      <c r="M55" s="46">
        <f t="shared" si="5"/>
        <v>69250</v>
      </c>
      <c r="N55" s="62"/>
      <c r="O55" s="53">
        <v>101</v>
      </c>
      <c r="P55" s="20">
        <v>0</v>
      </c>
      <c r="Q55" s="17">
        <v>0</v>
      </c>
      <c r="R55" s="54">
        <f t="shared" si="6"/>
        <v>0</v>
      </c>
      <c r="S55" s="55">
        <f>101*R55</f>
        <v>0</v>
      </c>
      <c r="T55" s="20">
        <v>5</v>
      </c>
      <c r="U55" s="20">
        <v>0</v>
      </c>
      <c r="V55" s="54">
        <f t="shared" si="8"/>
        <v>5</v>
      </c>
      <c r="W55" s="55">
        <f>101*V55</f>
        <v>505</v>
      </c>
      <c r="X55" s="56">
        <f t="shared" si="15"/>
        <v>5</v>
      </c>
      <c r="Y55" s="56">
        <f t="shared" si="15"/>
        <v>0</v>
      </c>
      <c r="Z55" s="57">
        <f t="shared" si="11"/>
        <v>5</v>
      </c>
      <c r="AA55" s="10">
        <f>101*Z55</f>
        <v>505</v>
      </c>
    </row>
    <row r="56" spans="1:27" ht="18.75" customHeight="1" x14ac:dyDescent="0.15">
      <c r="A56" s="1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4"/>
      <c r="N56" s="62"/>
      <c r="O56" s="53">
        <v>102</v>
      </c>
      <c r="P56" s="20">
        <v>1</v>
      </c>
      <c r="Q56" s="20">
        <v>0</v>
      </c>
      <c r="R56" s="54">
        <f t="shared" si="6"/>
        <v>1</v>
      </c>
      <c r="S56" s="55">
        <f t="shared" ref="S56:S58" si="16">O56*R56</f>
        <v>102</v>
      </c>
      <c r="T56" s="20">
        <v>8</v>
      </c>
      <c r="U56" s="20">
        <v>0</v>
      </c>
      <c r="V56" s="54">
        <f t="shared" si="8"/>
        <v>8</v>
      </c>
      <c r="W56" s="55">
        <f>102*V56</f>
        <v>816</v>
      </c>
      <c r="X56" s="56">
        <f t="shared" si="15"/>
        <v>9</v>
      </c>
      <c r="Y56" s="56">
        <f t="shared" si="15"/>
        <v>0</v>
      </c>
      <c r="Z56" s="57">
        <f t="shared" si="11"/>
        <v>9</v>
      </c>
      <c r="AA56" s="10">
        <f>102*Z56</f>
        <v>918</v>
      </c>
    </row>
    <row r="57" spans="1:27" ht="18.75" customHeight="1" x14ac:dyDescent="0.15">
      <c r="A57" s="1"/>
      <c r="B57" s="136" t="s">
        <v>1</v>
      </c>
      <c r="C57" s="137"/>
      <c r="D57" s="141"/>
      <c r="E57" s="126"/>
      <c r="F57" s="136" t="s">
        <v>2</v>
      </c>
      <c r="G57" s="137"/>
      <c r="H57" s="141"/>
      <c r="I57" s="126"/>
      <c r="J57" s="136" t="s">
        <v>7</v>
      </c>
      <c r="K57" s="137"/>
      <c r="L57" s="141"/>
      <c r="M57" s="1"/>
      <c r="N57" s="62"/>
      <c r="O57" s="53">
        <v>103</v>
      </c>
      <c r="P57" s="20">
        <v>0</v>
      </c>
      <c r="Q57" s="17">
        <v>0</v>
      </c>
      <c r="R57" s="54">
        <f t="shared" si="6"/>
        <v>0</v>
      </c>
      <c r="S57" s="55">
        <f t="shared" si="16"/>
        <v>0</v>
      </c>
      <c r="T57" s="20">
        <v>2</v>
      </c>
      <c r="U57" s="20">
        <v>0</v>
      </c>
      <c r="V57" s="54">
        <f t="shared" si="8"/>
        <v>2</v>
      </c>
      <c r="W57" s="55">
        <f t="shared" ref="W57:W58" si="17">S57*V57</f>
        <v>0</v>
      </c>
      <c r="X57" s="56">
        <f t="shared" si="15"/>
        <v>2</v>
      </c>
      <c r="Y57" s="56">
        <f t="shared" si="15"/>
        <v>0</v>
      </c>
      <c r="Z57" s="57">
        <f t="shared" si="11"/>
        <v>2</v>
      </c>
      <c r="AA57">
        <f>103*Z57</f>
        <v>206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53">
        <v>104</v>
      </c>
      <c r="P58" s="20">
        <v>0</v>
      </c>
      <c r="Q58" s="17">
        <v>0</v>
      </c>
      <c r="R58" s="54">
        <f t="shared" si="6"/>
        <v>0</v>
      </c>
      <c r="S58" s="55">
        <f t="shared" si="16"/>
        <v>0</v>
      </c>
      <c r="T58" s="20">
        <v>2</v>
      </c>
      <c r="U58" s="20">
        <v>0</v>
      </c>
      <c r="V58" s="54">
        <f t="shared" si="8"/>
        <v>2</v>
      </c>
      <c r="W58" s="55">
        <f t="shared" si="17"/>
        <v>0</v>
      </c>
      <c r="X58" s="56">
        <f t="shared" si="15"/>
        <v>2</v>
      </c>
      <c r="Y58" s="56">
        <f t="shared" si="15"/>
        <v>0</v>
      </c>
      <c r="Z58" s="57">
        <f t="shared" si="11"/>
        <v>2</v>
      </c>
      <c r="AA58">
        <f>104*Z58</f>
        <v>208</v>
      </c>
    </row>
    <row r="59" spans="1:27" ht="18.75" customHeight="1" x14ac:dyDescent="0.15">
      <c r="A59" s="18" t="s">
        <v>7</v>
      </c>
      <c r="B59" s="65">
        <f>SUM(B5:B55)+SUM(P5:P59)</f>
        <v>43944</v>
      </c>
      <c r="C59" s="65">
        <f t="shared" ref="C59:L59" si="18">SUM(C5:C55)+SUM(Q5:Q59)</f>
        <v>1467</v>
      </c>
      <c r="D59" s="65">
        <f t="shared" si="18"/>
        <v>45411</v>
      </c>
      <c r="E59" s="65">
        <f t="shared" si="18"/>
        <v>2076761</v>
      </c>
      <c r="F59" s="65">
        <f t="shared" si="18"/>
        <v>43649</v>
      </c>
      <c r="G59" s="65">
        <f>SUM(G5:G55)+SUM(U5:U59)</f>
        <v>1137</v>
      </c>
      <c r="H59" s="65">
        <f t="shared" si="18"/>
        <v>44786</v>
      </c>
      <c r="I59" s="65">
        <f t="shared" si="18"/>
        <v>2156747</v>
      </c>
      <c r="J59" s="65">
        <f t="shared" si="18"/>
        <v>87593</v>
      </c>
      <c r="K59" s="65">
        <f t="shared" si="18"/>
        <v>2604</v>
      </c>
      <c r="L59" s="65">
        <f t="shared" si="18"/>
        <v>90197</v>
      </c>
      <c r="O59" s="66" t="s">
        <v>30</v>
      </c>
      <c r="P59" s="20">
        <v>0</v>
      </c>
      <c r="Q59" s="17">
        <v>0</v>
      </c>
      <c r="R59" s="54">
        <f t="shared" si="6"/>
        <v>0</v>
      </c>
      <c r="S59" s="55">
        <f>105*R59</f>
        <v>0</v>
      </c>
      <c r="T59" s="20">
        <v>2</v>
      </c>
      <c r="U59" s="20">
        <v>0</v>
      </c>
      <c r="V59" s="54">
        <f t="shared" si="8"/>
        <v>2</v>
      </c>
      <c r="W59" s="55">
        <f>105*V59</f>
        <v>210</v>
      </c>
      <c r="X59" s="56">
        <f t="shared" si="15"/>
        <v>2</v>
      </c>
      <c r="Y59" s="56">
        <f t="shared" si="15"/>
        <v>0</v>
      </c>
      <c r="Z59" s="57">
        <f t="shared" si="11"/>
        <v>2</v>
      </c>
      <c r="AA59">
        <f>105*Z59</f>
        <v>210</v>
      </c>
    </row>
    <row r="60" spans="1:27" ht="18.75" customHeight="1" x14ac:dyDescent="0.15">
      <c r="S60">
        <f>(SUM(E5:E55)+SUM(S5:S59))/D59</f>
        <v>45.732553786527497</v>
      </c>
      <c r="W60">
        <f>(SUM(I5:I55)+SUM(W5:W59))/H59</f>
        <v>48.156723083106328</v>
      </c>
      <c r="AA60">
        <f>(SUM(M5:M55)+SUM(AA5:AA59))/L59</f>
        <v>46.940829517611448</v>
      </c>
    </row>
    <row r="61" spans="1:27" ht="18.75" customHeight="1" x14ac:dyDescent="0.15">
      <c r="A61" s="32" t="s">
        <v>13</v>
      </c>
      <c r="B61" s="39"/>
      <c r="C61" s="39"/>
      <c r="D61" s="127" t="s">
        <v>8</v>
      </c>
      <c r="E61" s="128"/>
      <c r="F61" s="128"/>
      <c r="G61" s="129"/>
      <c r="H61" s="127" t="s">
        <v>9</v>
      </c>
      <c r="I61" s="128"/>
      <c r="J61" s="128"/>
      <c r="K61" s="130"/>
      <c r="L61" s="131" t="s">
        <v>7</v>
      </c>
      <c r="M61" s="132"/>
      <c r="N61" s="132"/>
      <c r="O61" s="132"/>
      <c r="P61" s="132"/>
      <c r="Q61" s="133"/>
    </row>
    <row r="62" spans="1:27" ht="18.75" customHeight="1" x14ac:dyDescent="0.15">
      <c r="A62" s="40"/>
      <c r="B62" s="41"/>
      <c r="C62" s="41"/>
      <c r="D62" s="35" t="s">
        <v>10</v>
      </c>
      <c r="E62" s="36"/>
      <c r="F62" s="35" t="s">
        <v>11</v>
      </c>
      <c r="G62" s="35" t="s">
        <v>12</v>
      </c>
      <c r="H62" s="35" t="s">
        <v>10</v>
      </c>
      <c r="I62" s="36"/>
      <c r="J62" s="35" t="s">
        <v>11</v>
      </c>
      <c r="K62" s="124" t="s">
        <v>12</v>
      </c>
      <c r="L62" s="37" t="s">
        <v>10</v>
      </c>
      <c r="M62" s="37" t="s">
        <v>11</v>
      </c>
      <c r="N62" s="131" t="s">
        <v>11</v>
      </c>
      <c r="O62" s="133"/>
      <c r="P62" s="131" t="s">
        <v>12</v>
      </c>
      <c r="Q62" s="133"/>
      <c r="S62" s="15" t="s">
        <v>14</v>
      </c>
      <c r="T62" s="14"/>
      <c r="U62" s="15" t="s">
        <v>15</v>
      </c>
      <c r="V62" s="34"/>
      <c r="X62" s="33">
        <f>S60</f>
        <v>45.732553786527497</v>
      </c>
    </row>
    <row r="63" spans="1:27" ht="18.75" customHeight="1" x14ac:dyDescent="0.15">
      <c r="A63" s="27" t="s">
        <v>98</v>
      </c>
      <c r="B63" s="38"/>
      <c r="C63" s="38"/>
      <c r="D63" s="3">
        <f>SUM(B5:B10)</f>
        <v>2037</v>
      </c>
      <c r="F63" s="3">
        <f>SUM(C5:C10)</f>
        <v>51</v>
      </c>
      <c r="G63" s="6">
        <f>SUM(D5:D10)</f>
        <v>2088</v>
      </c>
      <c r="H63" s="3">
        <f>SUM(F5:F10)</f>
        <v>1898</v>
      </c>
      <c r="J63" s="3">
        <f>SUM(G5:G10)</f>
        <v>49</v>
      </c>
      <c r="K63" s="6">
        <f>SUM(H5:H10)</f>
        <v>1947</v>
      </c>
      <c r="L63" s="31">
        <f>SUM(J5:J10)</f>
        <v>3935</v>
      </c>
      <c r="M63" s="31">
        <f>SUM(K5:K10)</f>
        <v>100</v>
      </c>
      <c r="N63" s="142">
        <f>SUM(K5:K10)</f>
        <v>100</v>
      </c>
      <c r="O63" s="143"/>
      <c r="P63" s="144">
        <f>SUM(L5:L10)</f>
        <v>4035</v>
      </c>
      <c r="Q63" s="145"/>
      <c r="S63" s="15"/>
      <c r="T63" s="14"/>
      <c r="U63" s="15" t="s">
        <v>16</v>
      </c>
      <c r="V63" s="34"/>
      <c r="X63" s="33">
        <f>W60</f>
        <v>48.156723083106328</v>
      </c>
    </row>
    <row r="64" spans="1:27" ht="18.75" customHeight="1" x14ac:dyDescent="0.15">
      <c r="A64" s="27" t="s">
        <v>73</v>
      </c>
      <c r="B64" s="38"/>
      <c r="C64" s="38"/>
      <c r="D64" s="3">
        <f>SUM(B11:B16)</f>
        <v>2239</v>
      </c>
      <c r="F64" s="3">
        <f>SUM(C11:C16)</f>
        <v>49</v>
      </c>
      <c r="G64" s="6">
        <f>SUM(D11:D16)</f>
        <v>2288</v>
      </c>
      <c r="H64" s="3">
        <f>SUM(F11:F16)</f>
        <v>2118</v>
      </c>
      <c r="J64" s="3">
        <f>SUM(G11:G16)</f>
        <v>42</v>
      </c>
      <c r="K64" s="6">
        <f>SUM(H11:H16)</f>
        <v>2160</v>
      </c>
      <c r="L64" s="31">
        <f>SUM(J11:J16)</f>
        <v>4357</v>
      </c>
      <c r="M64" s="31">
        <f>SUM(K11:K16)</f>
        <v>91</v>
      </c>
      <c r="N64" s="142">
        <f>SUM(K11:K16)</f>
        <v>91</v>
      </c>
      <c r="O64" s="143"/>
      <c r="P64" s="144">
        <f>SUM(L11:L16)</f>
        <v>4448</v>
      </c>
      <c r="Q64" s="145"/>
      <c r="S64" s="15"/>
      <c r="T64" s="14"/>
      <c r="U64" s="15" t="s">
        <v>7</v>
      </c>
      <c r="V64" s="34"/>
      <c r="X64" s="33">
        <f>AA60</f>
        <v>46.940829517611448</v>
      </c>
    </row>
    <row r="65" spans="1:17" ht="18.75" customHeight="1" x14ac:dyDescent="0.15">
      <c r="A65" s="27" t="s">
        <v>33</v>
      </c>
      <c r="B65" s="38"/>
      <c r="C65" s="38"/>
      <c r="D65" s="3">
        <f>SUM(B17:B19)</f>
        <v>1106</v>
      </c>
      <c r="F65" s="3">
        <f>SUM(C17:C19)</f>
        <v>25</v>
      </c>
      <c r="G65" s="6">
        <f>SUM(D17:D19)</f>
        <v>1131</v>
      </c>
      <c r="H65" s="3">
        <f>SUM(F17:F19)</f>
        <v>1088</v>
      </c>
      <c r="J65" s="3">
        <f>SUM(G17:G19)</f>
        <v>16</v>
      </c>
      <c r="K65" s="6">
        <f>SUM(H17:H19)</f>
        <v>1104</v>
      </c>
      <c r="L65" s="31">
        <f>SUM(J17:J19)</f>
        <v>2194</v>
      </c>
      <c r="M65" s="31">
        <f>SUM(K17:K19)</f>
        <v>41</v>
      </c>
      <c r="N65" s="142">
        <f>SUM(K17:K19)</f>
        <v>41</v>
      </c>
      <c r="O65" s="143"/>
      <c r="P65" s="144">
        <f>SUM(L17:L19)</f>
        <v>2235</v>
      </c>
      <c r="Q65" s="145"/>
    </row>
    <row r="66" spans="1:17" ht="18.75" customHeight="1" x14ac:dyDescent="0.15">
      <c r="A66" s="27" t="s">
        <v>18</v>
      </c>
      <c r="B66" s="38"/>
      <c r="C66" s="38"/>
      <c r="D66" s="3">
        <f>SUM(B5:B24)</f>
        <v>7362</v>
      </c>
      <c r="F66" s="3">
        <f>SUM(C5:C24)</f>
        <v>203</v>
      </c>
      <c r="G66" s="6">
        <f>SUM(D5:D24)</f>
        <v>7565</v>
      </c>
      <c r="H66" s="3">
        <f>SUM(F5:F24)</f>
        <v>6979</v>
      </c>
      <c r="J66" s="3">
        <f>SUM(G5:G24)</f>
        <v>173</v>
      </c>
      <c r="K66" s="6">
        <f>SUM(H5:H24)</f>
        <v>7152</v>
      </c>
      <c r="L66" s="31">
        <f>SUM(J5:J24)</f>
        <v>14341</v>
      </c>
      <c r="M66" s="31">
        <f>SUM(K5:K24)</f>
        <v>376</v>
      </c>
      <c r="N66" s="142">
        <f>SUM(K5:K24)</f>
        <v>376</v>
      </c>
      <c r="O66" s="143"/>
      <c r="P66" s="144">
        <f>SUM(L5:L24)</f>
        <v>14717</v>
      </c>
      <c r="Q66" s="145"/>
    </row>
    <row r="67" spans="1:17" ht="18.75" customHeight="1" x14ac:dyDescent="0.15">
      <c r="A67" s="27" t="s">
        <v>19</v>
      </c>
      <c r="B67" s="38"/>
      <c r="C67" s="38"/>
      <c r="D67" s="3">
        <f>SUM(B45:B55)+SUM(P5:P18)</f>
        <v>15312</v>
      </c>
      <c r="F67" s="3">
        <f>SUM(C45:C55)+SUM(Q5:Q18)</f>
        <v>305</v>
      </c>
      <c r="G67" s="6">
        <f>SUM(D45:D55)+SUM(R5:R18)</f>
        <v>15617</v>
      </c>
      <c r="H67" s="3">
        <f>SUM(F45:F55)+SUM(T5:T18)</f>
        <v>14323</v>
      </c>
      <c r="J67" s="3">
        <f>SUM(G45:G55)+SUM(U5:U18)</f>
        <v>398</v>
      </c>
      <c r="K67" s="6">
        <f>SUM(H45:H55)+SUM(V5:V18)</f>
        <v>14721</v>
      </c>
      <c r="L67" s="31">
        <f>SUM(J45:J55)+SUM(X5:X18)</f>
        <v>29635</v>
      </c>
      <c r="M67" s="31">
        <f>SUM(K45:K55)+SUM(Y5:Y18)</f>
        <v>703</v>
      </c>
      <c r="N67" s="142">
        <f>SUM(K45:K55)+SUM(Y5:Y18)</f>
        <v>703</v>
      </c>
      <c r="O67" s="143"/>
      <c r="P67" s="144">
        <f>SUM(L45:L55)+SUM(Z5:Z18)</f>
        <v>30338</v>
      </c>
      <c r="Q67" s="145"/>
    </row>
    <row r="68" spans="1:17" ht="18.75" customHeight="1" x14ac:dyDescent="0.15">
      <c r="A68" s="27" t="s">
        <v>99</v>
      </c>
      <c r="B68" s="38"/>
      <c r="C68" s="38"/>
      <c r="D68" s="3">
        <f>SUM(P19:P28)</f>
        <v>6830</v>
      </c>
      <c r="F68" s="3">
        <f>SUM(Q19:Q28)</f>
        <v>36</v>
      </c>
      <c r="G68" s="6">
        <f>SUM(R19:R28)</f>
        <v>6866</v>
      </c>
      <c r="H68" s="3">
        <f>SUM(T19:T28)</f>
        <v>6964</v>
      </c>
      <c r="J68" s="3">
        <f>SUM(U19:U28)</f>
        <v>28</v>
      </c>
      <c r="K68" s="6">
        <f>SUM(V19:V28)</f>
        <v>6992</v>
      </c>
      <c r="L68" s="31">
        <f>SUM(X19:X28)</f>
        <v>13794</v>
      </c>
      <c r="M68" s="31">
        <f>SUM(Y19:Y28)</f>
        <v>64</v>
      </c>
      <c r="N68" s="142">
        <f>SUM(Y19:Y28)</f>
        <v>64</v>
      </c>
      <c r="O68" s="143"/>
      <c r="P68" s="144">
        <f>SUM(Z19:Z28)</f>
        <v>13858</v>
      </c>
      <c r="Q68" s="145"/>
    </row>
    <row r="69" spans="1:17" ht="18.75" customHeight="1" x14ac:dyDescent="0.15">
      <c r="A69" s="27" t="s">
        <v>100</v>
      </c>
      <c r="B69" s="38"/>
      <c r="C69" s="38"/>
      <c r="D69" s="3">
        <f>SUM(P19:P59)</f>
        <v>11991</v>
      </c>
      <c r="F69" s="3">
        <f>SUM(Q19:Q59)</f>
        <v>41</v>
      </c>
      <c r="G69" s="6">
        <f>SUM(R19:R59)</f>
        <v>12032</v>
      </c>
      <c r="H69" s="3">
        <f>SUM(T19:T59)</f>
        <v>13810</v>
      </c>
      <c r="J69" s="3">
        <f>SUM(U19:U59)</f>
        <v>42</v>
      </c>
      <c r="K69" s="6">
        <f>SUM(V19:V59)</f>
        <v>13852</v>
      </c>
      <c r="L69" s="31">
        <f>SUM(X19:X59)</f>
        <v>25801</v>
      </c>
      <c r="M69" s="31">
        <f>SUM(Y19:Y54)</f>
        <v>83</v>
      </c>
      <c r="N69" s="142">
        <f>SUM(Y19:Y54)</f>
        <v>83</v>
      </c>
      <c r="O69" s="143"/>
      <c r="P69" s="144">
        <f>SUM(Z19:Z59)</f>
        <v>25884</v>
      </c>
      <c r="Q69" s="145"/>
    </row>
    <row r="70" spans="1:17" ht="18.75" customHeight="1" x14ac:dyDescent="0.15">
      <c r="A70" s="28" t="s">
        <v>58</v>
      </c>
      <c r="B70" s="29"/>
      <c r="C70" s="29"/>
      <c r="D70" s="3">
        <f>SUM(P29:P59)</f>
        <v>5161</v>
      </c>
      <c r="F70" s="3">
        <f>SUM(Q29:Q59)</f>
        <v>5</v>
      </c>
      <c r="G70" s="6">
        <f>SUM(R29:R59)</f>
        <v>5166</v>
      </c>
      <c r="H70" s="3">
        <f>SUM(T29:T59)</f>
        <v>6846</v>
      </c>
      <c r="J70" s="3">
        <f>SUM(U29:U59)</f>
        <v>14</v>
      </c>
      <c r="K70" s="6">
        <f>SUM(V29:V59)</f>
        <v>6860</v>
      </c>
      <c r="L70" s="31">
        <f>SUM(X29:X59)</f>
        <v>12007</v>
      </c>
      <c r="M70" s="31">
        <f>SUM(Y29:Y54)</f>
        <v>19</v>
      </c>
      <c r="N70" s="142">
        <f>SUM(Y29:Y54)</f>
        <v>19</v>
      </c>
      <c r="O70" s="143"/>
      <c r="P70" s="144">
        <f>SUM(Z29:Z59)</f>
        <v>12026</v>
      </c>
      <c r="Q70" s="145"/>
    </row>
    <row r="71" spans="1:17" x14ac:dyDescent="0.15">
      <c r="H71" s="2"/>
      <c r="I71" s="2"/>
      <c r="J71" s="2"/>
      <c r="K71" s="30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5" t="s">
        <v>28</v>
      </c>
      <c r="Y1" s="26" t="s">
        <v>29</v>
      </c>
    </row>
    <row r="3" spans="1:27" ht="18.75" customHeight="1" x14ac:dyDescent="0.15">
      <c r="A3" s="134" t="s">
        <v>0</v>
      </c>
      <c r="B3" s="136" t="s">
        <v>1</v>
      </c>
      <c r="C3" s="137"/>
      <c r="D3" s="138"/>
      <c r="E3" s="16"/>
      <c r="F3" s="136" t="s">
        <v>2</v>
      </c>
      <c r="G3" s="137"/>
      <c r="H3" s="138"/>
      <c r="I3" s="16"/>
      <c r="J3" s="136" t="s">
        <v>7</v>
      </c>
      <c r="K3" s="137"/>
      <c r="L3" s="138"/>
      <c r="M3" s="11"/>
      <c r="N3" s="9"/>
      <c r="O3" s="139" t="s">
        <v>0</v>
      </c>
      <c r="P3" s="136" t="s">
        <v>1</v>
      </c>
      <c r="Q3" s="137"/>
      <c r="R3" s="141"/>
      <c r="S3" s="16"/>
      <c r="T3" s="136" t="s">
        <v>2</v>
      </c>
      <c r="U3" s="137"/>
      <c r="V3" s="141"/>
      <c r="W3" s="16"/>
      <c r="X3" s="136" t="s">
        <v>7</v>
      </c>
      <c r="Y3" s="137"/>
      <c r="Z3" s="141"/>
    </row>
    <row r="4" spans="1:27" ht="18.75" customHeight="1" x14ac:dyDescent="0.15">
      <c r="A4" s="135"/>
      <c r="B4" s="70" t="s">
        <v>3</v>
      </c>
      <c r="C4" s="70" t="s">
        <v>4</v>
      </c>
      <c r="D4" s="5" t="s">
        <v>5</v>
      </c>
      <c r="E4" s="16"/>
      <c r="F4" s="70" t="s">
        <v>3</v>
      </c>
      <c r="G4" s="70" t="s">
        <v>4</v>
      </c>
      <c r="H4" s="5" t="s">
        <v>5</v>
      </c>
      <c r="I4" s="16"/>
      <c r="J4" s="5" t="s">
        <v>3</v>
      </c>
      <c r="K4" s="5" t="s">
        <v>4</v>
      </c>
      <c r="L4" s="5" t="s">
        <v>5</v>
      </c>
      <c r="M4" s="11"/>
      <c r="N4" s="9"/>
      <c r="O4" s="140"/>
      <c r="P4" s="5" t="s">
        <v>3</v>
      </c>
      <c r="Q4" s="5" t="s">
        <v>4</v>
      </c>
      <c r="R4" s="5" t="s">
        <v>5</v>
      </c>
      <c r="S4" s="16"/>
      <c r="T4" s="5" t="s">
        <v>3</v>
      </c>
      <c r="U4" s="5" t="s">
        <v>4</v>
      </c>
      <c r="V4" s="5" t="s">
        <v>5</v>
      </c>
      <c r="W4" s="16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73">
        <v>314</v>
      </c>
      <c r="C5" s="73">
        <v>11</v>
      </c>
      <c r="D5" s="42">
        <f>B5+C5</f>
        <v>325</v>
      </c>
      <c r="E5" s="43">
        <f t="shared" ref="E5:E55" si="0">A5*D5</f>
        <v>0</v>
      </c>
      <c r="F5" s="73">
        <v>283</v>
      </c>
      <c r="G5" s="73">
        <v>6</v>
      </c>
      <c r="H5" s="42">
        <f t="shared" ref="H5:H55" si="1">F5+G5</f>
        <v>289</v>
      </c>
      <c r="I5" s="43">
        <f t="shared" ref="I5:I55" si="2">A5*H5</f>
        <v>0</v>
      </c>
      <c r="J5" s="44">
        <f t="shared" ref="J5:K36" si="3">B5+F5</f>
        <v>597</v>
      </c>
      <c r="K5" s="44">
        <f t="shared" si="3"/>
        <v>17</v>
      </c>
      <c r="L5" s="45">
        <f t="shared" ref="L5:L55" si="4">J5+K5</f>
        <v>614</v>
      </c>
      <c r="M5" s="46">
        <f t="shared" ref="M5:M55" si="5">A5*L5</f>
        <v>0</v>
      </c>
      <c r="N5" s="9"/>
      <c r="O5" s="47">
        <v>51</v>
      </c>
      <c r="P5" s="73">
        <v>683</v>
      </c>
      <c r="Q5" s="73">
        <v>11</v>
      </c>
      <c r="R5" s="42">
        <f t="shared" ref="R5:R59" si="6">P5+Q5</f>
        <v>694</v>
      </c>
      <c r="S5" s="43">
        <f t="shared" ref="S5:S53" si="7">O5*R5</f>
        <v>35394</v>
      </c>
      <c r="T5" s="73">
        <v>560</v>
      </c>
      <c r="U5" s="73">
        <v>23</v>
      </c>
      <c r="V5" s="42">
        <f t="shared" ref="V5:V59" si="8">T5+U5</f>
        <v>583</v>
      </c>
      <c r="W5" s="43">
        <f t="shared" ref="W5:W53" si="9">O5*V5</f>
        <v>29733</v>
      </c>
      <c r="X5" s="44">
        <f t="shared" ref="X5:Y36" si="10">P5+T5</f>
        <v>1243</v>
      </c>
      <c r="Y5" s="44">
        <f t="shared" si="10"/>
        <v>34</v>
      </c>
      <c r="Z5" s="45">
        <f t="shared" ref="Z5:Z59" si="11">X5+Y5</f>
        <v>1277</v>
      </c>
      <c r="AA5" s="8">
        <f t="shared" ref="AA5:AA53" si="12">O5*Z5</f>
        <v>65127</v>
      </c>
    </row>
    <row r="6" spans="1:27" ht="18.75" customHeight="1" x14ac:dyDescent="0.15">
      <c r="A6" s="4">
        <v>1</v>
      </c>
      <c r="B6" s="73">
        <v>351</v>
      </c>
      <c r="C6" s="73">
        <v>9</v>
      </c>
      <c r="D6" s="42">
        <f t="shared" ref="D6:D55" si="13">B6+C6</f>
        <v>360</v>
      </c>
      <c r="E6" s="43">
        <f t="shared" si="0"/>
        <v>360</v>
      </c>
      <c r="F6" s="73">
        <v>309</v>
      </c>
      <c r="G6" s="73">
        <v>8</v>
      </c>
      <c r="H6" s="42">
        <f t="shared" si="1"/>
        <v>317</v>
      </c>
      <c r="I6" s="43">
        <f t="shared" si="2"/>
        <v>317</v>
      </c>
      <c r="J6" s="44">
        <f t="shared" si="3"/>
        <v>660</v>
      </c>
      <c r="K6" s="44">
        <f t="shared" si="3"/>
        <v>17</v>
      </c>
      <c r="L6" s="45">
        <f t="shared" si="4"/>
        <v>677</v>
      </c>
      <c r="M6" s="46">
        <f t="shared" si="5"/>
        <v>677</v>
      </c>
      <c r="N6" s="9"/>
      <c r="O6" s="47">
        <v>52</v>
      </c>
      <c r="P6" s="73">
        <v>499</v>
      </c>
      <c r="Q6" s="73">
        <v>9</v>
      </c>
      <c r="R6" s="42">
        <f t="shared" si="6"/>
        <v>508</v>
      </c>
      <c r="S6" s="43">
        <f t="shared" si="7"/>
        <v>26416</v>
      </c>
      <c r="T6" s="73">
        <v>507</v>
      </c>
      <c r="U6" s="73">
        <v>15</v>
      </c>
      <c r="V6" s="42">
        <f t="shared" si="8"/>
        <v>522</v>
      </c>
      <c r="W6" s="43">
        <f t="shared" si="9"/>
        <v>27144</v>
      </c>
      <c r="X6" s="44">
        <f t="shared" si="10"/>
        <v>1006</v>
      </c>
      <c r="Y6" s="44">
        <f t="shared" si="10"/>
        <v>24</v>
      </c>
      <c r="Z6" s="45">
        <f t="shared" si="11"/>
        <v>1030</v>
      </c>
      <c r="AA6" s="8">
        <f t="shared" si="12"/>
        <v>53560</v>
      </c>
    </row>
    <row r="7" spans="1:27" ht="18.75" customHeight="1" x14ac:dyDescent="0.15">
      <c r="A7" s="4">
        <v>2</v>
      </c>
      <c r="B7" s="73">
        <v>342</v>
      </c>
      <c r="C7" s="73">
        <v>9</v>
      </c>
      <c r="D7" s="42">
        <f t="shared" si="13"/>
        <v>351</v>
      </c>
      <c r="E7" s="43">
        <f t="shared" si="0"/>
        <v>702</v>
      </c>
      <c r="F7" s="73">
        <v>310</v>
      </c>
      <c r="G7" s="73">
        <v>7</v>
      </c>
      <c r="H7" s="42">
        <f t="shared" si="1"/>
        <v>317</v>
      </c>
      <c r="I7" s="43">
        <f t="shared" si="2"/>
        <v>634</v>
      </c>
      <c r="J7" s="44">
        <f t="shared" si="3"/>
        <v>652</v>
      </c>
      <c r="K7" s="44">
        <f t="shared" si="3"/>
        <v>16</v>
      </c>
      <c r="L7" s="45">
        <f t="shared" si="4"/>
        <v>668</v>
      </c>
      <c r="M7" s="46">
        <f t="shared" si="5"/>
        <v>1336</v>
      </c>
      <c r="N7" s="9"/>
      <c r="O7" s="47">
        <v>53</v>
      </c>
      <c r="P7" s="73">
        <v>518</v>
      </c>
      <c r="Q7" s="74">
        <v>14</v>
      </c>
      <c r="R7" s="42">
        <f t="shared" si="6"/>
        <v>532</v>
      </c>
      <c r="S7" s="43">
        <f t="shared" si="7"/>
        <v>28196</v>
      </c>
      <c r="T7" s="73">
        <v>512</v>
      </c>
      <c r="U7" s="74">
        <v>21</v>
      </c>
      <c r="V7" s="42">
        <f t="shared" si="8"/>
        <v>533</v>
      </c>
      <c r="W7" s="43">
        <f t="shared" si="9"/>
        <v>28249</v>
      </c>
      <c r="X7" s="44">
        <f t="shared" si="10"/>
        <v>1030</v>
      </c>
      <c r="Y7" s="44">
        <f t="shared" si="10"/>
        <v>35</v>
      </c>
      <c r="Z7" s="45">
        <f t="shared" si="11"/>
        <v>1065</v>
      </c>
      <c r="AA7" s="8">
        <f t="shared" si="12"/>
        <v>56445</v>
      </c>
    </row>
    <row r="8" spans="1:27" ht="18.75" customHeight="1" thickBot="1" x14ac:dyDescent="0.2">
      <c r="A8" s="4">
        <v>3</v>
      </c>
      <c r="B8" s="73">
        <v>372</v>
      </c>
      <c r="C8" s="73">
        <v>6</v>
      </c>
      <c r="D8" s="42">
        <f t="shared" si="13"/>
        <v>378</v>
      </c>
      <c r="E8" s="43">
        <f t="shared" si="0"/>
        <v>1134</v>
      </c>
      <c r="F8" s="73">
        <v>338</v>
      </c>
      <c r="G8" s="73">
        <v>6</v>
      </c>
      <c r="H8" s="42">
        <f t="shared" si="1"/>
        <v>344</v>
      </c>
      <c r="I8" s="43">
        <f t="shared" si="2"/>
        <v>1032</v>
      </c>
      <c r="J8" s="44">
        <f t="shared" si="3"/>
        <v>710</v>
      </c>
      <c r="K8" s="44">
        <f t="shared" si="3"/>
        <v>12</v>
      </c>
      <c r="L8" s="45">
        <f t="shared" si="4"/>
        <v>722</v>
      </c>
      <c r="M8" s="46">
        <f t="shared" si="5"/>
        <v>2166</v>
      </c>
      <c r="N8" s="9"/>
      <c r="O8" s="48">
        <v>54</v>
      </c>
      <c r="P8" s="75">
        <v>545</v>
      </c>
      <c r="Q8" s="75">
        <v>5</v>
      </c>
      <c r="R8" s="49">
        <f t="shared" si="6"/>
        <v>550</v>
      </c>
      <c r="S8" s="50">
        <f t="shared" si="7"/>
        <v>29700</v>
      </c>
      <c r="T8" s="75">
        <v>511</v>
      </c>
      <c r="U8" s="75">
        <v>18</v>
      </c>
      <c r="V8" s="49">
        <f t="shared" si="8"/>
        <v>529</v>
      </c>
      <c r="W8" s="50">
        <f t="shared" si="9"/>
        <v>28566</v>
      </c>
      <c r="X8" s="51">
        <f t="shared" si="10"/>
        <v>1056</v>
      </c>
      <c r="Y8" s="51">
        <f t="shared" si="10"/>
        <v>23</v>
      </c>
      <c r="Z8" s="52">
        <f t="shared" si="11"/>
        <v>1079</v>
      </c>
      <c r="AA8" s="8">
        <f t="shared" si="12"/>
        <v>58266</v>
      </c>
    </row>
    <row r="9" spans="1:27" ht="18.75" customHeight="1" thickBot="1" x14ac:dyDescent="0.2">
      <c r="A9" s="21">
        <v>4</v>
      </c>
      <c r="B9" s="75">
        <v>360</v>
      </c>
      <c r="C9" s="75">
        <v>9</v>
      </c>
      <c r="D9" s="49">
        <f t="shared" si="13"/>
        <v>369</v>
      </c>
      <c r="E9" s="50">
        <f t="shared" si="0"/>
        <v>1476</v>
      </c>
      <c r="F9" s="75">
        <v>372</v>
      </c>
      <c r="G9" s="75">
        <v>7</v>
      </c>
      <c r="H9" s="49">
        <f t="shared" si="1"/>
        <v>379</v>
      </c>
      <c r="I9" s="50">
        <f t="shared" si="2"/>
        <v>1516</v>
      </c>
      <c r="J9" s="51">
        <f t="shared" si="3"/>
        <v>732</v>
      </c>
      <c r="K9" s="51">
        <f t="shared" si="3"/>
        <v>16</v>
      </c>
      <c r="L9" s="52">
        <f t="shared" si="4"/>
        <v>748</v>
      </c>
      <c r="M9" s="46">
        <f t="shared" si="5"/>
        <v>2992</v>
      </c>
      <c r="N9" s="9"/>
      <c r="O9" s="53">
        <v>55</v>
      </c>
      <c r="P9" s="76">
        <v>524</v>
      </c>
      <c r="Q9" s="76">
        <v>6</v>
      </c>
      <c r="R9" s="54">
        <f t="shared" si="6"/>
        <v>530</v>
      </c>
      <c r="S9" s="55">
        <f t="shared" si="7"/>
        <v>29150</v>
      </c>
      <c r="T9" s="76">
        <v>526</v>
      </c>
      <c r="U9" s="76">
        <v>10</v>
      </c>
      <c r="V9" s="54">
        <f t="shared" si="8"/>
        <v>536</v>
      </c>
      <c r="W9" s="55">
        <f t="shared" si="9"/>
        <v>29480</v>
      </c>
      <c r="X9" s="56">
        <f t="shared" si="10"/>
        <v>1050</v>
      </c>
      <c r="Y9" s="56">
        <f t="shared" si="10"/>
        <v>16</v>
      </c>
      <c r="Z9" s="57">
        <f t="shared" si="11"/>
        <v>1066</v>
      </c>
      <c r="AA9" s="8">
        <f t="shared" si="12"/>
        <v>58630</v>
      </c>
    </row>
    <row r="10" spans="1:27" ht="18.75" customHeight="1" x14ac:dyDescent="0.15">
      <c r="A10" s="19">
        <v>5</v>
      </c>
      <c r="B10" s="76">
        <v>380</v>
      </c>
      <c r="C10" s="76">
        <v>11</v>
      </c>
      <c r="D10" s="54">
        <f t="shared" si="13"/>
        <v>391</v>
      </c>
      <c r="E10" s="55">
        <f t="shared" si="0"/>
        <v>1955</v>
      </c>
      <c r="F10" s="76">
        <v>332</v>
      </c>
      <c r="G10" s="76">
        <v>12</v>
      </c>
      <c r="H10" s="54">
        <f t="shared" si="1"/>
        <v>344</v>
      </c>
      <c r="I10" s="55">
        <f t="shared" si="2"/>
        <v>1720</v>
      </c>
      <c r="J10" s="56">
        <f t="shared" si="3"/>
        <v>712</v>
      </c>
      <c r="K10" s="56">
        <f t="shared" si="3"/>
        <v>23</v>
      </c>
      <c r="L10" s="57">
        <f t="shared" si="4"/>
        <v>735</v>
      </c>
      <c r="M10" s="46">
        <f t="shared" si="5"/>
        <v>3675</v>
      </c>
      <c r="N10" s="9"/>
      <c r="O10" s="47">
        <v>56</v>
      </c>
      <c r="P10" s="73">
        <v>521</v>
      </c>
      <c r="Q10" s="73">
        <v>17</v>
      </c>
      <c r="R10" s="42">
        <f t="shared" si="6"/>
        <v>538</v>
      </c>
      <c r="S10" s="43">
        <f t="shared" si="7"/>
        <v>30128</v>
      </c>
      <c r="T10" s="73">
        <v>535</v>
      </c>
      <c r="U10" s="73">
        <v>22</v>
      </c>
      <c r="V10" s="42">
        <f t="shared" si="8"/>
        <v>557</v>
      </c>
      <c r="W10" s="43">
        <f t="shared" si="9"/>
        <v>31192</v>
      </c>
      <c r="X10" s="44">
        <f t="shared" si="10"/>
        <v>1056</v>
      </c>
      <c r="Y10" s="44">
        <f t="shared" si="10"/>
        <v>39</v>
      </c>
      <c r="Z10" s="45">
        <f t="shared" si="11"/>
        <v>1095</v>
      </c>
      <c r="AA10" s="8">
        <f t="shared" si="12"/>
        <v>61320</v>
      </c>
    </row>
    <row r="11" spans="1:27" ht="18.75" customHeight="1" x14ac:dyDescent="0.15">
      <c r="A11" s="4">
        <v>6</v>
      </c>
      <c r="B11" s="73">
        <v>341</v>
      </c>
      <c r="C11" s="73">
        <v>7</v>
      </c>
      <c r="D11" s="42">
        <f t="shared" si="13"/>
        <v>348</v>
      </c>
      <c r="E11" s="43">
        <f t="shared" si="0"/>
        <v>2088</v>
      </c>
      <c r="F11" s="73">
        <v>349</v>
      </c>
      <c r="G11" s="73">
        <v>3</v>
      </c>
      <c r="H11" s="42">
        <f t="shared" si="1"/>
        <v>352</v>
      </c>
      <c r="I11" s="43">
        <f t="shared" si="2"/>
        <v>2112</v>
      </c>
      <c r="J11" s="44">
        <f t="shared" si="3"/>
        <v>690</v>
      </c>
      <c r="K11" s="44">
        <f t="shared" si="3"/>
        <v>10</v>
      </c>
      <c r="L11" s="45">
        <f t="shared" si="4"/>
        <v>700</v>
      </c>
      <c r="M11" s="46">
        <f t="shared" si="5"/>
        <v>4200</v>
      </c>
      <c r="N11" s="9"/>
      <c r="O11" s="47">
        <v>57</v>
      </c>
      <c r="P11" s="73">
        <v>564</v>
      </c>
      <c r="Q11" s="73">
        <v>10</v>
      </c>
      <c r="R11" s="42">
        <f t="shared" si="6"/>
        <v>574</v>
      </c>
      <c r="S11" s="43">
        <f t="shared" si="7"/>
        <v>32718</v>
      </c>
      <c r="T11" s="73">
        <v>541</v>
      </c>
      <c r="U11" s="73">
        <v>7</v>
      </c>
      <c r="V11" s="42">
        <f t="shared" si="8"/>
        <v>548</v>
      </c>
      <c r="W11" s="43">
        <f t="shared" si="9"/>
        <v>31236</v>
      </c>
      <c r="X11" s="44">
        <f t="shared" si="10"/>
        <v>1105</v>
      </c>
      <c r="Y11" s="44">
        <f t="shared" si="10"/>
        <v>17</v>
      </c>
      <c r="Z11" s="45">
        <f t="shared" si="11"/>
        <v>1122</v>
      </c>
      <c r="AA11" s="8">
        <f t="shared" si="12"/>
        <v>63954</v>
      </c>
    </row>
    <row r="12" spans="1:27" ht="18.75" customHeight="1" x14ac:dyDescent="0.15">
      <c r="A12" s="4">
        <v>7</v>
      </c>
      <c r="B12" s="73">
        <v>377</v>
      </c>
      <c r="C12" s="73">
        <v>3</v>
      </c>
      <c r="D12" s="42">
        <f t="shared" si="13"/>
        <v>380</v>
      </c>
      <c r="E12" s="43">
        <f t="shared" si="0"/>
        <v>2660</v>
      </c>
      <c r="F12" s="73">
        <v>334</v>
      </c>
      <c r="G12" s="73">
        <v>11</v>
      </c>
      <c r="H12" s="42">
        <f t="shared" si="1"/>
        <v>345</v>
      </c>
      <c r="I12" s="43">
        <f t="shared" si="2"/>
        <v>2415</v>
      </c>
      <c r="J12" s="44">
        <f t="shared" si="3"/>
        <v>711</v>
      </c>
      <c r="K12" s="44">
        <f t="shared" si="3"/>
        <v>14</v>
      </c>
      <c r="L12" s="45">
        <f t="shared" si="4"/>
        <v>725</v>
      </c>
      <c r="M12" s="46">
        <f t="shared" si="5"/>
        <v>5075</v>
      </c>
      <c r="N12" s="9"/>
      <c r="O12" s="47">
        <v>58</v>
      </c>
      <c r="P12" s="73">
        <v>510</v>
      </c>
      <c r="Q12" s="73">
        <v>9</v>
      </c>
      <c r="R12" s="42">
        <f t="shared" si="6"/>
        <v>519</v>
      </c>
      <c r="S12" s="43">
        <f t="shared" si="7"/>
        <v>30102</v>
      </c>
      <c r="T12" s="73">
        <v>525</v>
      </c>
      <c r="U12" s="73">
        <v>8</v>
      </c>
      <c r="V12" s="42">
        <f t="shared" si="8"/>
        <v>533</v>
      </c>
      <c r="W12" s="43">
        <f t="shared" si="9"/>
        <v>30914</v>
      </c>
      <c r="X12" s="44">
        <f t="shared" si="10"/>
        <v>1035</v>
      </c>
      <c r="Y12" s="44">
        <f t="shared" si="10"/>
        <v>17</v>
      </c>
      <c r="Z12" s="45">
        <f t="shared" si="11"/>
        <v>1052</v>
      </c>
      <c r="AA12" s="8">
        <f t="shared" si="12"/>
        <v>61016</v>
      </c>
    </row>
    <row r="13" spans="1:27" ht="18.75" customHeight="1" thickBot="1" x14ac:dyDescent="0.2">
      <c r="A13" s="4">
        <v>8</v>
      </c>
      <c r="B13" s="73">
        <v>387</v>
      </c>
      <c r="C13" s="73">
        <v>8</v>
      </c>
      <c r="D13" s="42">
        <f t="shared" si="13"/>
        <v>395</v>
      </c>
      <c r="E13" s="43">
        <f t="shared" si="0"/>
        <v>3160</v>
      </c>
      <c r="F13" s="73">
        <v>352</v>
      </c>
      <c r="G13" s="73">
        <v>6</v>
      </c>
      <c r="H13" s="42">
        <f t="shared" si="1"/>
        <v>358</v>
      </c>
      <c r="I13" s="43">
        <f t="shared" si="2"/>
        <v>2864</v>
      </c>
      <c r="J13" s="44">
        <f t="shared" si="3"/>
        <v>739</v>
      </c>
      <c r="K13" s="44">
        <f t="shared" si="3"/>
        <v>14</v>
      </c>
      <c r="L13" s="45">
        <f t="shared" si="4"/>
        <v>753</v>
      </c>
      <c r="M13" s="46">
        <f t="shared" si="5"/>
        <v>6024</v>
      </c>
      <c r="N13" s="9"/>
      <c r="O13" s="48">
        <v>59</v>
      </c>
      <c r="P13" s="75">
        <v>542</v>
      </c>
      <c r="Q13" s="75">
        <v>11</v>
      </c>
      <c r="R13" s="49">
        <f t="shared" si="6"/>
        <v>553</v>
      </c>
      <c r="S13" s="50">
        <f t="shared" si="7"/>
        <v>32627</v>
      </c>
      <c r="T13" s="75">
        <v>589</v>
      </c>
      <c r="U13" s="75">
        <v>9</v>
      </c>
      <c r="V13" s="49">
        <f t="shared" si="8"/>
        <v>598</v>
      </c>
      <c r="W13" s="50">
        <f t="shared" si="9"/>
        <v>35282</v>
      </c>
      <c r="X13" s="51">
        <f t="shared" si="10"/>
        <v>1131</v>
      </c>
      <c r="Y13" s="51">
        <f t="shared" si="10"/>
        <v>20</v>
      </c>
      <c r="Z13" s="52">
        <f t="shared" si="11"/>
        <v>1151</v>
      </c>
      <c r="AA13" s="8">
        <f t="shared" si="12"/>
        <v>67909</v>
      </c>
    </row>
    <row r="14" spans="1:27" ht="18.75" customHeight="1" thickBot="1" x14ac:dyDescent="0.2">
      <c r="A14" s="21">
        <v>9</v>
      </c>
      <c r="B14" s="75">
        <v>359</v>
      </c>
      <c r="C14" s="75">
        <v>10</v>
      </c>
      <c r="D14" s="49">
        <f t="shared" si="13"/>
        <v>369</v>
      </c>
      <c r="E14" s="50">
        <f t="shared" si="0"/>
        <v>3321</v>
      </c>
      <c r="F14" s="75">
        <v>376</v>
      </c>
      <c r="G14" s="75">
        <v>4</v>
      </c>
      <c r="H14" s="49">
        <f t="shared" si="1"/>
        <v>380</v>
      </c>
      <c r="I14" s="50">
        <f t="shared" si="2"/>
        <v>3420</v>
      </c>
      <c r="J14" s="51">
        <f t="shared" si="3"/>
        <v>735</v>
      </c>
      <c r="K14" s="51">
        <f t="shared" si="3"/>
        <v>14</v>
      </c>
      <c r="L14" s="52">
        <f t="shared" si="4"/>
        <v>749</v>
      </c>
      <c r="M14" s="46">
        <f t="shared" si="5"/>
        <v>6741</v>
      </c>
      <c r="N14" s="9"/>
      <c r="O14" s="53">
        <v>60</v>
      </c>
      <c r="P14" s="76">
        <v>614</v>
      </c>
      <c r="Q14" s="76">
        <v>8</v>
      </c>
      <c r="R14" s="54">
        <f t="shared" si="6"/>
        <v>622</v>
      </c>
      <c r="S14" s="55">
        <f t="shared" si="7"/>
        <v>37320</v>
      </c>
      <c r="T14" s="76">
        <v>605</v>
      </c>
      <c r="U14" s="76">
        <v>9</v>
      </c>
      <c r="V14" s="54">
        <f t="shared" si="8"/>
        <v>614</v>
      </c>
      <c r="W14" s="55">
        <f t="shared" si="9"/>
        <v>36840</v>
      </c>
      <c r="X14" s="56">
        <f t="shared" si="10"/>
        <v>1219</v>
      </c>
      <c r="Y14" s="56">
        <f t="shared" si="10"/>
        <v>17</v>
      </c>
      <c r="Z14" s="57">
        <f t="shared" si="11"/>
        <v>1236</v>
      </c>
      <c r="AA14" s="8">
        <f t="shared" si="12"/>
        <v>74160</v>
      </c>
    </row>
    <row r="15" spans="1:27" ht="18.75" customHeight="1" x14ac:dyDescent="0.15">
      <c r="A15" s="19">
        <v>10</v>
      </c>
      <c r="B15" s="76">
        <v>379</v>
      </c>
      <c r="C15" s="76">
        <v>9</v>
      </c>
      <c r="D15" s="54">
        <f t="shared" si="13"/>
        <v>388</v>
      </c>
      <c r="E15" s="55">
        <f t="shared" si="0"/>
        <v>3880</v>
      </c>
      <c r="F15" s="76">
        <v>362</v>
      </c>
      <c r="G15" s="76">
        <v>10</v>
      </c>
      <c r="H15" s="54">
        <f t="shared" si="1"/>
        <v>372</v>
      </c>
      <c r="I15" s="55">
        <f t="shared" si="2"/>
        <v>3720</v>
      </c>
      <c r="J15" s="56">
        <f t="shared" si="3"/>
        <v>741</v>
      </c>
      <c r="K15" s="56">
        <f t="shared" si="3"/>
        <v>19</v>
      </c>
      <c r="L15" s="57">
        <f t="shared" si="4"/>
        <v>760</v>
      </c>
      <c r="M15" s="46">
        <f t="shared" si="5"/>
        <v>7600</v>
      </c>
      <c r="N15" s="9"/>
      <c r="O15" s="47">
        <v>61</v>
      </c>
      <c r="P15" s="73">
        <v>579</v>
      </c>
      <c r="Q15" s="73">
        <v>10</v>
      </c>
      <c r="R15" s="42">
        <f t="shared" si="6"/>
        <v>589</v>
      </c>
      <c r="S15" s="43">
        <f t="shared" si="7"/>
        <v>35929</v>
      </c>
      <c r="T15" s="73">
        <v>552</v>
      </c>
      <c r="U15" s="73">
        <v>8</v>
      </c>
      <c r="V15" s="42">
        <f t="shared" si="8"/>
        <v>560</v>
      </c>
      <c r="W15" s="43">
        <f t="shared" si="9"/>
        <v>34160</v>
      </c>
      <c r="X15" s="44">
        <f t="shared" si="10"/>
        <v>1131</v>
      </c>
      <c r="Y15" s="44">
        <f t="shared" si="10"/>
        <v>18</v>
      </c>
      <c r="Z15" s="45">
        <f t="shared" si="11"/>
        <v>1149</v>
      </c>
      <c r="AA15" s="8">
        <f t="shared" si="12"/>
        <v>70089</v>
      </c>
    </row>
    <row r="16" spans="1:27" ht="18.75" customHeight="1" x14ac:dyDescent="0.15">
      <c r="A16" s="4">
        <v>11</v>
      </c>
      <c r="B16" s="73">
        <v>373</v>
      </c>
      <c r="C16" s="73">
        <v>10</v>
      </c>
      <c r="D16" s="42">
        <f t="shared" si="13"/>
        <v>383</v>
      </c>
      <c r="E16" s="43">
        <f t="shared" si="0"/>
        <v>4213</v>
      </c>
      <c r="F16" s="73">
        <v>363</v>
      </c>
      <c r="G16" s="73">
        <v>4</v>
      </c>
      <c r="H16" s="42">
        <f t="shared" si="1"/>
        <v>367</v>
      </c>
      <c r="I16" s="43">
        <f t="shared" si="2"/>
        <v>4037</v>
      </c>
      <c r="J16" s="44">
        <f t="shared" si="3"/>
        <v>736</v>
      </c>
      <c r="K16" s="44">
        <f t="shared" si="3"/>
        <v>14</v>
      </c>
      <c r="L16" s="45">
        <f t="shared" si="4"/>
        <v>750</v>
      </c>
      <c r="M16" s="46">
        <f t="shared" si="5"/>
        <v>8250</v>
      </c>
      <c r="N16" s="9"/>
      <c r="O16" s="47">
        <v>62</v>
      </c>
      <c r="P16" s="73">
        <v>578</v>
      </c>
      <c r="Q16" s="73">
        <v>5</v>
      </c>
      <c r="R16" s="42">
        <f t="shared" si="6"/>
        <v>583</v>
      </c>
      <c r="S16" s="43">
        <f t="shared" si="7"/>
        <v>36146</v>
      </c>
      <c r="T16" s="73">
        <v>625</v>
      </c>
      <c r="U16" s="73">
        <v>9</v>
      </c>
      <c r="V16" s="42">
        <f t="shared" si="8"/>
        <v>634</v>
      </c>
      <c r="W16" s="43">
        <f t="shared" si="9"/>
        <v>39308</v>
      </c>
      <c r="X16" s="44">
        <f t="shared" si="10"/>
        <v>1203</v>
      </c>
      <c r="Y16" s="44">
        <f t="shared" si="10"/>
        <v>14</v>
      </c>
      <c r="Z16" s="45">
        <f t="shared" si="11"/>
        <v>1217</v>
      </c>
      <c r="AA16" s="8">
        <f t="shared" si="12"/>
        <v>75454</v>
      </c>
    </row>
    <row r="17" spans="1:27" ht="18.75" customHeight="1" x14ac:dyDescent="0.15">
      <c r="A17" s="4">
        <v>12</v>
      </c>
      <c r="B17" s="73">
        <v>345</v>
      </c>
      <c r="C17" s="73">
        <v>10</v>
      </c>
      <c r="D17" s="42">
        <f t="shared" si="13"/>
        <v>355</v>
      </c>
      <c r="E17" s="43">
        <f t="shared" si="0"/>
        <v>4260</v>
      </c>
      <c r="F17" s="73">
        <v>372</v>
      </c>
      <c r="G17" s="73">
        <v>4</v>
      </c>
      <c r="H17" s="42">
        <f t="shared" si="1"/>
        <v>376</v>
      </c>
      <c r="I17" s="43">
        <f t="shared" si="2"/>
        <v>4512</v>
      </c>
      <c r="J17" s="44">
        <f t="shared" si="3"/>
        <v>717</v>
      </c>
      <c r="K17" s="44">
        <f t="shared" si="3"/>
        <v>14</v>
      </c>
      <c r="L17" s="45">
        <f t="shared" si="4"/>
        <v>731</v>
      </c>
      <c r="M17" s="46">
        <f t="shared" si="5"/>
        <v>8772</v>
      </c>
      <c r="N17" s="9"/>
      <c r="O17" s="47">
        <v>63</v>
      </c>
      <c r="P17" s="73">
        <v>611</v>
      </c>
      <c r="Q17" s="73">
        <v>3</v>
      </c>
      <c r="R17" s="42">
        <f t="shared" si="6"/>
        <v>614</v>
      </c>
      <c r="S17" s="43">
        <f t="shared" si="7"/>
        <v>38682</v>
      </c>
      <c r="T17" s="73">
        <v>613</v>
      </c>
      <c r="U17" s="73">
        <v>8</v>
      </c>
      <c r="V17" s="42">
        <f t="shared" si="8"/>
        <v>621</v>
      </c>
      <c r="W17" s="43">
        <f t="shared" si="9"/>
        <v>39123</v>
      </c>
      <c r="X17" s="44">
        <f t="shared" si="10"/>
        <v>1224</v>
      </c>
      <c r="Y17" s="44">
        <f t="shared" si="10"/>
        <v>11</v>
      </c>
      <c r="Z17" s="45">
        <f t="shared" si="11"/>
        <v>1235</v>
      </c>
      <c r="AA17" s="8">
        <f t="shared" si="12"/>
        <v>77805</v>
      </c>
    </row>
    <row r="18" spans="1:27" ht="18.75" customHeight="1" thickBot="1" x14ac:dyDescent="0.2">
      <c r="A18" s="4">
        <v>13</v>
      </c>
      <c r="B18" s="73">
        <v>384</v>
      </c>
      <c r="C18" s="73">
        <v>4</v>
      </c>
      <c r="D18" s="42">
        <f t="shared" si="13"/>
        <v>388</v>
      </c>
      <c r="E18" s="43">
        <f t="shared" si="0"/>
        <v>5044</v>
      </c>
      <c r="F18" s="73">
        <v>350</v>
      </c>
      <c r="G18" s="73">
        <v>7</v>
      </c>
      <c r="H18" s="42">
        <f t="shared" si="1"/>
        <v>357</v>
      </c>
      <c r="I18" s="43">
        <f t="shared" si="2"/>
        <v>4641</v>
      </c>
      <c r="J18" s="44">
        <f t="shared" si="3"/>
        <v>734</v>
      </c>
      <c r="K18" s="44">
        <f t="shared" si="3"/>
        <v>11</v>
      </c>
      <c r="L18" s="45">
        <f t="shared" si="4"/>
        <v>745</v>
      </c>
      <c r="M18" s="46">
        <f t="shared" si="5"/>
        <v>9685</v>
      </c>
      <c r="N18" s="9"/>
      <c r="O18" s="48">
        <v>64</v>
      </c>
      <c r="P18" s="75">
        <v>641</v>
      </c>
      <c r="Q18" s="75">
        <v>7</v>
      </c>
      <c r="R18" s="49">
        <f t="shared" si="6"/>
        <v>648</v>
      </c>
      <c r="S18" s="50">
        <f t="shared" si="7"/>
        <v>41472</v>
      </c>
      <c r="T18" s="75">
        <v>625</v>
      </c>
      <c r="U18" s="75">
        <v>7</v>
      </c>
      <c r="V18" s="49">
        <f t="shared" si="8"/>
        <v>632</v>
      </c>
      <c r="W18" s="50">
        <f t="shared" si="9"/>
        <v>40448</v>
      </c>
      <c r="X18" s="51">
        <f t="shared" si="10"/>
        <v>1266</v>
      </c>
      <c r="Y18" s="51">
        <f t="shared" si="10"/>
        <v>14</v>
      </c>
      <c r="Z18" s="52">
        <f t="shared" si="11"/>
        <v>1280</v>
      </c>
      <c r="AA18" s="8">
        <f t="shared" si="12"/>
        <v>81920</v>
      </c>
    </row>
    <row r="19" spans="1:27" ht="18.75" customHeight="1" thickBot="1" x14ac:dyDescent="0.2">
      <c r="A19" s="21">
        <v>14</v>
      </c>
      <c r="B19" s="75">
        <v>370</v>
      </c>
      <c r="C19" s="75">
        <v>6</v>
      </c>
      <c r="D19" s="49">
        <f t="shared" si="13"/>
        <v>376</v>
      </c>
      <c r="E19" s="50">
        <f t="shared" si="0"/>
        <v>5264</v>
      </c>
      <c r="F19" s="75">
        <v>386</v>
      </c>
      <c r="G19" s="75">
        <v>6</v>
      </c>
      <c r="H19" s="49">
        <f t="shared" si="1"/>
        <v>392</v>
      </c>
      <c r="I19" s="50">
        <f t="shared" si="2"/>
        <v>5488</v>
      </c>
      <c r="J19" s="51">
        <f t="shared" si="3"/>
        <v>756</v>
      </c>
      <c r="K19" s="51">
        <f t="shared" si="3"/>
        <v>12</v>
      </c>
      <c r="L19" s="52">
        <f t="shared" si="4"/>
        <v>768</v>
      </c>
      <c r="M19" s="46">
        <f t="shared" si="5"/>
        <v>10752</v>
      </c>
      <c r="N19" s="9"/>
      <c r="O19" s="53">
        <v>65</v>
      </c>
      <c r="P19" s="76">
        <v>680</v>
      </c>
      <c r="Q19" s="76">
        <v>7</v>
      </c>
      <c r="R19" s="54">
        <f t="shared" si="6"/>
        <v>687</v>
      </c>
      <c r="S19" s="55">
        <f t="shared" si="7"/>
        <v>44655</v>
      </c>
      <c r="T19" s="76">
        <v>617</v>
      </c>
      <c r="U19" s="76">
        <v>3</v>
      </c>
      <c r="V19" s="54">
        <f t="shared" si="8"/>
        <v>620</v>
      </c>
      <c r="W19" s="55">
        <f t="shared" si="9"/>
        <v>40300</v>
      </c>
      <c r="X19" s="56">
        <f t="shared" si="10"/>
        <v>1297</v>
      </c>
      <c r="Y19" s="56">
        <f t="shared" si="10"/>
        <v>10</v>
      </c>
      <c r="Z19" s="57">
        <f t="shared" si="11"/>
        <v>1307</v>
      </c>
      <c r="AA19" s="8">
        <f t="shared" si="12"/>
        <v>84955</v>
      </c>
    </row>
    <row r="20" spans="1:27" ht="18.75" customHeight="1" x14ac:dyDescent="0.15">
      <c r="A20" s="19">
        <v>15</v>
      </c>
      <c r="B20" s="76">
        <v>408</v>
      </c>
      <c r="C20" s="76">
        <v>6</v>
      </c>
      <c r="D20" s="54">
        <f t="shared" si="13"/>
        <v>414</v>
      </c>
      <c r="E20" s="55">
        <f t="shared" si="0"/>
        <v>6210</v>
      </c>
      <c r="F20" s="76">
        <v>340</v>
      </c>
      <c r="G20" s="76">
        <v>3</v>
      </c>
      <c r="H20" s="54">
        <f t="shared" si="1"/>
        <v>343</v>
      </c>
      <c r="I20" s="55">
        <f t="shared" si="2"/>
        <v>5145</v>
      </c>
      <c r="J20" s="56">
        <f t="shared" si="3"/>
        <v>748</v>
      </c>
      <c r="K20" s="56">
        <f t="shared" si="3"/>
        <v>9</v>
      </c>
      <c r="L20" s="57">
        <f t="shared" si="4"/>
        <v>757</v>
      </c>
      <c r="M20" s="46">
        <f t="shared" si="5"/>
        <v>11355</v>
      </c>
      <c r="N20" s="9"/>
      <c r="O20" s="47">
        <v>66</v>
      </c>
      <c r="P20" s="73">
        <v>701</v>
      </c>
      <c r="Q20" s="73">
        <v>7</v>
      </c>
      <c r="R20" s="42">
        <f t="shared" si="6"/>
        <v>708</v>
      </c>
      <c r="S20" s="43">
        <f t="shared" si="7"/>
        <v>46728</v>
      </c>
      <c r="T20" s="73">
        <v>748</v>
      </c>
      <c r="U20" s="73">
        <v>4</v>
      </c>
      <c r="V20" s="42">
        <f t="shared" si="8"/>
        <v>752</v>
      </c>
      <c r="W20" s="43">
        <f t="shared" si="9"/>
        <v>49632</v>
      </c>
      <c r="X20" s="44">
        <f t="shared" si="10"/>
        <v>1449</v>
      </c>
      <c r="Y20" s="44">
        <f t="shared" si="10"/>
        <v>11</v>
      </c>
      <c r="Z20" s="45">
        <f t="shared" si="11"/>
        <v>1460</v>
      </c>
      <c r="AA20" s="8">
        <f t="shared" si="12"/>
        <v>96360</v>
      </c>
    </row>
    <row r="21" spans="1:27" ht="18.75" customHeight="1" x14ac:dyDescent="0.15">
      <c r="A21" s="4">
        <v>16</v>
      </c>
      <c r="B21" s="73">
        <v>350</v>
      </c>
      <c r="C21" s="73">
        <v>5</v>
      </c>
      <c r="D21" s="42">
        <f t="shared" si="13"/>
        <v>355</v>
      </c>
      <c r="E21" s="43">
        <f t="shared" si="0"/>
        <v>5680</v>
      </c>
      <c r="F21" s="73">
        <v>358</v>
      </c>
      <c r="G21" s="73">
        <v>8</v>
      </c>
      <c r="H21" s="42">
        <f t="shared" si="1"/>
        <v>366</v>
      </c>
      <c r="I21" s="43">
        <f t="shared" si="2"/>
        <v>5856</v>
      </c>
      <c r="J21" s="44">
        <f t="shared" si="3"/>
        <v>708</v>
      </c>
      <c r="K21" s="44">
        <f t="shared" si="3"/>
        <v>13</v>
      </c>
      <c r="L21" s="45">
        <f t="shared" si="4"/>
        <v>721</v>
      </c>
      <c r="M21" s="46">
        <f t="shared" si="5"/>
        <v>11536</v>
      </c>
      <c r="N21" s="9"/>
      <c r="O21" s="47">
        <v>67</v>
      </c>
      <c r="P21" s="73">
        <v>690</v>
      </c>
      <c r="Q21" s="73">
        <v>2</v>
      </c>
      <c r="R21" s="42">
        <f t="shared" si="6"/>
        <v>692</v>
      </c>
      <c r="S21" s="43">
        <f t="shared" si="7"/>
        <v>46364</v>
      </c>
      <c r="T21" s="73">
        <v>737</v>
      </c>
      <c r="U21" s="73">
        <v>6</v>
      </c>
      <c r="V21" s="42">
        <f t="shared" si="8"/>
        <v>743</v>
      </c>
      <c r="W21" s="43">
        <f t="shared" si="9"/>
        <v>49781</v>
      </c>
      <c r="X21" s="44">
        <f t="shared" si="10"/>
        <v>1427</v>
      </c>
      <c r="Y21" s="44">
        <f t="shared" si="10"/>
        <v>8</v>
      </c>
      <c r="Z21" s="45">
        <f t="shared" si="11"/>
        <v>1435</v>
      </c>
      <c r="AA21" s="8">
        <f t="shared" si="12"/>
        <v>96145</v>
      </c>
    </row>
    <row r="22" spans="1:27" ht="18.75" customHeight="1" x14ac:dyDescent="0.15">
      <c r="A22" s="4">
        <v>17</v>
      </c>
      <c r="B22" s="73">
        <v>395</v>
      </c>
      <c r="C22" s="73">
        <v>13</v>
      </c>
      <c r="D22" s="42">
        <f t="shared" si="13"/>
        <v>408</v>
      </c>
      <c r="E22" s="43">
        <f t="shared" si="0"/>
        <v>6936</v>
      </c>
      <c r="F22" s="73">
        <v>396</v>
      </c>
      <c r="G22" s="73">
        <v>5</v>
      </c>
      <c r="H22" s="42">
        <f t="shared" si="1"/>
        <v>401</v>
      </c>
      <c r="I22" s="43">
        <f t="shared" si="2"/>
        <v>6817</v>
      </c>
      <c r="J22" s="44">
        <f t="shared" si="3"/>
        <v>791</v>
      </c>
      <c r="K22" s="44">
        <f t="shared" si="3"/>
        <v>18</v>
      </c>
      <c r="L22" s="45">
        <f t="shared" si="4"/>
        <v>809</v>
      </c>
      <c r="M22" s="46">
        <f t="shared" si="5"/>
        <v>13753</v>
      </c>
      <c r="N22" s="9"/>
      <c r="O22" s="47">
        <v>68</v>
      </c>
      <c r="P22" s="73">
        <v>747</v>
      </c>
      <c r="Q22" s="73">
        <v>2</v>
      </c>
      <c r="R22" s="42">
        <f t="shared" si="6"/>
        <v>749</v>
      </c>
      <c r="S22" s="43">
        <f t="shared" si="7"/>
        <v>50932</v>
      </c>
      <c r="T22" s="73">
        <v>738</v>
      </c>
      <c r="U22" s="73">
        <v>1</v>
      </c>
      <c r="V22" s="42">
        <f t="shared" si="8"/>
        <v>739</v>
      </c>
      <c r="W22" s="43">
        <f t="shared" si="9"/>
        <v>50252</v>
      </c>
      <c r="X22" s="44">
        <f t="shared" si="10"/>
        <v>1485</v>
      </c>
      <c r="Y22" s="44">
        <f t="shared" si="10"/>
        <v>3</v>
      </c>
      <c r="Z22" s="45">
        <f t="shared" si="11"/>
        <v>1488</v>
      </c>
      <c r="AA22" s="8">
        <f t="shared" si="12"/>
        <v>101184</v>
      </c>
    </row>
    <row r="23" spans="1:27" ht="18.75" customHeight="1" thickBot="1" x14ac:dyDescent="0.2">
      <c r="A23" s="4">
        <v>18</v>
      </c>
      <c r="B23" s="73">
        <v>427</v>
      </c>
      <c r="C23" s="73">
        <v>21</v>
      </c>
      <c r="D23" s="42">
        <f t="shared" si="13"/>
        <v>448</v>
      </c>
      <c r="E23" s="43">
        <f t="shared" si="0"/>
        <v>8064</v>
      </c>
      <c r="F23" s="73">
        <v>410</v>
      </c>
      <c r="G23" s="73">
        <v>16</v>
      </c>
      <c r="H23" s="42">
        <f t="shared" si="1"/>
        <v>426</v>
      </c>
      <c r="I23" s="43">
        <f t="shared" si="2"/>
        <v>7668</v>
      </c>
      <c r="J23" s="44">
        <f t="shared" si="3"/>
        <v>837</v>
      </c>
      <c r="K23" s="44">
        <f t="shared" si="3"/>
        <v>37</v>
      </c>
      <c r="L23" s="45">
        <f t="shared" si="4"/>
        <v>874</v>
      </c>
      <c r="M23" s="46">
        <f t="shared" si="5"/>
        <v>15732</v>
      </c>
      <c r="N23" s="9"/>
      <c r="O23" s="48">
        <v>69</v>
      </c>
      <c r="P23" s="75">
        <v>812</v>
      </c>
      <c r="Q23" s="75">
        <v>4</v>
      </c>
      <c r="R23" s="49">
        <f t="shared" si="6"/>
        <v>816</v>
      </c>
      <c r="S23" s="50">
        <f t="shared" si="7"/>
        <v>56304</v>
      </c>
      <c r="T23" s="75">
        <v>781</v>
      </c>
      <c r="U23" s="75">
        <v>3</v>
      </c>
      <c r="V23" s="49">
        <f t="shared" si="8"/>
        <v>784</v>
      </c>
      <c r="W23" s="50">
        <f t="shared" si="9"/>
        <v>54096</v>
      </c>
      <c r="X23" s="51">
        <f t="shared" si="10"/>
        <v>1593</v>
      </c>
      <c r="Y23" s="51">
        <f t="shared" si="10"/>
        <v>7</v>
      </c>
      <c r="Z23" s="52">
        <f t="shared" si="11"/>
        <v>1600</v>
      </c>
      <c r="AA23" s="8">
        <f t="shared" si="12"/>
        <v>110400</v>
      </c>
    </row>
    <row r="24" spans="1:27" ht="18.75" customHeight="1" thickBot="1" x14ac:dyDescent="0.2">
      <c r="A24" s="23">
        <v>19</v>
      </c>
      <c r="B24" s="77">
        <v>437</v>
      </c>
      <c r="C24" s="77">
        <v>39</v>
      </c>
      <c r="D24" s="58">
        <f t="shared" si="13"/>
        <v>476</v>
      </c>
      <c r="E24" s="59">
        <f t="shared" si="0"/>
        <v>9044</v>
      </c>
      <c r="F24" s="77">
        <v>371</v>
      </c>
      <c r="G24" s="77">
        <v>23</v>
      </c>
      <c r="H24" s="58">
        <f t="shared" si="1"/>
        <v>394</v>
      </c>
      <c r="I24" s="59">
        <f t="shared" si="2"/>
        <v>7486</v>
      </c>
      <c r="J24" s="60">
        <f t="shared" si="3"/>
        <v>808</v>
      </c>
      <c r="K24" s="60">
        <f t="shared" si="3"/>
        <v>62</v>
      </c>
      <c r="L24" s="61">
        <f t="shared" si="4"/>
        <v>870</v>
      </c>
      <c r="M24" s="46">
        <f t="shared" si="5"/>
        <v>16530</v>
      </c>
      <c r="N24" s="9"/>
      <c r="O24" s="53">
        <v>70</v>
      </c>
      <c r="P24" s="76">
        <v>801</v>
      </c>
      <c r="Q24" s="76">
        <v>2</v>
      </c>
      <c r="R24" s="54">
        <f t="shared" si="6"/>
        <v>803</v>
      </c>
      <c r="S24" s="55">
        <f t="shared" si="7"/>
        <v>56210</v>
      </c>
      <c r="T24" s="76">
        <v>805</v>
      </c>
      <c r="U24" s="76">
        <v>3</v>
      </c>
      <c r="V24" s="54">
        <f t="shared" si="8"/>
        <v>808</v>
      </c>
      <c r="W24" s="55">
        <f t="shared" si="9"/>
        <v>56560</v>
      </c>
      <c r="X24" s="56">
        <f t="shared" si="10"/>
        <v>1606</v>
      </c>
      <c r="Y24" s="56">
        <f t="shared" si="10"/>
        <v>5</v>
      </c>
      <c r="Z24" s="57">
        <f t="shared" si="11"/>
        <v>1611</v>
      </c>
      <c r="AA24" s="8">
        <f t="shared" si="12"/>
        <v>112770</v>
      </c>
    </row>
    <row r="25" spans="1:27" ht="18.75" customHeight="1" x14ac:dyDescent="0.15">
      <c r="A25" s="19">
        <v>20</v>
      </c>
      <c r="B25" s="76">
        <v>464</v>
      </c>
      <c r="C25" s="76">
        <v>35</v>
      </c>
      <c r="D25" s="54">
        <f t="shared" si="13"/>
        <v>499</v>
      </c>
      <c r="E25" s="55">
        <f t="shared" si="0"/>
        <v>9980</v>
      </c>
      <c r="F25" s="76">
        <v>434</v>
      </c>
      <c r="G25" s="76">
        <v>31</v>
      </c>
      <c r="H25" s="54">
        <f t="shared" si="1"/>
        <v>465</v>
      </c>
      <c r="I25" s="55">
        <f t="shared" si="2"/>
        <v>9300</v>
      </c>
      <c r="J25" s="56">
        <f t="shared" si="3"/>
        <v>898</v>
      </c>
      <c r="K25" s="56">
        <f t="shared" si="3"/>
        <v>66</v>
      </c>
      <c r="L25" s="57">
        <f t="shared" si="4"/>
        <v>964</v>
      </c>
      <c r="M25" s="46">
        <f t="shared" si="5"/>
        <v>19280</v>
      </c>
      <c r="N25" s="9"/>
      <c r="O25" s="47">
        <v>71</v>
      </c>
      <c r="P25" s="73">
        <v>811</v>
      </c>
      <c r="Q25" s="73">
        <v>0</v>
      </c>
      <c r="R25" s="42">
        <f t="shared" si="6"/>
        <v>811</v>
      </c>
      <c r="S25" s="43">
        <f t="shared" si="7"/>
        <v>57581</v>
      </c>
      <c r="T25" s="73">
        <v>830</v>
      </c>
      <c r="U25" s="73">
        <v>2</v>
      </c>
      <c r="V25" s="42">
        <f t="shared" si="8"/>
        <v>832</v>
      </c>
      <c r="W25" s="43">
        <f t="shared" si="9"/>
        <v>59072</v>
      </c>
      <c r="X25" s="44">
        <f t="shared" si="10"/>
        <v>1641</v>
      </c>
      <c r="Y25" s="44">
        <f t="shared" si="10"/>
        <v>2</v>
      </c>
      <c r="Z25" s="45">
        <f t="shared" si="11"/>
        <v>1643</v>
      </c>
      <c r="AA25" s="8">
        <f t="shared" si="12"/>
        <v>116653</v>
      </c>
    </row>
    <row r="26" spans="1:27" ht="18.75" customHeight="1" x14ac:dyDescent="0.15">
      <c r="A26" s="4">
        <v>21</v>
      </c>
      <c r="B26" s="73">
        <v>442</v>
      </c>
      <c r="C26" s="73">
        <v>45</v>
      </c>
      <c r="D26" s="42">
        <f t="shared" si="13"/>
        <v>487</v>
      </c>
      <c r="E26" s="43">
        <f t="shared" si="0"/>
        <v>10227</v>
      </c>
      <c r="F26" s="73">
        <v>408</v>
      </c>
      <c r="G26" s="73">
        <v>41</v>
      </c>
      <c r="H26" s="42">
        <f t="shared" si="1"/>
        <v>449</v>
      </c>
      <c r="I26" s="43">
        <f t="shared" si="2"/>
        <v>9429</v>
      </c>
      <c r="J26" s="44">
        <f t="shared" si="3"/>
        <v>850</v>
      </c>
      <c r="K26" s="44">
        <f t="shared" si="3"/>
        <v>86</v>
      </c>
      <c r="L26" s="45">
        <f t="shared" si="4"/>
        <v>936</v>
      </c>
      <c r="M26" s="46">
        <f t="shared" si="5"/>
        <v>19656</v>
      </c>
      <c r="N26" s="9"/>
      <c r="O26" s="47">
        <v>72</v>
      </c>
      <c r="P26" s="73">
        <v>648</v>
      </c>
      <c r="Q26" s="73">
        <v>1</v>
      </c>
      <c r="R26" s="42">
        <f t="shared" si="6"/>
        <v>649</v>
      </c>
      <c r="S26" s="43">
        <f t="shared" si="7"/>
        <v>46728</v>
      </c>
      <c r="T26" s="73">
        <v>703</v>
      </c>
      <c r="U26" s="73">
        <v>1</v>
      </c>
      <c r="V26" s="42">
        <f t="shared" si="8"/>
        <v>704</v>
      </c>
      <c r="W26" s="43">
        <f t="shared" si="9"/>
        <v>50688</v>
      </c>
      <c r="X26" s="44">
        <f t="shared" si="10"/>
        <v>1351</v>
      </c>
      <c r="Y26" s="44">
        <f t="shared" si="10"/>
        <v>2</v>
      </c>
      <c r="Z26" s="45">
        <f t="shared" si="11"/>
        <v>1353</v>
      </c>
      <c r="AA26" s="8">
        <f t="shared" si="12"/>
        <v>97416</v>
      </c>
    </row>
    <row r="27" spans="1:27" ht="18.75" customHeight="1" x14ac:dyDescent="0.15">
      <c r="A27" s="4">
        <v>22</v>
      </c>
      <c r="B27" s="73">
        <v>405</v>
      </c>
      <c r="C27" s="73">
        <v>61</v>
      </c>
      <c r="D27" s="42">
        <f t="shared" si="13"/>
        <v>466</v>
      </c>
      <c r="E27" s="43">
        <f t="shared" si="0"/>
        <v>10252</v>
      </c>
      <c r="F27" s="73">
        <v>404</v>
      </c>
      <c r="G27" s="73">
        <v>29</v>
      </c>
      <c r="H27" s="42">
        <f t="shared" si="1"/>
        <v>433</v>
      </c>
      <c r="I27" s="43">
        <f t="shared" si="2"/>
        <v>9526</v>
      </c>
      <c r="J27" s="44">
        <f t="shared" si="3"/>
        <v>809</v>
      </c>
      <c r="K27" s="44">
        <f t="shared" si="3"/>
        <v>90</v>
      </c>
      <c r="L27" s="45">
        <f t="shared" si="4"/>
        <v>899</v>
      </c>
      <c r="M27" s="46">
        <f t="shared" si="5"/>
        <v>19778</v>
      </c>
      <c r="N27" s="9"/>
      <c r="O27" s="47">
        <v>73</v>
      </c>
      <c r="P27" s="73">
        <v>412</v>
      </c>
      <c r="Q27" s="73">
        <v>3</v>
      </c>
      <c r="R27" s="42">
        <f t="shared" si="6"/>
        <v>415</v>
      </c>
      <c r="S27" s="43">
        <f t="shared" si="7"/>
        <v>30295</v>
      </c>
      <c r="T27" s="73">
        <v>451</v>
      </c>
      <c r="U27" s="73">
        <v>2</v>
      </c>
      <c r="V27" s="42">
        <f t="shared" si="8"/>
        <v>453</v>
      </c>
      <c r="W27" s="43">
        <f t="shared" si="9"/>
        <v>33069</v>
      </c>
      <c r="X27" s="44">
        <f t="shared" si="10"/>
        <v>863</v>
      </c>
      <c r="Y27" s="44">
        <f t="shared" si="10"/>
        <v>5</v>
      </c>
      <c r="Z27" s="45">
        <f t="shared" si="11"/>
        <v>868</v>
      </c>
      <c r="AA27" s="8">
        <f t="shared" si="12"/>
        <v>63364</v>
      </c>
    </row>
    <row r="28" spans="1:27" ht="18.75" customHeight="1" thickBot="1" x14ac:dyDescent="0.2">
      <c r="A28" s="4">
        <v>23</v>
      </c>
      <c r="B28" s="73">
        <v>384</v>
      </c>
      <c r="C28" s="73">
        <v>57</v>
      </c>
      <c r="D28" s="42">
        <f t="shared" si="13"/>
        <v>441</v>
      </c>
      <c r="E28" s="43">
        <f t="shared" si="0"/>
        <v>10143</v>
      </c>
      <c r="F28" s="73">
        <v>397</v>
      </c>
      <c r="G28" s="73">
        <v>21</v>
      </c>
      <c r="H28" s="42">
        <f t="shared" si="1"/>
        <v>418</v>
      </c>
      <c r="I28" s="43">
        <f t="shared" si="2"/>
        <v>9614</v>
      </c>
      <c r="J28" s="44">
        <f t="shared" si="3"/>
        <v>781</v>
      </c>
      <c r="K28" s="44">
        <f t="shared" si="3"/>
        <v>78</v>
      </c>
      <c r="L28" s="45">
        <f t="shared" si="4"/>
        <v>859</v>
      </c>
      <c r="M28" s="46">
        <f t="shared" si="5"/>
        <v>19757</v>
      </c>
      <c r="N28" s="9"/>
      <c r="O28" s="48">
        <v>74</v>
      </c>
      <c r="P28" s="75">
        <v>477</v>
      </c>
      <c r="Q28" s="75">
        <v>1</v>
      </c>
      <c r="R28" s="49">
        <f t="shared" si="6"/>
        <v>478</v>
      </c>
      <c r="S28" s="50">
        <f t="shared" si="7"/>
        <v>35372</v>
      </c>
      <c r="T28" s="75">
        <v>531</v>
      </c>
      <c r="U28" s="75">
        <v>1</v>
      </c>
      <c r="V28" s="49">
        <f t="shared" si="8"/>
        <v>532</v>
      </c>
      <c r="W28" s="50">
        <f t="shared" si="9"/>
        <v>39368</v>
      </c>
      <c r="X28" s="51">
        <f t="shared" si="10"/>
        <v>1008</v>
      </c>
      <c r="Y28" s="51">
        <f t="shared" si="10"/>
        <v>2</v>
      </c>
      <c r="Z28" s="52">
        <f t="shared" si="11"/>
        <v>1010</v>
      </c>
      <c r="AA28" s="8">
        <f t="shared" si="12"/>
        <v>74740</v>
      </c>
    </row>
    <row r="29" spans="1:27" ht="18.75" customHeight="1" thickBot="1" x14ac:dyDescent="0.2">
      <c r="A29" s="21">
        <v>24</v>
      </c>
      <c r="B29" s="75">
        <v>450</v>
      </c>
      <c r="C29" s="75">
        <v>66</v>
      </c>
      <c r="D29" s="49">
        <f t="shared" si="13"/>
        <v>516</v>
      </c>
      <c r="E29" s="50">
        <f t="shared" si="0"/>
        <v>12384</v>
      </c>
      <c r="F29" s="75">
        <v>381</v>
      </c>
      <c r="G29" s="75">
        <v>34</v>
      </c>
      <c r="H29" s="49">
        <f t="shared" si="1"/>
        <v>415</v>
      </c>
      <c r="I29" s="50">
        <f t="shared" si="2"/>
        <v>9960</v>
      </c>
      <c r="J29" s="51">
        <f t="shared" si="3"/>
        <v>831</v>
      </c>
      <c r="K29" s="51">
        <f t="shared" si="3"/>
        <v>100</v>
      </c>
      <c r="L29" s="52">
        <f t="shared" si="4"/>
        <v>931</v>
      </c>
      <c r="M29" s="46">
        <f t="shared" si="5"/>
        <v>22344</v>
      </c>
      <c r="N29" s="9"/>
      <c r="O29" s="53">
        <v>75</v>
      </c>
      <c r="P29" s="76">
        <v>572</v>
      </c>
      <c r="Q29" s="76">
        <v>0</v>
      </c>
      <c r="R29" s="54">
        <f t="shared" si="6"/>
        <v>572</v>
      </c>
      <c r="S29" s="55">
        <f t="shared" si="7"/>
        <v>42900</v>
      </c>
      <c r="T29" s="76">
        <v>637</v>
      </c>
      <c r="U29" s="76">
        <v>1</v>
      </c>
      <c r="V29" s="54">
        <f t="shared" si="8"/>
        <v>638</v>
      </c>
      <c r="W29" s="55">
        <f t="shared" si="9"/>
        <v>47850</v>
      </c>
      <c r="X29" s="56">
        <f t="shared" si="10"/>
        <v>1209</v>
      </c>
      <c r="Y29" s="56">
        <f t="shared" si="10"/>
        <v>1</v>
      </c>
      <c r="Z29" s="57">
        <f t="shared" si="11"/>
        <v>1210</v>
      </c>
      <c r="AA29" s="8">
        <f t="shared" si="12"/>
        <v>90750</v>
      </c>
    </row>
    <row r="30" spans="1:27" ht="18.75" customHeight="1" x14ac:dyDescent="0.15">
      <c r="A30" s="19">
        <v>25</v>
      </c>
      <c r="B30" s="76">
        <v>433</v>
      </c>
      <c r="C30" s="76">
        <v>73</v>
      </c>
      <c r="D30" s="54">
        <f t="shared" si="13"/>
        <v>506</v>
      </c>
      <c r="E30" s="55">
        <f t="shared" si="0"/>
        <v>12650</v>
      </c>
      <c r="F30" s="76">
        <v>377</v>
      </c>
      <c r="G30" s="76">
        <v>28</v>
      </c>
      <c r="H30" s="54">
        <f t="shared" si="1"/>
        <v>405</v>
      </c>
      <c r="I30" s="55">
        <f t="shared" si="2"/>
        <v>10125</v>
      </c>
      <c r="J30" s="56">
        <f t="shared" si="3"/>
        <v>810</v>
      </c>
      <c r="K30" s="56">
        <f t="shared" si="3"/>
        <v>101</v>
      </c>
      <c r="L30" s="57">
        <f t="shared" si="4"/>
        <v>911</v>
      </c>
      <c r="M30" s="46">
        <f t="shared" si="5"/>
        <v>22775</v>
      </c>
      <c r="N30" s="9"/>
      <c r="O30" s="47">
        <v>76</v>
      </c>
      <c r="P30" s="73">
        <v>501</v>
      </c>
      <c r="Q30" s="73">
        <v>2</v>
      </c>
      <c r="R30" s="42">
        <f t="shared" si="6"/>
        <v>503</v>
      </c>
      <c r="S30" s="43">
        <f t="shared" si="7"/>
        <v>38228</v>
      </c>
      <c r="T30" s="73">
        <v>574</v>
      </c>
      <c r="U30" s="73">
        <v>1</v>
      </c>
      <c r="V30" s="42">
        <f t="shared" si="8"/>
        <v>575</v>
      </c>
      <c r="W30" s="43">
        <f t="shared" si="9"/>
        <v>43700</v>
      </c>
      <c r="X30" s="44">
        <f t="shared" si="10"/>
        <v>1075</v>
      </c>
      <c r="Y30" s="44">
        <f t="shared" si="10"/>
        <v>3</v>
      </c>
      <c r="Z30" s="45">
        <f t="shared" si="11"/>
        <v>1078</v>
      </c>
      <c r="AA30" s="8">
        <f t="shared" si="12"/>
        <v>81928</v>
      </c>
    </row>
    <row r="31" spans="1:27" ht="18.75" customHeight="1" x14ac:dyDescent="0.15">
      <c r="A31" s="4">
        <v>26</v>
      </c>
      <c r="B31" s="73">
        <v>402</v>
      </c>
      <c r="C31" s="73">
        <v>62</v>
      </c>
      <c r="D31" s="42">
        <f t="shared" si="13"/>
        <v>464</v>
      </c>
      <c r="E31" s="43">
        <f t="shared" si="0"/>
        <v>12064</v>
      </c>
      <c r="F31" s="73">
        <v>359</v>
      </c>
      <c r="G31" s="73">
        <v>23</v>
      </c>
      <c r="H31" s="42">
        <f t="shared" si="1"/>
        <v>382</v>
      </c>
      <c r="I31" s="43">
        <f t="shared" si="2"/>
        <v>9932</v>
      </c>
      <c r="J31" s="44">
        <f t="shared" si="3"/>
        <v>761</v>
      </c>
      <c r="K31" s="44">
        <f t="shared" si="3"/>
        <v>85</v>
      </c>
      <c r="L31" s="45">
        <f t="shared" si="4"/>
        <v>846</v>
      </c>
      <c r="M31" s="46">
        <f t="shared" si="5"/>
        <v>21996</v>
      </c>
      <c r="N31" s="9"/>
      <c r="O31" s="47">
        <v>77</v>
      </c>
      <c r="P31" s="73">
        <v>536</v>
      </c>
      <c r="Q31" s="73">
        <v>1</v>
      </c>
      <c r="R31" s="42">
        <f t="shared" si="6"/>
        <v>537</v>
      </c>
      <c r="S31" s="43">
        <f t="shared" si="7"/>
        <v>41349</v>
      </c>
      <c r="T31" s="73">
        <v>554</v>
      </c>
      <c r="U31" s="73">
        <v>1</v>
      </c>
      <c r="V31" s="42">
        <f t="shared" si="8"/>
        <v>555</v>
      </c>
      <c r="W31" s="43">
        <f t="shared" si="9"/>
        <v>42735</v>
      </c>
      <c r="X31" s="44">
        <f t="shared" si="10"/>
        <v>1090</v>
      </c>
      <c r="Y31" s="44">
        <f t="shared" si="10"/>
        <v>2</v>
      </c>
      <c r="Z31" s="45">
        <f t="shared" si="11"/>
        <v>1092</v>
      </c>
      <c r="AA31" s="8">
        <f t="shared" si="12"/>
        <v>84084</v>
      </c>
    </row>
    <row r="32" spans="1:27" ht="18.75" customHeight="1" x14ac:dyDescent="0.15">
      <c r="A32" s="4">
        <v>27</v>
      </c>
      <c r="B32" s="73">
        <v>426</v>
      </c>
      <c r="C32" s="73">
        <v>54</v>
      </c>
      <c r="D32" s="42">
        <f t="shared" si="13"/>
        <v>480</v>
      </c>
      <c r="E32" s="43">
        <f t="shared" si="0"/>
        <v>12960</v>
      </c>
      <c r="F32" s="73">
        <v>395</v>
      </c>
      <c r="G32" s="73">
        <v>18</v>
      </c>
      <c r="H32" s="42">
        <f t="shared" si="1"/>
        <v>413</v>
      </c>
      <c r="I32" s="43">
        <f t="shared" si="2"/>
        <v>11151</v>
      </c>
      <c r="J32" s="44">
        <f t="shared" si="3"/>
        <v>821</v>
      </c>
      <c r="K32" s="44">
        <f t="shared" si="3"/>
        <v>72</v>
      </c>
      <c r="L32" s="45">
        <f t="shared" si="4"/>
        <v>893</v>
      </c>
      <c r="M32" s="46">
        <f t="shared" si="5"/>
        <v>24111</v>
      </c>
      <c r="N32" s="9"/>
      <c r="O32" s="47">
        <v>78</v>
      </c>
      <c r="P32" s="73">
        <v>446</v>
      </c>
      <c r="Q32" s="73">
        <v>0</v>
      </c>
      <c r="R32" s="42">
        <f t="shared" si="6"/>
        <v>446</v>
      </c>
      <c r="S32" s="43">
        <f t="shared" si="7"/>
        <v>34788</v>
      </c>
      <c r="T32" s="73">
        <v>529</v>
      </c>
      <c r="U32" s="73">
        <v>1</v>
      </c>
      <c r="V32" s="42">
        <f t="shared" si="8"/>
        <v>530</v>
      </c>
      <c r="W32" s="43">
        <f t="shared" si="9"/>
        <v>41340</v>
      </c>
      <c r="X32" s="44">
        <f t="shared" si="10"/>
        <v>975</v>
      </c>
      <c r="Y32" s="44">
        <f t="shared" si="10"/>
        <v>1</v>
      </c>
      <c r="Z32" s="45">
        <f t="shared" si="11"/>
        <v>976</v>
      </c>
      <c r="AA32" s="8">
        <f t="shared" si="12"/>
        <v>76128</v>
      </c>
    </row>
    <row r="33" spans="1:27" ht="18.75" customHeight="1" thickBot="1" x14ac:dyDescent="0.2">
      <c r="A33" s="4">
        <v>28</v>
      </c>
      <c r="B33" s="73">
        <v>441</v>
      </c>
      <c r="C33" s="73">
        <v>45</v>
      </c>
      <c r="D33" s="42">
        <f t="shared" si="13"/>
        <v>486</v>
      </c>
      <c r="E33" s="43">
        <f t="shared" si="0"/>
        <v>13608</v>
      </c>
      <c r="F33" s="73">
        <v>379</v>
      </c>
      <c r="G33" s="73">
        <v>27</v>
      </c>
      <c r="H33" s="42">
        <f t="shared" si="1"/>
        <v>406</v>
      </c>
      <c r="I33" s="43">
        <f t="shared" si="2"/>
        <v>11368</v>
      </c>
      <c r="J33" s="44">
        <f t="shared" si="3"/>
        <v>820</v>
      </c>
      <c r="K33" s="44">
        <f t="shared" si="3"/>
        <v>72</v>
      </c>
      <c r="L33" s="45">
        <f t="shared" si="4"/>
        <v>892</v>
      </c>
      <c r="M33" s="46">
        <f t="shared" si="5"/>
        <v>24976</v>
      </c>
      <c r="N33" s="9"/>
      <c r="O33" s="48">
        <v>79</v>
      </c>
      <c r="P33" s="75">
        <v>442</v>
      </c>
      <c r="Q33" s="75">
        <v>0</v>
      </c>
      <c r="R33" s="49">
        <f t="shared" si="6"/>
        <v>442</v>
      </c>
      <c r="S33" s="50">
        <f t="shared" si="7"/>
        <v>34918</v>
      </c>
      <c r="T33" s="75">
        <v>419</v>
      </c>
      <c r="U33" s="75">
        <v>1</v>
      </c>
      <c r="V33" s="49">
        <f t="shared" si="8"/>
        <v>420</v>
      </c>
      <c r="W33" s="50">
        <f t="shared" si="9"/>
        <v>33180</v>
      </c>
      <c r="X33" s="51">
        <f t="shared" si="10"/>
        <v>861</v>
      </c>
      <c r="Y33" s="51">
        <f t="shared" si="10"/>
        <v>1</v>
      </c>
      <c r="Z33" s="52">
        <f t="shared" si="11"/>
        <v>862</v>
      </c>
      <c r="AA33" s="8">
        <f t="shared" si="12"/>
        <v>68098</v>
      </c>
    </row>
    <row r="34" spans="1:27" ht="18.75" customHeight="1" thickBot="1" x14ac:dyDescent="0.2">
      <c r="A34" s="21">
        <v>29</v>
      </c>
      <c r="B34" s="75">
        <v>442</v>
      </c>
      <c r="C34" s="75">
        <v>45</v>
      </c>
      <c r="D34" s="49">
        <f t="shared" si="13"/>
        <v>487</v>
      </c>
      <c r="E34" s="50">
        <f t="shared" si="0"/>
        <v>14123</v>
      </c>
      <c r="F34" s="75">
        <v>372</v>
      </c>
      <c r="G34" s="75">
        <v>20</v>
      </c>
      <c r="H34" s="49">
        <f t="shared" si="1"/>
        <v>392</v>
      </c>
      <c r="I34" s="50">
        <f t="shared" si="2"/>
        <v>11368</v>
      </c>
      <c r="J34" s="51">
        <f t="shared" si="3"/>
        <v>814</v>
      </c>
      <c r="K34" s="51">
        <f t="shared" si="3"/>
        <v>65</v>
      </c>
      <c r="L34" s="52">
        <f t="shared" si="4"/>
        <v>879</v>
      </c>
      <c r="M34" s="46">
        <f t="shared" si="5"/>
        <v>25491</v>
      </c>
      <c r="N34" s="9"/>
      <c r="O34" s="53">
        <v>80</v>
      </c>
      <c r="P34" s="76">
        <v>343</v>
      </c>
      <c r="Q34" s="76">
        <v>1</v>
      </c>
      <c r="R34" s="54">
        <f t="shared" si="6"/>
        <v>344</v>
      </c>
      <c r="S34" s="55">
        <f t="shared" si="7"/>
        <v>27520</v>
      </c>
      <c r="T34" s="76">
        <v>348</v>
      </c>
      <c r="U34" s="76">
        <v>2</v>
      </c>
      <c r="V34" s="54">
        <f t="shared" si="8"/>
        <v>350</v>
      </c>
      <c r="W34" s="55">
        <f t="shared" si="9"/>
        <v>28000</v>
      </c>
      <c r="X34" s="56">
        <f t="shared" si="10"/>
        <v>691</v>
      </c>
      <c r="Y34" s="56">
        <f t="shared" si="10"/>
        <v>3</v>
      </c>
      <c r="Z34" s="57">
        <f t="shared" si="11"/>
        <v>694</v>
      </c>
      <c r="AA34" s="8">
        <f t="shared" si="12"/>
        <v>55520</v>
      </c>
    </row>
    <row r="35" spans="1:27" ht="18.75" customHeight="1" x14ac:dyDescent="0.15">
      <c r="A35" s="19">
        <v>30</v>
      </c>
      <c r="B35" s="76">
        <v>492</v>
      </c>
      <c r="C35" s="76">
        <v>37</v>
      </c>
      <c r="D35" s="54">
        <f t="shared" si="13"/>
        <v>529</v>
      </c>
      <c r="E35" s="55">
        <f t="shared" si="0"/>
        <v>15870</v>
      </c>
      <c r="F35" s="76">
        <v>419</v>
      </c>
      <c r="G35" s="76">
        <v>22</v>
      </c>
      <c r="H35" s="54">
        <f t="shared" si="1"/>
        <v>441</v>
      </c>
      <c r="I35" s="55">
        <f t="shared" si="2"/>
        <v>13230</v>
      </c>
      <c r="J35" s="56">
        <f t="shared" si="3"/>
        <v>911</v>
      </c>
      <c r="K35" s="56">
        <f t="shared" si="3"/>
        <v>59</v>
      </c>
      <c r="L35" s="57">
        <f t="shared" si="4"/>
        <v>970</v>
      </c>
      <c r="M35" s="46">
        <f t="shared" si="5"/>
        <v>29100</v>
      </c>
      <c r="N35" s="9"/>
      <c r="O35" s="47">
        <v>81</v>
      </c>
      <c r="P35" s="73">
        <v>351</v>
      </c>
      <c r="Q35" s="73">
        <v>0</v>
      </c>
      <c r="R35" s="42">
        <f t="shared" si="6"/>
        <v>351</v>
      </c>
      <c r="S35" s="43">
        <f t="shared" si="7"/>
        <v>28431</v>
      </c>
      <c r="T35" s="73">
        <v>382</v>
      </c>
      <c r="U35" s="73">
        <v>1</v>
      </c>
      <c r="V35" s="42">
        <f t="shared" si="8"/>
        <v>383</v>
      </c>
      <c r="W35" s="43">
        <f t="shared" si="9"/>
        <v>31023</v>
      </c>
      <c r="X35" s="44">
        <f t="shared" si="10"/>
        <v>733</v>
      </c>
      <c r="Y35" s="44">
        <f t="shared" si="10"/>
        <v>1</v>
      </c>
      <c r="Z35" s="45">
        <f t="shared" si="11"/>
        <v>734</v>
      </c>
      <c r="AA35" s="8">
        <f t="shared" si="12"/>
        <v>59454</v>
      </c>
    </row>
    <row r="36" spans="1:27" ht="18.75" customHeight="1" x14ac:dyDescent="0.15">
      <c r="A36" s="4">
        <v>31</v>
      </c>
      <c r="B36" s="73">
        <v>495</v>
      </c>
      <c r="C36" s="73">
        <v>34</v>
      </c>
      <c r="D36" s="42">
        <f t="shared" si="13"/>
        <v>529</v>
      </c>
      <c r="E36" s="43">
        <f t="shared" si="0"/>
        <v>16399</v>
      </c>
      <c r="F36" s="73">
        <v>453</v>
      </c>
      <c r="G36" s="73">
        <v>25</v>
      </c>
      <c r="H36" s="42">
        <f t="shared" si="1"/>
        <v>478</v>
      </c>
      <c r="I36" s="43">
        <f t="shared" si="2"/>
        <v>14818</v>
      </c>
      <c r="J36" s="44">
        <f t="shared" si="3"/>
        <v>948</v>
      </c>
      <c r="K36" s="44">
        <f t="shared" si="3"/>
        <v>59</v>
      </c>
      <c r="L36" s="45">
        <f t="shared" si="4"/>
        <v>1007</v>
      </c>
      <c r="M36" s="46">
        <f t="shared" si="5"/>
        <v>31217</v>
      </c>
      <c r="N36" s="9"/>
      <c r="O36" s="47">
        <v>82</v>
      </c>
      <c r="P36" s="73">
        <v>262</v>
      </c>
      <c r="Q36" s="73">
        <v>0</v>
      </c>
      <c r="R36" s="42">
        <f t="shared" si="6"/>
        <v>262</v>
      </c>
      <c r="S36" s="43">
        <f t="shared" si="7"/>
        <v>21484</v>
      </c>
      <c r="T36" s="73">
        <v>378</v>
      </c>
      <c r="U36" s="73">
        <v>0</v>
      </c>
      <c r="V36" s="42">
        <f t="shared" si="8"/>
        <v>378</v>
      </c>
      <c r="W36" s="43">
        <f t="shared" si="9"/>
        <v>30996</v>
      </c>
      <c r="X36" s="44">
        <f t="shared" si="10"/>
        <v>640</v>
      </c>
      <c r="Y36" s="44">
        <f t="shared" si="10"/>
        <v>0</v>
      </c>
      <c r="Z36" s="45">
        <f t="shared" si="11"/>
        <v>640</v>
      </c>
      <c r="AA36" s="8">
        <f t="shared" si="12"/>
        <v>52480</v>
      </c>
    </row>
    <row r="37" spans="1:27" ht="18.75" customHeight="1" x14ac:dyDescent="0.15">
      <c r="A37" s="4">
        <v>32</v>
      </c>
      <c r="B37" s="73">
        <v>499</v>
      </c>
      <c r="C37" s="73">
        <v>28</v>
      </c>
      <c r="D37" s="42">
        <f t="shared" si="13"/>
        <v>527</v>
      </c>
      <c r="E37" s="43">
        <f t="shared" si="0"/>
        <v>16864</v>
      </c>
      <c r="F37" s="73">
        <v>466</v>
      </c>
      <c r="G37" s="73">
        <v>18</v>
      </c>
      <c r="H37" s="42">
        <f t="shared" si="1"/>
        <v>484</v>
      </c>
      <c r="I37" s="43">
        <f t="shared" si="2"/>
        <v>15488</v>
      </c>
      <c r="J37" s="44">
        <f t="shared" ref="J37:K55" si="14">B37+F37</f>
        <v>965</v>
      </c>
      <c r="K37" s="44">
        <f t="shared" si="14"/>
        <v>46</v>
      </c>
      <c r="L37" s="45">
        <f t="shared" si="4"/>
        <v>1011</v>
      </c>
      <c r="M37" s="46">
        <f t="shared" si="5"/>
        <v>32352</v>
      </c>
      <c r="N37" s="9"/>
      <c r="O37" s="47">
        <v>83</v>
      </c>
      <c r="P37" s="73">
        <v>285</v>
      </c>
      <c r="Q37" s="73">
        <v>1</v>
      </c>
      <c r="R37" s="42">
        <f t="shared" si="6"/>
        <v>286</v>
      </c>
      <c r="S37" s="43">
        <f t="shared" si="7"/>
        <v>23738</v>
      </c>
      <c r="T37" s="73">
        <v>390</v>
      </c>
      <c r="U37" s="73">
        <v>1</v>
      </c>
      <c r="V37" s="42">
        <f t="shared" si="8"/>
        <v>391</v>
      </c>
      <c r="W37" s="43">
        <f t="shared" si="9"/>
        <v>32453</v>
      </c>
      <c r="X37" s="44">
        <f t="shared" ref="X37:Y59" si="15">P37+T37</f>
        <v>675</v>
      </c>
      <c r="Y37" s="44">
        <f t="shared" si="15"/>
        <v>2</v>
      </c>
      <c r="Z37" s="45">
        <f t="shared" si="11"/>
        <v>677</v>
      </c>
      <c r="AA37" s="8">
        <f t="shared" si="12"/>
        <v>56191</v>
      </c>
    </row>
    <row r="38" spans="1:27" ht="18.75" customHeight="1" thickBot="1" x14ac:dyDescent="0.2">
      <c r="A38" s="4">
        <v>33</v>
      </c>
      <c r="B38" s="73">
        <v>536</v>
      </c>
      <c r="C38" s="73">
        <v>22</v>
      </c>
      <c r="D38" s="42">
        <f t="shared" si="13"/>
        <v>558</v>
      </c>
      <c r="E38" s="43">
        <f t="shared" si="0"/>
        <v>18414</v>
      </c>
      <c r="F38" s="73">
        <v>491</v>
      </c>
      <c r="G38" s="73">
        <v>14</v>
      </c>
      <c r="H38" s="42">
        <f t="shared" si="1"/>
        <v>505</v>
      </c>
      <c r="I38" s="43">
        <f t="shared" si="2"/>
        <v>16665</v>
      </c>
      <c r="J38" s="44">
        <f t="shared" si="14"/>
        <v>1027</v>
      </c>
      <c r="K38" s="44">
        <f t="shared" si="14"/>
        <v>36</v>
      </c>
      <c r="L38" s="45">
        <f t="shared" si="4"/>
        <v>1063</v>
      </c>
      <c r="M38" s="46">
        <f t="shared" si="5"/>
        <v>35079</v>
      </c>
      <c r="N38" s="9"/>
      <c r="O38" s="48">
        <v>84</v>
      </c>
      <c r="P38" s="75">
        <v>255</v>
      </c>
      <c r="Q38" s="75">
        <v>0</v>
      </c>
      <c r="R38" s="49">
        <f t="shared" si="6"/>
        <v>255</v>
      </c>
      <c r="S38" s="50">
        <f t="shared" si="7"/>
        <v>21420</v>
      </c>
      <c r="T38" s="75">
        <v>338</v>
      </c>
      <c r="U38" s="75">
        <v>0</v>
      </c>
      <c r="V38" s="49">
        <f t="shared" si="8"/>
        <v>338</v>
      </c>
      <c r="W38" s="50">
        <f t="shared" si="9"/>
        <v>28392</v>
      </c>
      <c r="X38" s="51">
        <f t="shared" si="15"/>
        <v>593</v>
      </c>
      <c r="Y38" s="51">
        <f t="shared" si="15"/>
        <v>0</v>
      </c>
      <c r="Z38" s="52">
        <f t="shared" si="11"/>
        <v>593</v>
      </c>
      <c r="AA38" s="8">
        <f t="shared" si="12"/>
        <v>49812</v>
      </c>
    </row>
    <row r="39" spans="1:27" ht="18.75" customHeight="1" thickBot="1" x14ac:dyDescent="0.2">
      <c r="A39" s="21">
        <v>34</v>
      </c>
      <c r="B39" s="75">
        <v>525</v>
      </c>
      <c r="C39" s="75">
        <v>16</v>
      </c>
      <c r="D39" s="49">
        <f t="shared" si="13"/>
        <v>541</v>
      </c>
      <c r="E39" s="50">
        <f t="shared" si="0"/>
        <v>18394</v>
      </c>
      <c r="F39" s="75">
        <v>453</v>
      </c>
      <c r="G39" s="75">
        <v>12</v>
      </c>
      <c r="H39" s="49">
        <f t="shared" si="1"/>
        <v>465</v>
      </c>
      <c r="I39" s="50">
        <f t="shared" si="2"/>
        <v>15810</v>
      </c>
      <c r="J39" s="51">
        <f t="shared" si="14"/>
        <v>978</v>
      </c>
      <c r="K39" s="51">
        <f t="shared" si="14"/>
        <v>28</v>
      </c>
      <c r="L39" s="52">
        <f t="shared" si="4"/>
        <v>1006</v>
      </c>
      <c r="M39" s="46">
        <f t="shared" si="5"/>
        <v>34204</v>
      </c>
      <c r="N39" s="9"/>
      <c r="O39" s="53">
        <v>85</v>
      </c>
      <c r="P39" s="76">
        <v>192</v>
      </c>
      <c r="Q39" s="76">
        <v>0</v>
      </c>
      <c r="R39" s="54">
        <f t="shared" si="6"/>
        <v>192</v>
      </c>
      <c r="S39" s="55">
        <f t="shared" si="7"/>
        <v>16320</v>
      </c>
      <c r="T39" s="76">
        <v>305</v>
      </c>
      <c r="U39" s="76">
        <v>1</v>
      </c>
      <c r="V39" s="54">
        <f t="shared" si="8"/>
        <v>306</v>
      </c>
      <c r="W39" s="55">
        <f t="shared" si="9"/>
        <v>26010</v>
      </c>
      <c r="X39" s="56">
        <f t="shared" si="15"/>
        <v>497</v>
      </c>
      <c r="Y39" s="56">
        <f t="shared" si="15"/>
        <v>1</v>
      </c>
      <c r="Z39" s="57">
        <f t="shared" si="11"/>
        <v>498</v>
      </c>
      <c r="AA39" s="8">
        <f t="shared" si="12"/>
        <v>42330</v>
      </c>
    </row>
    <row r="40" spans="1:27" ht="18.75" customHeight="1" x14ac:dyDescent="0.15">
      <c r="A40" s="19">
        <v>35</v>
      </c>
      <c r="B40" s="76">
        <v>510</v>
      </c>
      <c r="C40" s="76">
        <v>20</v>
      </c>
      <c r="D40" s="54">
        <f t="shared" si="13"/>
        <v>530</v>
      </c>
      <c r="E40" s="55">
        <f t="shared" si="0"/>
        <v>18550</v>
      </c>
      <c r="F40" s="76">
        <v>554</v>
      </c>
      <c r="G40" s="76">
        <v>15</v>
      </c>
      <c r="H40" s="54">
        <f t="shared" si="1"/>
        <v>569</v>
      </c>
      <c r="I40" s="55">
        <f t="shared" si="2"/>
        <v>19915</v>
      </c>
      <c r="J40" s="56">
        <f t="shared" si="14"/>
        <v>1064</v>
      </c>
      <c r="K40" s="56">
        <f t="shared" si="14"/>
        <v>35</v>
      </c>
      <c r="L40" s="57">
        <f t="shared" si="4"/>
        <v>1099</v>
      </c>
      <c r="M40" s="46">
        <f t="shared" si="5"/>
        <v>38465</v>
      </c>
      <c r="N40" s="9"/>
      <c r="O40" s="47">
        <v>86</v>
      </c>
      <c r="P40" s="73">
        <v>181</v>
      </c>
      <c r="Q40" s="73">
        <v>0</v>
      </c>
      <c r="R40" s="42">
        <f t="shared" si="6"/>
        <v>181</v>
      </c>
      <c r="S40" s="43">
        <f t="shared" si="7"/>
        <v>15566</v>
      </c>
      <c r="T40" s="73">
        <v>281</v>
      </c>
      <c r="U40" s="73">
        <v>0</v>
      </c>
      <c r="V40" s="42">
        <f t="shared" si="8"/>
        <v>281</v>
      </c>
      <c r="W40" s="43">
        <f t="shared" si="9"/>
        <v>24166</v>
      </c>
      <c r="X40" s="44">
        <f t="shared" si="15"/>
        <v>462</v>
      </c>
      <c r="Y40" s="44">
        <f t="shared" si="15"/>
        <v>0</v>
      </c>
      <c r="Z40" s="45">
        <f t="shared" si="11"/>
        <v>462</v>
      </c>
      <c r="AA40" s="8">
        <f t="shared" si="12"/>
        <v>39732</v>
      </c>
    </row>
    <row r="41" spans="1:27" ht="18.75" customHeight="1" x14ac:dyDescent="0.15">
      <c r="A41" s="4">
        <v>36</v>
      </c>
      <c r="B41" s="73">
        <v>534</v>
      </c>
      <c r="C41" s="73">
        <v>27</v>
      </c>
      <c r="D41" s="42">
        <f t="shared" si="13"/>
        <v>561</v>
      </c>
      <c r="E41" s="43">
        <f t="shared" si="0"/>
        <v>20196</v>
      </c>
      <c r="F41" s="73">
        <v>534</v>
      </c>
      <c r="G41" s="73">
        <v>22</v>
      </c>
      <c r="H41" s="42">
        <f t="shared" si="1"/>
        <v>556</v>
      </c>
      <c r="I41" s="43">
        <f t="shared" si="2"/>
        <v>20016</v>
      </c>
      <c r="J41" s="44">
        <f t="shared" si="14"/>
        <v>1068</v>
      </c>
      <c r="K41" s="44">
        <f t="shared" si="14"/>
        <v>49</v>
      </c>
      <c r="L41" s="45">
        <f t="shared" si="4"/>
        <v>1117</v>
      </c>
      <c r="M41" s="46">
        <f t="shared" si="5"/>
        <v>40212</v>
      </c>
      <c r="N41" s="9"/>
      <c r="O41" s="47">
        <v>87</v>
      </c>
      <c r="P41" s="73">
        <v>146</v>
      </c>
      <c r="Q41" s="73">
        <v>0</v>
      </c>
      <c r="R41" s="42">
        <f t="shared" si="6"/>
        <v>146</v>
      </c>
      <c r="S41" s="43">
        <f t="shared" si="7"/>
        <v>12702</v>
      </c>
      <c r="T41" s="73">
        <v>287</v>
      </c>
      <c r="U41" s="73">
        <v>1</v>
      </c>
      <c r="V41" s="42">
        <f t="shared" si="8"/>
        <v>288</v>
      </c>
      <c r="W41" s="43">
        <f t="shared" si="9"/>
        <v>25056</v>
      </c>
      <c r="X41" s="44">
        <f t="shared" si="15"/>
        <v>433</v>
      </c>
      <c r="Y41" s="44">
        <f t="shared" si="15"/>
        <v>1</v>
      </c>
      <c r="Z41" s="45">
        <f t="shared" si="11"/>
        <v>434</v>
      </c>
      <c r="AA41" s="8">
        <f t="shared" si="12"/>
        <v>37758</v>
      </c>
    </row>
    <row r="42" spans="1:27" ht="18.75" customHeight="1" x14ac:dyDescent="0.15">
      <c r="A42" s="4">
        <v>37</v>
      </c>
      <c r="B42" s="73">
        <v>539</v>
      </c>
      <c r="C42" s="73">
        <v>24</v>
      </c>
      <c r="D42" s="42">
        <f t="shared" si="13"/>
        <v>563</v>
      </c>
      <c r="E42" s="43">
        <f t="shared" si="0"/>
        <v>20831</v>
      </c>
      <c r="F42" s="73">
        <v>471</v>
      </c>
      <c r="G42" s="73">
        <v>24</v>
      </c>
      <c r="H42" s="42">
        <f t="shared" si="1"/>
        <v>495</v>
      </c>
      <c r="I42" s="43">
        <f t="shared" si="2"/>
        <v>18315</v>
      </c>
      <c r="J42" s="44">
        <f t="shared" si="14"/>
        <v>1010</v>
      </c>
      <c r="K42" s="44">
        <f t="shared" si="14"/>
        <v>48</v>
      </c>
      <c r="L42" s="45">
        <f t="shared" si="4"/>
        <v>1058</v>
      </c>
      <c r="M42" s="46">
        <f t="shared" si="5"/>
        <v>39146</v>
      </c>
      <c r="N42" s="9"/>
      <c r="O42" s="47">
        <v>88</v>
      </c>
      <c r="P42" s="73">
        <v>120</v>
      </c>
      <c r="Q42" s="73">
        <v>0</v>
      </c>
      <c r="R42" s="42">
        <f t="shared" si="6"/>
        <v>120</v>
      </c>
      <c r="S42" s="43">
        <f t="shared" si="7"/>
        <v>10560</v>
      </c>
      <c r="T42" s="73">
        <v>240</v>
      </c>
      <c r="U42" s="73">
        <v>0</v>
      </c>
      <c r="V42" s="42">
        <f t="shared" si="8"/>
        <v>240</v>
      </c>
      <c r="W42" s="43">
        <f t="shared" si="9"/>
        <v>21120</v>
      </c>
      <c r="X42" s="44">
        <f t="shared" si="15"/>
        <v>360</v>
      </c>
      <c r="Y42" s="44">
        <f t="shared" si="15"/>
        <v>0</v>
      </c>
      <c r="Z42" s="45">
        <f t="shared" si="11"/>
        <v>360</v>
      </c>
      <c r="AA42" s="8">
        <f t="shared" si="12"/>
        <v>31680</v>
      </c>
    </row>
    <row r="43" spans="1:27" ht="18.75" customHeight="1" thickBot="1" x14ac:dyDescent="0.2">
      <c r="A43" s="4">
        <v>38</v>
      </c>
      <c r="B43" s="73">
        <v>513</v>
      </c>
      <c r="C43" s="73">
        <v>15</v>
      </c>
      <c r="D43" s="42">
        <f t="shared" si="13"/>
        <v>528</v>
      </c>
      <c r="E43" s="43">
        <f t="shared" si="0"/>
        <v>20064</v>
      </c>
      <c r="F43" s="73">
        <v>490</v>
      </c>
      <c r="G43" s="73">
        <v>18</v>
      </c>
      <c r="H43" s="42">
        <f t="shared" si="1"/>
        <v>508</v>
      </c>
      <c r="I43" s="43">
        <f t="shared" si="2"/>
        <v>19304</v>
      </c>
      <c r="J43" s="44">
        <f t="shared" si="14"/>
        <v>1003</v>
      </c>
      <c r="K43" s="44">
        <f t="shared" si="14"/>
        <v>33</v>
      </c>
      <c r="L43" s="45">
        <f t="shared" si="4"/>
        <v>1036</v>
      </c>
      <c r="M43" s="46">
        <f t="shared" si="5"/>
        <v>39368</v>
      </c>
      <c r="N43" s="9"/>
      <c r="O43" s="48">
        <v>89</v>
      </c>
      <c r="P43" s="75">
        <v>93</v>
      </c>
      <c r="Q43" s="75">
        <v>0</v>
      </c>
      <c r="R43" s="49">
        <f t="shared" si="6"/>
        <v>93</v>
      </c>
      <c r="S43" s="50">
        <f t="shared" si="7"/>
        <v>8277</v>
      </c>
      <c r="T43" s="75">
        <v>193</v>
      </c>
      <c r="U43" s="75">
        <v>0</v>
      </c>
      <c r="V43" s="49">
        <f t="shared" si="8"/>
        <v>193</v>
      </c>
      <c r="W43" s="50">
        <f t="shared" si="9"/>
        <v>17177</v>
      </c>
      <c r="X43" s="51">
        <f t="shared" si="15"/>
        <v>286</v>
      </c>
      <c r="Y43" s="51">
        <f t="shared" si="15"/>
        <v>0</v>
      </c>
      <c r="Z43" s="52">
        <f t="shared" si="11"/>
        <v>286</v>
      </c>
      <c r="AA43" s="8">
        <f t="shared" si="12"/>
        <v>25454</v>
      </c>
    </row>
    <row r="44" spans="1:27" ht="18.75" customHeight="1" thickBot="1" x14ac:dyDescent="0.2">
      <c r="A44" s="21">
        <v>39</v>
      </c>
      <c r="B44" s="75">
        <v>607</v>
      </c>
      <c r="C44" s="75">
        <v>20</v>
      </c>
      <c r="D44" s="49">
        <f t="shared" si="13"/>
        <v>627</v>
      </c>
      <c r="E44" s="50">
        <f t="shared" si="0"/>
        <v>24453</v>
      </c>
      <c r="F44" s="75">
        <v>521</v>
      </c>
      <c r="G44" s="75">
        <v>17</v>
      </c>
      <c r="H44" s="49">
        <f t="shared" si="1"/>
        <v>538</v>
      </c>
      <c r="I44" s="50">
        <f t="shared" si="2"/>
        <v>20982</v>
      </c>
      <c r="J44" s="51">
        <f t="shared" si="14"/>
        <v>1128</v>
      </c>
      <c r="K44" s="51">
        <f t="shared" si="14"/>
        <v>37</v>
      </c>
      <c r="L44" s="52">
        <f t="shared" si="4"/>
        <v>1165</v>
      </c>
      <c r="M44" s="46">
        <f t="shared" si="5"/>
        <v>45435</v>
      </c>
      <c r="N44" s="9"/>
      <c r="O44" s="53">
        <v>90</v>
      </c>
      <c r="P44" s="76">
        <v>66</v>
      </c>
      <c r="Q44" s="76">
        <v>0</v>
      </c>
      <c r="R44" s="54">
        <f t="shared" si="6"/>
        <v>66</v>
      </c>
      <c r="S44" s="55">
        <f t="shared" si="7"/>
        <v>5940</v>
      </c>
      <c r="T44" s="76">
        <v>170</v>
      </c>
      <c r="U44" s="76">
        <v>0</v>
      </c>
      <c r="V44" s="54">
        <f t="shared" si="8"/>
        <v>170</v>
      </c>
      <c r="W44" s="55">
        <f t="shared" si="9"/>
        <v>15300</v>
      </c>
      <c r="X44" s="56">
        <f t="shared" si="15"/>
        <v>236</v>
      </c>
      <c r="Y44" s="56">
        <f t="shared" si="15"/>
        <v>0</v>
      </c>
      <c r="Z44" s="57">
        <f t="shared" si="11"/>
        <v>236</v>
      </c>
      <c r="AA44" s="8">
        <f t="shared" si="12"/>
        <v>21240</v>
      </c>
    </row>
    <row r="45" spans="1:27" ht="18.75" customHeight="1" x14ac:dyDescent="0.15">
      <c r="A45" s="19">
        <v>40</v>
      </c>
      <c r="B45" s="76">
        <v>588</v>
      </c>
      <c r="C45" s="76">
        <v>29</v>
      </c>
      <c r="D45" s="54">
        <f t="shared" si="13"/>
        <v>617</v>
      </c>
      <c r="E45" s="55">
        <f t="shared" si="0"/>
        <v>24680</v>
      </c>
      <c r="F45" s="76">
        <v>534</v>
      </c>
      <c r="G45" s="76">
        <v>20</v>
      </c>
      <c r="H45" s="54">
        <f t="shared" si="1"/>
        <v>554</v>
      </c>
      <c r="I45" s="55">
        <f t="shared" si="2"/>
        <v>22160</v>
      </c>
      <c r="J45" s="56">
        <f t="shared" si="14"/>
        <v>1122</v>
      </c>
      <c r="K45" s="56">
        <f t="shared" si="14"/>
        <v>49</v>
      </c>
      <c r="L45" s="57">
        <f t="shared" si="4"/>
        <v>1171</v>
      </c>
      <c r="M45" s="46">
        <f t="shared" si="5"/>
        <v>46840</v>
      </c>
      <c r="N45" s="9"/>
      <c r="O45" s="47">
        <v>91</v>
      </c>
      <c r="P45" s="73">
        <v>62</v>
      </c>
      <c r="Q45" s="73">
        <v>0</v>
      </c>
      <c r="R45" s="42">
        <f t="shared" si="6"/>
        <v>62</v>
      </c>
      <c r="S45" s="43">
        <f t="shared" si="7"/>
        <v>5642</v>
      </c>
      <c r="T45" s="73">
        <v>129</v>
      </c>
      <c r="U45" s="73">
        <v>0</v>
      </c>
      <c r="V45" s="42">
        <f t="shared" si="8"/>
        <v>129</v>
      </c>
      <c r="W45" s="43">
        <f t="shared" si="9"/>
        <v>11739</v>
      </c>
      <c r="X45" s="44">
        <f t="shared" si="15"/>
        <v>191</v>
      </c>
      <c r="Y45" s="44">
        <f t="shared" si="15"/>
        <v>0</v>
      </c>
      <c r="Z45" s="45">
        <f t="shared" si="11"/>
        <v>191</v>
      </c>
      <c r="AA45" s="8">
        <f t="shared" si="12"/>
        <v>17381</v>
      </c>
    </row>
    <row r="46" spans="1:27" ht="18.75" customHeight="1" x14ac:dyDescent="0.15">
      <c r="A46" s="4">
        <v>41</v>
      </c>
      <c r="B46" s="73">
        <v>630</v>
      </c>
      <c r="C46" s="73">
        <v>18</v>
      </c>
      <c r="D46" s="42">
        <f t="shared" si="13"/>
        <v>648</v>
      </c>
      <c r="E46" s="43">
        <f t="shared" si="0"/>
        <v>26568</v>
      </c>
      <c r="F46" s="73">
        <v>550</v>
      </c>
      <c r="G46" s="73">
        <v>15</v>
      </c>
      <c r="H46" s="42">
        <f t="shared" si="1"/>
        <v>565</v>
      </c>
      <c r="I46" s="43">
        <f t="shared" si="2"/>
        <v>23165</v>
      </c>
      <c r="J46" s="44">
        <f t="shared" si="14"/>
        <v>1180</v>
      </c>
      <c r="K46" s="44">
        <f t="shared" si="14"/>
        <v>33</v>
      </c>
      <c r="L46" s="45">
        <f t="shared" si="4"/>
        <v>1213</v>
      </c>
      <c r="M46" s="46">
        <f t="shared" si="5"/>
        <v>49733</v>
      </c>
      <c r="N46" s="9"/>
      <c r="O46" s="47">
        <v>92</v>
      </c>
      <c r="P46" s="73">
        <v>57</v>
      </c>
      <c r="Q46" s="73">
        <v>0</v>
      </c>
      <c r="R46" s="42">
        <f t="shared" si="6"/>
        <v>57</v>
      </c>
      <c r="S46" s="43">
        <f t="shared" si="7"/>
        <v>5244</v>
      </c>
      <c r="T46" s="73">
        <v>133</v>
      </c>
      <c r="U46" s="73">
        <v>1</v>
      </c>
      <c r="V46" s="42">
        <f t="shared" si="8"/>
        <v>134</v>
      </c>
      <c r="W46" s="43">
        <f t="shared" si="9"/>
        <v>12328</v>
      </c>
      <c r="X46" s="44">
        <f t="shared" si="15"/>
        <v>190</v>
      </c>
      <c r="Y46" s="44">
        <f t="shared" si="15"/>
        <v>1</v>
      </c>
      <c r="Z46" s="45">
        <f t="shared" si="11"/>
        <v>191</v>
      </c>
      <c r="AA46" s="8">
        <f t="shared" si="12"/>
        <v>17572</v>
      </c>
    </row>
    <row r="47" spans="1:27" ht="18.75" customHeight="1" x14ac:dyDescent="0.15">
      <c r="A47" s="4">
        <v>42</v>
      </c>
      <c r="B47" s="73">
        <v>648</v>
      </c>
      <c r="C47" s="73">
        <v>15</v>
      </c>
      <c r="D47" s="42">
        <f t="shared" si="13"/>
        <v>663</v>
      </c>
      <c r="E47" s="43">
        <f t="shared" si="0"/>
        <v>27846</v>
      </c>
      <c r="F47" s="73">
        <v>549</v>
      </c>
      <c r="G47" s="73">
        <v>21</v>
      </c>
      <c r="H47" s="42">
        <f t="shared" si="1"/>
        <v>570</v>
      </c>
      <c r="I47" s="43">
        <f t="shared" si="2"/>
        <v>23940</v>
      </c>
      <c r="J47" s="44">
        <f t="shared" si="14"/>
        <v>1197</v>
      </c>
      <c r="K47" s="44">
        <f t="shared" si="14"/>
        <v>36</v>
      </c>
      <c r="L47" s="45">
        <f t="shared" si="4"/>
        <v>1233</v>
      </c>
      <c r="M47" s="46">
        <f t="shared" si="5"/>
        <v>51786</v>
      </c>
      <c r="N47" s="9"/>
      <c r="O47" s="47">
        <v>93</v>
      </c>
      <c r="P47" s="73">
        <v>27</v>
      </c>
      <c r="Q47" s="73">
        <v>0</v>
      </c>
      <c r="R47" s="42">
        <f t="shared" si="6"/>
        <v>27</v>
      </c>
      <c r="S47" s="43">
        <f t="shared" si="7"/>
        <v>2511</v>
      </c>
      <c r="T47" s="73">
        <v>99</v>
      </c>
      <c r="U47" s="73">
        <v>0</v>
      </c>
      <c r="V47" s="42">
        <f t="shared" si="8"/>
        <v>99</v>
      </c>
      <c r="W47" s="43">
        <f t="shared" si="9"/>
        <v>9207</v>
      </c>
      <c r="X47" s="44">
        <f t="shared" si="15"/>
        <v>126</v>
      </c>
      <c r="Y47" s="44">
        <f t="shared" si="15"/>
        <v>0</v>
      </c>
      <c r="Z47" s="45">
        <f t="shared" si="11"/>
        <v>126</v>
      </c>
      <c r="AA47" s="8">
        <f t="shared" si="12"/>
        <v>11718</v>
      </c>
    </row>
    <row r="48" spans="1:27" ht="18.75" customHeight="1" thickBot="1" x14ac:dyDescent="0.2">
      <c r="A48" s="4">
        <v>43</v>
      </c>
      <c r="B48" s="73">
        <v>620</v>
      </c>
      <c r="C48" s="73">
        <v>17</v>
      </c>
      <c r="D48" s="42">
        <f t="shared" si="13"/>
        <v>637</v>
      </c>
      <c r="E48" s="43">
        <f t="shared" si="0"/>
        <v>27391</v>
      </c>
      <c r="F48" s="73">
        <v>584</v>
      </c>
      <c r="G48" s="73">
        <v>21</v>
      </c>
      <c r="H48" s="42">
        <f t="shared" si="1"/>
        <v>605</v>
      </c>
      <c r="I48" s="43">
        <f t="shared" si="2"/>
        <v>26015</v>
      </c>
      <c r="J48" s="44">
        <f t="shared" si="14"/>
        <v>1204</v>
      </c>
      <c r="K48" s="44">
        <f t="shared" si="14"/>
        <v>38</v>
      </c>
      <c r="L48" s="45">
        <f t="shared" si="4"/>
        <v>1242</v>
      </c>
      <c r="M48" s="46">
        <f t="shared" si="5"/>
        <v>53406</v>
      </c>
      <c r="N48" s="9"/>
      <c r="O48" s="48">
        <v>94</v>
      </c>
      <c r="P48" s="75">
        <v>30</v>
      </c>
      <c r="Q48" s="75">
        <v>0</v>
      </c>
      <c r="R48" s="49">
        <f t="shared" si="6"/>
        <v>30</v>
      </c>
      <c r="S48" s="50">
        <f t="shared" si="7"/>
        <v>2820</v>
      </c>
      <c r="T48" s="75">
        <v>82</v>
      </c>
      <c r="U48" s="75">
        <v>0</v>
      </c>
      <c r="V48" s="49">
        <f t="shared" si="8"/>
        <v>82</v>
      </c>
      <c r="W48" s="50">
        <f t="shared" si="9"/>
        <v>7708</v>
      </c>
      <c r="X48" s="51">
        <f t="shared" si="15"/>
        <v>112</v>
      </c>
      <c r="Y48" s="51">
        <f t="shared" si="15"/>
        <v>0</v>
      </c>
      <c r="Z48" s="52">
        <f t="shared" si="11"/>
        <v>112</v>
      </c>
      <c r="AA48" s="8">
        <f t="shared" si="12"/>
        <v>10528</v>
      </c>
    </row>
    <row r="49" spans="1:27" ht="18.75" customHeight="1" thickBot="1" x14ac:dyDescent="0.2">
      <c r="A49" s="21">
        <v>44</v>
      </c>
      <c r="B49" s="75">
        <v>684</v>
      </c>
      <c r="C49" s="75">
        <v>13</v>
      </c>
      <c r="D49" s="49">
        <f t="shared" si="13"/>
        <v>697</v>
      </c>
      <c r="E49" s="50">
        <f t="shared" si="0"/>
        <v>30668</v>
      </c>
      <c r="F49" s="75">
        <v>658</v>
      </c>
      <c r="G49" s="75">
        <v>12</v>
      </c>
      <c r="H49" s="49">
        <f t="shared" si="1"/>
        <v>670</v>
      </c>
      <c r="I49" s="50">
        <f t="shared" si="2"/>
        <v>29480</v>
      </c>
      <c r="J49" s="51">
        <f t="shared" si="14"/>
        <v>1342</v>
      </c>
      <c r="K49" s="51">
        <f t="shared" si="14"/>
        <v>25</v>
      </c>
      <c r="L49" s="52">
        <f t="shared" si="4"/>
        <v>1367</v>
      </c>
      <c r="M49" s="46">
        <f t="shared" si="5"/>
        <v>60148</v>
      </c>
      <c r="N49" s="9"/>
      <c r="O49" s="53">
        <v>95</v>
      </c>
      <c r="P49" s="76">
        <v>13</v>
      </c>
      <c r="Q49" s="76">
        <v>0</v>
      </c>
      <c r="R49" s="54">
        <f t="shared" si="6"/>
        <v>13</v>
      </c>
      <c r="S49" s="55">
        <f t="shared" si="7"/>
        <v>1235</v>
      </c>
      <c r="T49" s="76">
        <v>46</v>
      </c>
      <c r="U49" s="76">
        <v>0</v>
      </c>
      <c r="V49" s="54">
        <f t="shared" si="8"/>
        <v>46</v>
      </c>
      <c r="W49" s="55">
        <f t="shared" si="9"/>
        <v>4370</v>
      </c>
      <c r="X49" s="56">
        <f t="shared" si="15"/>
        <v>59</v>
      </c>
      <c r="Y49" s="56">
        <f t="shared" si="15"/>
        <v>0</v>
      </c>
      <c r="Z49" s="57">
        <f t="shared" si="11"/>
        <v>59</v>
      </c>
      <c r="AA49" s="8">
        <f t="shared" si="12"/>
        <v>5605</v>
      </c>
    </row>
    <row r="50" spans="1:27" ht="18.75" customHeight="1" x14ac:dyDescent="0.15">
      <c r="A50" s="19">
        <v>45</v>
      </c>
      <c r="B50" s="76">
        <v>769</v>
      </c>
      <c r="C50" s="76">
        <v>12</v>
      </c>
      <c r="D50" s="54">
        <f t="shared" si="13"/>
        <v>781</v>
      </c>
      <c r="E50" s="55">
        <f t="shared" si="0"/>
        <v>35145</v>
      </c>
      <c r="F50" s="76">
        <v>641</v>
      </c>
      <c r="G50" s="76">
        <v>18</v>
      </c>
      <c r="H50" s="54">
        <f t="shared" si="1"/>
        <v>659</v>
      </c>
      <c r="I50" s="55">
        <f t="shared" si="2"/>
        <v>29655</v>
      </c>
      <c r="J50" s="56">
        <f t="shared" si="14"/>
        <v>1410</v>
      </c>
      <c r="K50" s="56">
        <f t="shared" si="14"/>
        <v>30</v>
      </c>
      <c r="L50" s="57">
        <f t="shared" si="4"/>
        <v>1440</v>
      </c>
      <c r="M50" s="46">
        <f t="shared" si="5"/>
        <v>64800</v>
      </c>
      <c r="N50" s="9"/>
      <c r="O50" s="47">
        <v>96</v>
      </c>
      <c r="P50" s="73">
        <v>12</v>
      </c>
      <c r="Q50" s="73">
        <v>0</v>
      </c>
      <c r="R50" s="42">
        <f t="shared" si="6"/>
        <v>12</v>
      </c>
      <c r="S50" s="43">
        <f t="shared" si="7"/>
        <v>1152</v>
      </c>
      <c r="T50" s="73">
        <v>47</v>
      </c>
      <c r="U50" s="73">
        <v>0</v>
      </c>
      <c r="V50" s="42">
        <f t="shared" si="8"/>
        <v>47</v>
      </c>
      <c r="W50" s="43">
        <f t="shared" si="9"/>
        <v>4512</v>
      </c>
      <c r="X50" s="44">
        <f t="shared" si="15"/>
        <v>59</v>
      </c>
      <c r="Y50" s="44">
        <f t="shared" si="15"/>
        <v>0</v>
      </c>
      <c r="Z50" s="45">
        <f t="shared" si="11"/>
        <v>59</v>
      </c>
      <c r="AA50" s="8">
        <f t="shared" si="12"/>
        <v>5664</v>
      </c>
    </row>
    <row r="51" spans="1:27" ht="18.75" customHeight="1" x14ac:dyDescent="0.15">
      <c r="A51" s="4">
        <v>46</v>
      </c>
      <c r="B51" s="73">
        <v>733</v>
      </c>
      <c r="C51" s="73">
        <v>13</v>
      </c>
      <c r="D51" s="42">
        <f t="shared" si="13"/>
        <v>746</v>
      </c>
      <c r="E51" s="43">
        <f t="shared" si="0"/>
        <v>34316</v>
      </c>
      <c r="F51" s="73">
        <v>628</v>
      </c>
      <c r="G51" s="73">
        <v>11</v>
      </c>
      <c r="H51" s="42">
        <f t="shared" si="1"/>
        <v>639</v>
      </c>
      <c r="I51" s="43">
        <f t="shared" si="2"/>
        <v>29394</v>
      </c>
      <c r="J51" s="44">
        <f t="shared" si="14"/>
        <v>1361</v>
      </c>
      <c r="K51" s="44">
        <f t="shared" si="14"/>
        <v>24</v>
      </c>
      <c r="L51" s="45">
        <f t="shared" si="4"/>
        <v>1385</v>
      </c>
      <c r="M51" s="46">
        <f t="shared" si="5"/>
        <v>63710</v>
      </c>
      <c r="N51" s="9"/>
      <c r="O51" s="47">
        <v>97</v>
      </c>
      <c r="P51" s="73">
        <v>9</v>
      </c>
      <c r="Q51" s="73">
        <v>0</v>
      </c>
      <c r="R51" s="42">
        <f t="shared" si="6"/>
        <v>9</v>
      </c>
      <c r="S51" s="43">
        <f t="shared" si="7"/>
        <v>873</v>
      </c>
      <c r="T51" s="73">
        <v>31</v>
      </c>
      <c r="U51" s="73">
        <v>0</v>
      </c>
      <c r="V51" s="42">
        <f t="shared" si="8"/>
        <v>31</v>
      </c>
      <c r="W51" s="43">
        <f t="shared" si="9"/>
        <v>3007</v>
      </c>
      <c r="X51" s="44">
        <f t="shared" si="15"/>
        <v>40</v>
      </c>
      <c r="Y51" s="44">
        <f t="shared" si="15"/>
        <v>0</v>
      </c>
      <c r="Z51" s="45">
        <f t="shared" si="11"/>
        <v>40</v>
      </c>
      <c r="AA51" s="8">
        <f t="shared" si="12"/>
        <v>3880</v>
      </c>
    </row>
    <row r="52" spans="1:27" ht="18.75" customHeight="1" x14ac:dyDescent="0.15">
      <c r="A52" s="4">
        <v>47</v>
      </c>
      <c r="B52" s="73">
        <v>737</v>
      </c>
      <c r="C52" s="73">
        <v>14</v>
      </c>
      <c r="D52" s="42">
        <f t="shared" si="13"/>
        <v>751</v>
      </c>
      <c r="E52" s="43">
        <f t="shared" si="0"/>
        <v>35297</v>
      </c>
      <c r="F52" s="73">
        <v>631</v>
      </c>
      <c r="G52" s="73">
        <v>27</v>
      </c>
      <c r="H52" s="42">
        <f t="shared" si="1"/>
        <v>658</v>
      </c>
      <c r="I52" s="43">
        <f t="shared" si="2"/>
        <v>30926</v>
      </c>
      <c r="J52" s="44">
        <f t="shared" si="14"/>
        <v>1368</v>
      </c>
      <c r="K52" s="44">
        <f t="shared" si="14"/>
        <v>41</v>
      </c>
      <c r="L52" s="45">
        <f t="shared" si="4"/>
        <v>1409</v>
      </c>
      <c r="M52" s="46">
        <f t="shared" si="5"/>
        <v>66223</v>
      </c>
      <c r="N52" s="9"/>
      <c r="O52" s="47">
        <v>98</v>
      </c>
      <c r="P52" s="73">
        <v>5</v>
      </c>
      <c r="Q52" s="73">
        <v>0</v>
      </c>
      <c r="R52" s="42">
        <f t="shared" si="6"/>
        <v>5</v>
      </c>
      <c r="S52" s="43">
        <f t="shared" si="7"/>
        <v>490</v>
      </c>
      <c r="T52" s="73">
        <v>24</v>
      </c>
      <c r="U52" s="73">
        <v>0</v>
      </c>
      <c r="V52" s="42">
        <f t="shared" si="8"/>
        <v>24</v>
      </c>
      <c r="W52" s="43">
        <f t="shared" si="9"/>
        <v>2352</v>
      </c>
      <c r="X52" s="44">
        <f t="shared" si="15"/>
        <v>29</v>
      </c>
      <c r="Y52" s="44">
        <f t="shared" si="15"/>
        <v>0</v>
      </c>
      <c r="Z52" s="45">
        <f t="shared" si="11"/>
        <v>29</v>
      </c>
      <c r="AA52" s="8">
        <f t="shared" si="12"/>
        <v>2842</v>
      </c>
    </row>
    <row r="53" spans="1:27" ht="18.75" customHeight="1" thickBot="1" x14ac:dyDescent="0.2">
      <c r="A53" s="4">
        <v>48</v>
      </c>
      <c r="B53" s="73">
        <v>670</v>
      </c>
      <c r="C53" s="73">
        <v>11</v>
      </c>
      <c r="D53" s="42">
        <f t="shared" si="13"/>
        <v>681</v>
      </c>
      <c r="E53" s="43">
        <f t="shared" si="0"/>
        <v>32688</v>
      </c>
      <c r="F53" s="73">
        <v>590</v>
      </c>
      <c r="G53" s="73">
        <v>20</v>
      </c>
      <c r="H53" s="42">
        <f t="shared" si="1"/>
        <v>610</v>
      </c>
      <c r="I53" s="43">
        <f t="shared" si="2"/>
        <v>29280</v>
      </c>
      <c r="J53" s="44">
        <f t="shared" si="14"/>
        <v>1260</v>
      </c>
      <c r="K53" s="44">
        <f t="shared" si="14"/>
        <v>31</v>
      </c>
      <c r="L53" s="45">
        <f t="shared" si="4"/>
        <v>1291</v>
      </c>
      <c r="M53" s="46">
        <f t="shared" si="5"/>
        <v>61968</v>
      </c>
      <c r="N53" s="9"/>
      <c r="O53" s="48">
        <v>99</v>
      </c>
      <c r="P53" s="75">
        <v>5</v>
      </c>
      <c r="Q53" s="75">
        <v>0</v>
      </c>
      <c r="R53" s="49">
        <f t="shared" si="6"/>
        <v>5</v>
      </c>
      <c r="S53" s="50">
        <f t="shared" si="7"/>
        <v>495</v>
      </c>
      <c r="T53" s="75">
        <v>22</v>
      </c>
      <c r="U53" s="75">
        <v>1</v>
      </c>
      <c r="V53" s="49">
        <f t="shared" si="8"/>
        <v>23</v>
      </c>
      <c r="W53" s="50">
        <f t="shared" si="9"/>
        <v>2277</v>
      </c>
      <c r="X53" s="51">
        <f t="shared" si="15"/>
        <v>27</v>
      </c>
      <c r="Y53" s="51">
        <f t="shared" si="15"/>
        <v>1</v>
      </c>
      <c r="Z53" s="52">
        <f t="shared" si="11"/>
        <v>28</v>
      </c>
      <c r="AA53" s="8">
        <f t="shared" si="12"/>
        <v>2772</v>
      </c>
    </row>
    <row r="54" spans="1:27" ht="18.75" customHeight="1" thickBot="1" x14ac:dyDescent="0.2">
      <c r="A54" s="21">
        <v>49</v>
      </c>
      <c r="B54" s="75">
        <v>672</v>
      </c>
      <c r="C54" s="75">
        <v>18</v>
      </c>
      <c r="D54" s="49">
        <f t="shared" si="13"/>
        <v>690</v>
      </c>
      <c r="E54" s="50">
        <f t="shared" si="0"/>
        <v>33810</v>
      </c>
      <c r="F54" s="75">
        <v>636</v>
      </c>
      <c r="G54" s="75">
        <v>20</v>
      </c>
      <c r="H54" s="49">
        <f t="shared" si="1"/>
        <v>656</v>
      </c>
      <c r="I54" s="50">
        <f t="shared" si="2"/>
        <v>32144</v>
      </c>
      <c r="J54" s="51">
        <f t="shared" si="14"/>
        <v>1308</v>
      </c>
      <c r="K54" s="51">
        <f t="shared" si="14"/>
        <v>38</v>
      </c>
      <c r="L54" s="52">
        <f t="shared" si="4"/>
        <v>1346</v>
      </c>
      <c r="M54" s="46">
        <f t="shared" si="5"/>
        <v>65954</v>
      </c>
      <c r="N54" s="9"/>
      <c r="O54" s="53">
        <v>100</v>
      </c>
      <c r="P54" s="76">
        <v>0</v>
      </c>
      <c r="Q54" s="76">
        <v>0</v>
      </c>
      <c r="R54" s="54">
        <f t="shared" si="6"/>
        <v>0</v>
      </c>
      <c r="S54" s="55">
        <f>100*R54</f>
        <v>0</v>
      </c>
      <c r="T54" s="76">
        <v>8</v>
      </c>
      <c r="U54" s="76">
        <v>0</v>
      </c>
      <c r="V54" s="54">
        <f t="shared" si="8"/>
        <v>8</v>
      </c>
      <c r="W54" s="55">
        <f>100*V54</f>
        <v>800</v>
      </c>
      <c r="X54" s="56">
        <f t="shared" si="15"/>
        <v>8</v>
      </c>
      <c r="Y54" s="56">
        <f t="shared" si="15"/>
        <v>0</v>
      </c>
      <c r="Z54" s="57">
        <f t="shared" si="11"/>
        <v>8</v>
      </c>
      <c r="AA54" s="8">
        <f>100*Z54</f>
        <v>800</v>
      </c>
    </row>
    <row r="55" spans="1:27" ht="18.75" customHeight="1" x14ac:dyDescent="0.15">
      <c r="A55" s="19">
        <v>50</v>
      </c>
      <c r="B55" s="76">
        <v>666</v>
      </c>
      <c r="C55" s="76">
        <v>9</v>
      </c>
      <c r="D55" s="54">
        <f t="shared" si="13"/>
        <v>675</v>
      </c>
      <c r="E55" s="55">
        <f t="shared" si="0"/>
        <v>33750</v>
      </c>
      <c r="F55" s="76">
        <v>589</v>
      </c>
      <c r="G55" s="76">
        <v>27</v>
      </c>
      <c r="H55" s="54">
        <f t="shared" si="1"/>
        <v>616</v>
      </c>
      <c r="I55" s="55">
        <f t="shared" si="2"/>
        <v>30800</v>
      </c>
      <c r="J55" s="56">
        <f t="shared" si="14"/>
        <v>1255</v>
      </c>
      <c r="K55" s="56">
        <f t="shared" si="14"/>
        <v>36</v>
      </c>
      <c r="L55" s="57">
        <f t="shared" si="4"/>
        <v>1291</v>
      </c>
      <c r="M55" s="46">
        <f t="shared" si="5"/>
        <v>64550</v>
      </c>
      <c r="N55" s="62"/>
      <c r="O55" s="53">
        <v>101</v>
      </c>
      <c r="P55" s="76">
        <v>2</v>
      </c>
      <c r="Q55" s="73">
        <v>0</v>
      </c>
      <c r="R55" s="54">
        <f t="shared" si="6"/>
        <v>2</v>
      </c>
      <c r="S55" s="55">
        <f>101*R55</f>
        <v>202</v>
      </c>
      <c r="T55" s="76">
        <v>9</v>
      </c>
      <c r="U55" s="76">
        <v>0</v>
      </c>
      <c r="V55" s="54">
        <f t="shared" si="8"/>
        <v>9</v>
      </c>
      <c r="W55" s="55">
        <f>101*V55</f>
        <v>909</v>
      </c>
      <c r="X55" s="56">
        <f t="shared" si="15"/>
        <v>11</v>
      </c>
      <c r="Y55" s="56">
        <f t="shared" si="15"/>
        <v>0</v>
      </c>
      <c r="Z55" s="57">
        <f t="shared" si="11"/>
        <v>11</v>
      </c>
      <c r="AA55" s="10">
        <f>101*Z55</f>
        <v>1111</v>
      </c>
    </row>
    <row r="56" spans="1:27" ht="18.75" customHeight="1" x14ac:dyDescent="0.15">
      <c r="A56" s="1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4"/>
      <c r="N56" s="62"/>
      <c r="O56" s="53">
        <v>102</v>
      </c>
      <c r="P56" s="76">
        <v>0</v>
      </c>
      <c r="Q56" s="73">
        <v>0</v>
      </c>
      <c r="R56" s="54">
        <f t="shared" si="6"/>
        <v>0</v>
      </c>
      <c r="S56" s="55">
        <f t="shared" ref="S56:S58" si="16">O56*R56</f>
        <v>0</v>
      </c>
      <c r="T56" s="76">
        <v>5</v>
      </c>
      <c r="U56" s="76">
        <v>0</v>
      </c>
      <c r="V56" s="54">
        <f t="shared" si="8"/>
        <v>5</v>
      </c>
      <c r="W56" s="55">
        <f>102*V56</f>
        <v>510</v>
      </c>
      <c r="X56" s="56">
        <f t="shared" si="15"/>
        <v>5</v>
      </c>
      <c r="Y56" s="56">
        <f t="shared" si="15"/>
        <v>0</v>
      </c>
      <c r="Z56" s="57">
        <f t="shared" si="11"/>
        <v>5</v>
      </c>
      <c r="AA56" s="10">
        <f>102*Z56</f>
        <v>510</v>
      </c>
    </row>
    <row r="57" spans="1:27" ht="18.75" customHeight="1" x14ac:dyDescent="0.15">
      <c r="A57" s="1"/>
      <c r="B57" s="136" t="s">
        <v>1</v>
      </c>
      <c r="C57" s="137"/>
      <c r="D57" s="141"/>
      <c r="E57" s="12"/>
      <c r="F57" s="136" t="s">
        <v>2</v>
      </c>
      <c r="G57" s="137"/>
      <c r="H57" s="141"/>
      <c r="I57" s="12"/>
      <c r="J57" s="136" t="s">
        <v>7</v>
      </c>
      <c r="K57" s="137"/>
      <c r="L57" s="141"/>
      <c r="M57" s="1"/>
      <c r="N57" s="62"/>
      <c r="O57" s="53">
        <v>103</v>
      </c>
      <c r="P57" s="76">
        <v>0</v>
      </c>
      <c r="Q57" s="73">
        <v>0</v>
      </c>
      <c r="R57" s="54">
        <f t="shared" si="6"/>
        <v>0</v>
      </c>
      <c r="S57" s="55">
        <f t="shared" si="16"/>
        <v>0</v>
      </c>
      <c r="T57" s="76">
        <v>2</v>
      </c>
      <c r="U57" s="76">
        <v>0</v>
      </c>
      <c r="V57" s="54">
        <f t="shared" si="8"/>
        <v>2</v>
      </c>
      <c r="W57" s="55">
        <f t="shared" ref="W57:W58" si="17">S57*V57</f>
        <v>0</v>
      </c>
      <c r="X57" s="56">
        <f t="shared" si="15"/>
        <v>2</v>
      </c>
      <c r="Y57" s="56">
        <f t="shared" si="15"/>
        <v>0</v>
      </c>
      <c r="Z57" s="57">
        <f t="shared" si="11"/>
        <v>2</v>
      </c>
      <c r="AA57">
        <f>103*Z57</f>
        <v>206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53">
        <v>104</v>
      </c>
      <c r="P58" s="76">
        <v>0</v>
      </c>
      <c r="Q58" s="73">
        <v>0</v>
      </c>
      <c r="R58" s="54">
        <f t="shared" si="6"/>
        <v>0</v>
      </c>
      <c r="S58" s="55">
        <f t="shared" si="16"/>
        <v>0</v>
      </c>
      <c r="T58" s="76">
        <v>1</v>
      </c>
      <c r="U58" s="76">
        <v>0</v>
      </c>
      <c r="V58" s="54">
        <f t="shared" si="8"/>
        <v>1</v>
      </c>
      <c r="W58" s="55">
        <f t="shared" si="17"/>
        <v>0</v>
      </c>
      <c r="X58" s="56">
        <f t="shared" si="15"/>
        <v>1</v>
      </c>
      <c r="Y58" s="56">
        <f t="shared" si="15"/>
        <v>0</v>
      </c>
      <c r="Z58" s="57">
        <f t="shared" si="11"/>
        <v>1</v>
      </c>
      <c r="AA58">
        <f>104*Z58</f>
        <v>104</v>
      </c>
    </row>
    <row r="59" spans="1:27" ht="18.75" customHeight="1" x14ac:dyDescent="0.15">
      <c r="A59" s="18" t="s">
        <v>7</v>
      </c>
      <c r="B59" s="65">
        <f>SUM(B5:B55)+SUM(P5:P59)</f>
        <v>44128</v>
      </c>
      <c r="C59" s="65">
        <f t="shared" ref="C59:L59" si="18">SUM(C5:C55)+SUM(Q5:Q59)</f>
        <v>1320</v>
      </c>
      <c r="D59" s="65">
        <f t="shared" si="18"/>
        <v>45448</v>
      </c>
      <c r="E59" s="65">
        <f t="shared" si="18"/>
        <v>2065990</v>
      </c>
      <c r="F59" s="65">
        <f t="shared" si="18"/>
        <v>43844</v>
      </c>
      <c r="G59" s="65">
        <f t="shared" si="18"/>
        <v>1040</v>
      </c>
      <c r="H59" s="65">
        <f t="shared" si="18"/>
        <v>44884</v>
      </c>
      <c r="I59" s="65">
        <f t="shared" si="18"/>
        <v>2147700</v>
      </c>
      <c r="J59" s="65">
        <f t="shared" si="18"/>
        <v>87972</v>
      </c>
      <c r="K59" s="65">
        <f t="shared" si="18"/>
        <v>2360</v>
      </c>
      <c r="L59" s="65">
        <f t="shared" si="18"/>
        <v>90332</v>
      </c>
      <c r="O59" s="66" t="s">
        <v>30</v>
      </c>
      <c r="P59" s="76">
        <v>0</v>
      </c>
      <c r="Q59" s="76">
        <v>0</v>
      </c>
      <c r="R59" s="54">
        <f t="shared" si="6"/>
        <v>0</v>
      </c>
      <c r="S59" s="55">
        <f>105*R59</f>
        <v>0</v>
      </c>
      <c r="T59" s="76">
        <v>3</v>
      </c>
      <c r="U59" s="76">
        <v>0</v>
      </c>
      <c r="V59" s="54">
        <f t="shared" si="8"/>
        <v>3</v>
      </c>
      <c r="W59" s="55">
        <f>105*V59</f>
        <v>315</v>
      </c>
      <c r="X59" s="56">
        <f t="shared" si="15"/>
        <v>3</v>
      </c>
      <c r="Y59" s="56">
        <f t="shared" si="15"/>
        <v>0</v>
      </c>
      <c r="Z59" s="57">
        <f t="shared" si="11"/>
        <v>3</v>
      </c>
      <c r="AA59">
        <f>105*Z59</f>
        <v>315</v>
      </c>
    </row>
    <row r="60" spans="1:27" ht="18.75" customHeight="1" x14ac:dyDescent="0.15">
      <c r="S60">
        <f>(SUM(E5:E55)+SUM(S5:S59))/D59</f>
        <v>45.458325998943849</v>
      </c>
      <c r="W60">
        <f>(SUM(I5:I55)+SUM(W5:W59))/H59</f>
        <v>47.850013367792535</v>
      </c>
      <c r="AA60">
        <f>(SUM(M5:M55)+SUM(AA5:AA59))/L59</f>
        <v>46.650135057344016</v>
      </c>
    </row>
    <row r="61" spans="1:27" ht="18.75" customHeight="1" x14ac:dyDescent="0.15">
      <c r="A61" s="32" t="s">
        <v>13</v>
      </c>
      <c r="B61" s="39"/>
      <c r="C61" s="39"/>
      <c r="D61" s="127" t="s">
        <v>8</v>
      </c>
      <c r="E61" s="128"/>
      <c r="F61" s="128"/>
      <c r="G61" s="129"/>
      <c r="H61" s="127" t="s">
        <v>9</v>
      </c>
      <c r="I61" s="128"/>
      <c r="J61" s="128"/>
      <c r="K61" s="130"/>
      <c r="L61" s="131" t="s">
        <v>7</v>
      </c>
      <c r="M61" s="132"/>
      <c r="N61" s="132"/>
      <c r="O61" s="132"/>
      <c r="P61" s="132"/>
      <c r="Q61" s="133"/>
    </row>
    <row r="62" spans="1:27" ht="18.75" customHeight="1" x14ac:dyDescent="0.15">
      <c r="A62" s="40"/>
      <c r="B62" s="41"/>
      <c r="C62" s="41"/>
      <c r="D62" s="35" t="s">
        <v>10</v>
      </c>
      <c r="E62" s="36"/>
      <c r="F62" s="35" t="s">
        <v>11</v>
      </c>
      <c r="G62" s="35" t="s">
        <v>12</v>
      </c>
      <c r="H62" s="35" t="s">
        <v>10</v>
      </c>
      <c r="I62" s="36"/>
      <c r="J62" s="35" t="s">
        <v>11</v>
      </c>
      <c r="K62" s="69" t="s">
        <v>12</v>
      </c>
      <c r="L62" s="37" t="s">
        <v>10</v>
      </c>
      <c r="M62" s="37" t="s">
        <v>11</v>
      </c>
      <c r="N62" s="131" t="s">
        <v>11</v>
      </c>
      <c r="O62" s="133"/>
      <c r="P62" s="131" t="s">
        <v>12</v>
      </c>
      <c r="Q62" s="133"/>
      <c r="S62" s="15" t="s">
        <v>14</v>
      </c>
      <c r="T62" s="14"/>
      <c r="U62" s="15" t="s">
        <v>15</v>
      </c>
      <c r="V62" s="34"/>
      <c r="X62" s="33">
        <f>S60</f>
        <v>45.458325998943849</v>
      </c>
    </row>
    <row r="63" spans="1:27" ht="18.75" customHeight="1" x14ac:dyDescent="0.15">
      <c r="A63" s="27" t="s">
        <v>31</v>
      </c>
      <c r="B63" s="38"/>
      <c r="C63" s="38"/>
      <c r="D63" s="3">
        <f>SUM(B5:B10)</f>
        <v>2119</v>
      </c>
      <c r="F63" s="3">
        <f>SUM(C5:C10)</f>
        <v>55</v>
      </c>
      <c r="G63" s="6">
        <f>SUM(D5:D10)</f>
        <v>2174</v>
      </c>
      <c r="H63" s="3">
        <f>SUM(F5:F10)</f>
        <v>1944</v>
      </c>
      <c r="J63" s="3">
        <f>SUM(G5:G10)</f>
        <v>46</v>
      </c>
      <c r="K63" s="6">
        <f>SUM(H5:H10)</f>
        <v>1990</v>
      </c>
      <c r="L63" s="31">
        <f>SUM(J5:J10)</f>
        <v>4063</v>
      </c>
      <c r="M63" s="31">
        <f>SUM(K5:K10)</f>
        <v>101</v>
      </c>
      <c r="N63" s="142">
        <f>SUM(K5:K10)</f>
        <v>101</v>
      </c>
      <c r="O63" s="143"/>
      <c r="P63" s="144">
        <f>SUM(L5:L10)</f>
        <v>4164</v>
      </c>
      <c r="Q63" s="145"/>
      <c r="S63" s="15"/>
      <c r="T63" s="14"/>
      <c r="U63" s="15" t="s">
        <v>16</v>
      </c>
      <c r="V63" s="34"/>
      <c r="X63" s="33">
        <f>W60</f>
        <v>47.850013367792535</v>
      </c>
    </row>
    <row r="64" spans="1:27" ht="18.75" customHeight="1" x14ac:dyDescent="0.15">
      <c r="A64" s="27" t="s">
        <v>32</v>
      </c>
      <c r="B64" s="38"/>
      <c r="C64" s="38"/>
      <c r="D64" s="3">
        <f>SUM(B11:B16)</f>
        <v>2216</v>
      </c>
      <c r="F64" s="3">
        <f>SUM(C11:C16)</f>
        <v>47</v>
      </c>
      <c r="G64" s="6">
        <f>SUM(D11:D16)</f>
        <v>2263</v>
      </c>
      <c r="H64" s="3">
        <f>SUM(F11:F16)</f>
        <v>2136</v>
      </c>
      <c r="J64" s="3">
        <f>SUM(G11:G16)</f>
        <v>38</v>
      </c>
      <c r="K64" s="6">
        <f>SUM(H11:H16)</f>
        <v>2174</v>
      </c>
      <c r="L64" s="31">
        <f>SUM(J11:J16)</f>
        <v>4352</v>
      </c>
      <c r="M64" s="31">
        <f>SUM(K11:K16)</f>
        <v>85</v>
      </c>
      <c r="N64" s="142">
        <f>SUM(K11:K16)</f>
        <v>85</v>
      </c>
      <c r="O64" s="143"/>
      <c r="P64" s="144">
        <f>SUM(L11:L16)</f>
        <v>4437</v>
      </c>
      <c r="Q64" s="145"/>
      <c r="S64" s="15"/>
      <c r="T64" s="14"/>
      <c r="U64" s="15" t="s">
        <v>7</v>
      </c>
      <c r="V64" s="34"/>
      <c r="X64" s="33">
        <f>AA60</f>
        <v>46.650135057344016</v>
      </c>
    </row>
    <row r="65" spans="1:17" ht="18.75" customHeight="1" x14ac:dyDescent="0.15">
      <c r="A65" s="27" t="s">
        <v>33</v>
      </c>
      <c r="B65" s="38"/>
      <c r="C65" s="38"/>
      <c r="D65" s="3">
        <f>SUM(B17:B19)</f>
        <v>1099</v>
      </c>
      <c r="F65" s="3">
        <f>SUM(C17:C19)</f>
        <v>20</v>
      </c>
      <c r="G65" s="6">
        <f>SUM(D17:D19)</f>
        <v>1119</v>
      </c>
      <c r="H65" s="3">
        <f>SUM(F17:F19)</f>
        <v>1108</v>
      </c>
      <c r="J65" s="3">
        <f>SUM(G17:G19)</f>
        <v>17</v>
      </c>
      <c r="K65" s="6">
        <f>SUM(H17:H19)</f>
        <v>1125</v>
      </c>
      <c r="L65" s="31">
        <f>SUM(J17:J19)</f>
        <v>2207</v>
      </c>
      <c r="M65" s="31">
        <f>SUM(K17:K19)</f>
        <v>37</v>
      </c>
      <c r="N65" s="142">
        <f>SUM(K17:K19)</f>
        <v>37</v>
      </c>
      <c r="O65" s="143"/>
      <c r="P65" s="144">
        <f>SUM(L17:L19)</f>
        <v>2244</v>
      </c>
      <c r="Q65" s="145"/>
    </row>
    <row r="66" spans="1:17" ht="18.75" customHeight="1" x14ac:dyDescent="0.15">
      <c r="A66" s="27" t="s">
        <v>34</v>
      </c>
      <c r="B66" s="38"/>
      <c r="C66" s="38"/>
      <c r="D66" s="3">
        <f>SUM(B5:B24)</f>
        <v>7451</v>
      </c>
      <c r="F66" s="3">
        <f>SUM(C5:C24)</f>
        <v>206</v>
      </c>
      <c r="G66" s="6">
        <f>SUM(D5:D24)</f>
        <v>7657</v>
      </c>
      <c r="H66" s="3">
        <f>SUM(F5:F24)</f>
        <v>7063</v>
      </c>
      <c r="J66" s="3">
        <f>SUM(G5:G24)</f>
        <v>156</v>
      </c>
      <c r="K66" s="6">
        <f>SUM(H5:H24)</f>
        <v>7219</v>
      </c>
      <c r="L66" s="31">
        <f>SUM(J5:J24)</f>
        <v>14514</v>
      </c>
      <c r="M66" s="31">
        <f>SUM(K5:K24)</f>
        <v>362</v>
      </c>
      <c r="N66" s="142">
        <f>SUM(K5:K24)</f>
        <v>362</v>
      </c>
      <c r="O66" s="143"/>
      <c r="P66" s="144">
        <f>SUM(L5:L24)</f>
        <v>14876</v>
      </c>
      <c r="Q66" s="145"/>
    </row>
    <row r="67" spans="1:17" ht="18.75" customHeight="1" x14ac:dyDescent="0.15">
      <c r="A67" s="27" t="s">
        <v>35</v>
      </c>
      <c r="B67" s="38"/>
      <c r="C67" s="38"/>
      <c r="D67" s="3">
        <f>SUM(B45:B55)+SUM(P5:P18)</f>
        <v>15346</v>
      </c>
      <c r="F67" s="3">
        <f>SUM(C45:C55)+SUM(Q5:Q18)</f>
        <v>294</v>
      </c>
      <c r="G67" s="6">
        <f>SUM(D45:D55)+SUM(R5:R18)</f>
        <v>15640</v>
      </c>
      <c r="H67" s="3">
        <f>SUM(F45:F55)+SUM(T5:T18)</f>
        <v>14416</v>
      </c>
      <c r="J67" s="3">
        <f>SUM(G45:G55)+SUM(U5:U18)</f>
        <v>386</v>
      </c>
      <c r="K67" s="6">
        <f>SUM(H45:H55)+SUM(V5:V18)</f>
        <v>14802</v>
      </c>
      <c r="L67" s="31">
        <f>SUM(J45:J55)+SUM(X5:X18)</f>
        <v>29762</v>
      </c>
      <c r="M67" s="31">
        <f>SUM(K45:K55)+SUM(Y5:Y18)</f>
        <v>680</v>
      </c>
      <c r="N67" s="142">
        <f>SUM(K45:K55)+SUM(Y5:Y18)</f>
        <v>680</v>
      </c>
      <c r="O67" s="143"/>
      <c r="P67" s="144">
        <f>SUM(L45:L55)+SUM(Z5:Z18)</f>
        <v>30442</v>
      </c>
      <c r="Q67" s="145"/>
    </row>
    <row r="68" spans="1:17" ht="18.75" customHeight="1" x14ac:dyDescent="0.15">
      <c r="A68" s="27" t="s">
        <v>36</v>
      </c>
      <c r="B68" s="38"/>
      <c r="C68" s="38"/>
      <c r="D68" s="3">
        <f>SUM(P19:P28)</f>
        <v>6779</v>
      </c>
      <c r="F68" s="3">
        <f>SUM(Q19:Q28)</f>
        <v>29</v>
      </c>
      <c r="G68" s="6">
        <f>SUM(R19:R28)</f>
        <v>6808</v>
      </c>
      <c r="H68" s="3">
        <f>SUM(T19:T28)</f>
        <v>6941</v>
      </c>
      <c r="J68" s="3">
        <f>SUM(U19:U28)</f>
        <v>26</v>
      </c>
      <c r="K68" s="6">
        <f>SUM(V19:V28)</f>
        <v>6967</v>
      </c>
      <c r="L68" s="31">
        <f>SUM(X19:X28)</f>
        <v>13720</v>
      </c>
      <c r="M68" s="31">
        <f>SUM(Y19:Y28)</f>
        <v>55</v>
      </c>
      <c r="N68" s="142">
        <f>SUM(Y19:Y28)</f>
        <v>55</v>
      </c>
      <c r="O68" s="143"/>
      <c r="P68" s="144">
        <f>SUM(Z19:Z28)</f>
        <v>13775</v>
      </c>
      <c r="Q68" s="145"/>
    </row>
    <row r="69" spans="1:17" ht="18.75" customHeight="1" x14ac:dyDescent="0.15">
      <c r="A69" s="27" t="s">
        <v>37</v>
      </c>
      <c r="B69" s="38"/>
      <c r="C69" s="38"/>
      <c r="D69" s="3">
        <f>SUM(P19:P59)</f>
        <v>11792</v>
      </c>
      <c r="F69" s="3">
        <f>SUM(Q19:Q59)</f>
        <v>34</v>
      </c>
      <c r="G69" s="6">
        <f>SUM(R19:R59)</f>
        <v>11826</v>
      </c>
      <c r="H69" s="3">
        <f>SUM(T19:T59)</f>
        <v>13607</v>
      </c>
      <c r="J69" s="3">
        <f>SUM(U19:U59)</f>
        <v>39</v>
      </c>
      <c r="K69" s="6">
        <f>SUM(V19:V59)</f>
        <v>13646</v>
      </c>
      <c r="L69" s="31">
        <f>SUM(X19:X59)</f>
        <v>25399</v>
      </c>
      <c r="M69" s="31">
        <f>SUM(Y19:Y54)</f>
        <v>73</v>
      </c>
      <c r="N69" s="142">
        <f>SUM(Y19:Y54)</f>
        <v>73</v>
      </c>
      <c r="O69" s="143"/>
      <c r="P69" s="144">
        <f>SUM(Z19:Z59)</f>
        <v>25472</v>
      </c>
      <c r="Q69" s="145"/>
    </row>
    <row r="70" spans="1:17" ht="18.75" customHeight="1" x14ac:dyDescent="0.15">
      <c r="A70" s="28" t="s">
        <v>38</v>
      </c>
      <c r="B70" s="29"/>
      <c r="C70" s="29"/>
      <c r="D70" s="3">
        <f>SUM(P29:P59)</f>
        <v>5013</v>
      </c>
      <c r="F70" s="3">
        <f>SUM(Q29:Q59)</f>
        <v>5</v>
      </c>
      <c r="G70" s="6">
        <f>SUM(R29:R59)</f>
        <v>5018</v>
      </c>
      <c r="H70" s="3">
        <f>SUM(T29:T59)</f>
        <v>6666</v>
      </c>
      <c r="J70" s="3">
        <f>SUM(U29:U59)</f>
        <v>13</v>
      </c>
      <c r="K70" s="6">
        <f>SUM(V29:V59)</f>
        <v>6679</v>
      </c>
      <c r="L70" s="31">
        <f>SUM(X29:X59)</f>
        <v>11679</v>
      </c>
      <c r="M70" s="31">
        <f>SUM(Y29:Y54)</f>
        <v>18</v>
      </c>
      <c r="N70" s="142">
        <f>SUM(Y29:Y54)</f>
        <v>18</v>
      </c>
      <c r="O70" s="143"/>
      <c r="P70" s="144">
        <f>SUM(Z29:Z59)</f>
        <v>11697</v>
      </c>
      <c r="Q70" s="145"/>
    </row>
    <row r="71" spans="1:17" x14ac:dyDescent="0.15">
      <c r="H71" s="2"/>
      <c r="I71" s="2"/>
      <c r="J71" s="2"/>
      <c r="K71" s="30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5" t="str">
        <f>'[1]5月'!X1</f>
        <v>令和元</v>
      </c>
      <c r="Y1" s="26" t="s">
        <v>39</v>
      </c>
    </row>
    <row r="3" spans="1:27" ht="18.75" customHeight="1" x14ac:dyDescent="0.15">
      <c r="A3" s="134" t="s">
        <v>0</v>
      </c>
      <c r="B3" s="136" t="s">
        <v>1</v>
      </c>
      <c r="C3" s="137"/>
      <c r="D3" s="138"/>
      <c r="E3" s="16"/>
      <c r="F3" s="136" t="s">
        <v>2</v>
      </c>
      <c r="G3" s="137"/>
      <c r="H3" s="138"/>
      <c r="I3" s="16"/>
      <c r="J3" s="136" t="s">
        <v>7</v>
      </c>
      <c r="K3" s="137"/>
      <c r="L3" s="138"/>
      <c r="M3" s="11"/>
      <c r="N3" s="9"/>
      <c r="O3" s="139" t="s">
        <v>0</v>
      </c>
      <c r="P3" s="136" t="s">
        <v>1</v>
      </c>
      <c r="Q3" s="137"/>
      <c r="R3" s="141"/>
      <c r="S3" s="16"/>
      <c r="T3" s="136" t="s">
        <v>2</v>
      </c>
      <c r="U3" s="137"/>
      <c r="V3" s="141"/>
      <c r="W3" s="16"/>
      <c r="X3" s="136" t="s">
        <v>7</v>
      </c>
      <c r="Y3" s="137"/>
      <c r="Z3" s="141"/>
    </row>
    <row r="4" spans="1:27" ht="18.75" customHeight="1" x14ac:dyDescent="0.15">
      <c r="A4" s="135"/>
      <c r="B4" s="72" t="s">
        <v>3</v>
      </c>
      <c r="C4" s="72" t="s">
        <v>4</v>
      </c>
      <c r="D4" s="5" t="s">
        <v>5</v>
      </c>
      <c r="E4" s="16"/>
      <c r="F4" s="72" t="s">
        <v>3</v>
      </c>
      <c r="G4" s="72" t="s">
        <v>4</v>
      </c>
      <c r="H4" s="5" t="s">
        <v>5</v>
      </c>
      <c r="I4" s="16"/>
      <c r="J4" s="5" t="s">
        <v>3</v>
      </c>
      <c r="K4" s="5" t="s">
        <v>4</v>
      </c>
      <c r="L4" s="5" t="s">
        <v>5</v>
      </c>
      <c r="M4" s="11"/>
      <c r="N4" s="9"/>
      <c r="O4" s="140"/>
      <c r="P4" s="5" t="s">
        <v>3</v>
      </c>
      <c r="Q4" s="5" t="s">
        <v>4</v>
      </c>
      <c r="R4" s="5" t="s">
        <v>5</v>
      </c>
      <c r="S4" s="16"/>
      <c r="T4" s="5" t="s">
        <v>3</v>
      </c>
      <c r="U4" s="5" t="s">
        <v>4</v>
      </c>
      <c r="V4" s="5" t="s">
        <v>5</v>
      </c>
      <c r="W4" s="16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17">
        <v>308</v>
      </c>
      <c r="C5" s="17">
        <v>9</v>
      </c>
      <c r="D5" s="42">
        <f t="shared" ref="D5:D55" si="0">B5+C5</f>
        <v>317</v>
      </c>
      <c r="E5" s="43">
        <f t="shared" ref="E5:E55" si="1">A5*D5</f>
        <v>0</v>
      </c>
      <c r="F5" s="17">
        <v>284</v>
      </c>
      <c r="G5" s="17">
        <v>11</v>
      </c>
      <c r="H5" s="42">
        <f t="shared" ref="H5:H55" si="2">F5+G5</f>
        <v>295</v>
      </c>
      <c r="I5" s="43">
        <f t="shared" ref="I5:I55" si="3">A5*H5</f>
        <v>0</v>
      </c>
      <c r="J5" s="44">
        <f t="shared" ref="J5:K36" si="4">B5+F5</f>
        <v>592</v>
      </c>
      <c r="K5" s="44">
        <f t="shared" si="4"/>
        <v>20</v>
      </c>
      <c r="L5" s="45">
        <f t="shared" ref="L5:L55" si="5">J5+K5</f>
        <v>612</v>
      </c>
      <c r="M5" s="46">
        <f t="shared" ref="M5:M55" si="6">A5*L5</f>
        <v>0</v>
      </c>
      <c r="N5" s="9"/>
      <c r="O5" s="47">
        <v>51</v>
      </c>
      <c r="P5" s="17">
        <v>671</v>
      </c>
      <c r="Q5" s="17">
        <v>10</v>
      </c>
      <c r="R5" s="42">
        <f t="shared" ref="R5:R59" si="7">P5+Q5</f>
        <v>681</v>
      </c>
      <c r="S5" s="43">
        <f t="shared" ref="S5:S53" si="8">O5*R5</f>
        <v>34731</v>
      </c>
      <c r="T5" s="17">
        <v>562</v>
      </c>
      <c r="U5" s="17">
        <v>21</v>
      </c>
      <c r="V5" s="42">
        <f t="shared" ref="V5:V59" si="9">T5+U5</f>
        <v>583</v>
      </c>
      <c r="W5" s="43">
        <f t="shared" ref="W5:W53" si="10">O5*V5</f>
        <v>29733</v>
      </c>
      <c r="X5" s="44">
        <f t="shared" ref="X5:Y36" si="11">P5+T5</f>
        <v>1233</v>
      </c>
      <c r="Y5" s="44">
        <f t="shared" si="11"/>
        <v>31</v>
      </c>
      <c r="Z5" s="45">
        <f t="shared" ref="Z5:Z59" si="12">X5+Y5</f>
        <v>1264</v>
      </c>
      <c r="AA5" s="8">
        <f t="shared" ref="AA5:AA53" si="13">O5*Z5</f>
        <v>64464</v>
      </c>
    </row>
    <row r="6" spans="1:27" ht="18.75" customHeight="1" x14ac:dyDescent="0.15">
      <c r="A6" s="4">
        <v>1</v>
      </c>
      <c r="B6" s="17">
        <v>354</v>
      </c>
      <c r="C6" s="17">
        <v>9</v>
      </c>
      <c r="D6" s="42">
        <f t="shared" si="0"/>
        <v>363</v>
      </c>
      <c r="E6" s="43">
        <f t="shared" si="1"/>
        <v>363</v>
      </c>
      <c r="F6" s="17">
        <v>289</v>
      </c>
      <c r="G6" s="17">
        <v>8</v>
      </c>
      <c r="H6" s="42">
        <f t="shared" si="2"/>
        <v>297</v>
      </c>
      <c r="I6" s="43">
        <f t="shared" si="3"/>
        <v>297</v>
      </c>
      <c r="J6" s="44">
        <f t="shared" si="4"/>
        <v>643</v>
      </c>
      <c r="K6" s="44">
        <f t="shared" si="4"/>
        <v>17</v>
      </c>
      <c r="L6" s="45">
        <f t="shared" si="5"/>
        <v>660</v>
      </c>
      <c r="M6" s="46">
        <f t="shared" si="6"/>
        <v>660</v>
      </c>
      <c r="N6" s="9"/>
      <c r="O6" s="47">
        <v>52</v>
      </c>
      <c r="P6" s="17">
        <v>539</v>
      </c>
      <c r="Q6" s="17">
        <v>10</v>
      </c>
      <c r="R6" s="42">
        <f t="shared" si="7"/>
        <v>549</v>
      </c>
      <c r="S6" s="43">
        <f t="shared" si="8"/>
        <v>28548</v>
      </c>
      <c r="T6" s="17">
        <v>515</v>
      </c>
      <c r="U6" s="17">
        <v>16</v>
      </c>
      <c r="V6" s="42">
        <f t="shared" si="9"/>
        <v>531</v>
      </c>
      <c r="W6" s="43">
        <f t="shared" si="10"/>
        <v>27612</v>
      </c>
      <c r="X6" s="44">
        <f t="shared" si="11"/>
        <v>1054</v>
      </c>
      <c r="Y6" s="44">
        <f t="shared" si="11"/>
        <v>26</v>
      </c>
      <c r="Z6" s="45">
        <f t="shared" si="12"/>
        <v>1080</v>
      </c>
      <c r="AA6" s="8">
        <f t="shared" si="13"/>
        <v>56160</v>
      </c>
    </row>
    <row r="7" spans="1:27" ht="18.75" customHeight="1" x14ac:dyDescent="0.15">
      <c r="A7" s="4">
        <v>2</v>
      </c>
      <c r="B7" s="17">
        <v>336</v>
      </c>
      <c r="C7" s="17">
        <v>11</v>
      </c>
      <c r="D7" s="42">
        <f t="shared" si="0"/>
        <v>347</v>
      </c>
      <c r="E7" s="43">
        <f t="shared" si="1"/>
        <v>694</v>
      </c>
      <c r="F7" s="17">
        <v>318</v>
      </c>
      <c r="G7" s="17">
        <v>8</v>
      </c>
      <c r="H7" s="42">
        <f t="shared" si="2"/>
        <v>326</v>
      </c>
      <c r="I7" s="43">
        <f t="shared" si="3"/>
        <v>652</v>
      </c>
      <c r="J7" s="44">
        <f t="shared" si="4"/>
        <v>654</v>
      </c>
      <c r="K7" s="44">
        <f t="shared" si="4"/>
        <v>19</v>
      </c>
      <c r="L7" s="45">
        <f t="shared" si="5"/>
        <v>673</v>
      </c>
      <c r="M7" s="46">
        <f t="shared" si="6"/>
        <v>1346</v>
      </c>
      <c r="N7" s="9"/>
      <c r="O7" s="47">
        <v>53</v>
      </c>
      <c r="P7" s="17">
        <v>501</v>
      </c>
      <c r="Q7" s="17">
        <v>13</v>
      </c>
      <c r="R7" s="42">
        <f t="shared" si="7"/>
        <v>514</v>
      </c>
      <c r="S7" s="43">
        <f t="shared" si="8"/>
        <v>27242</v>
      </c>
      <c r="T7" s="17">
        <v>504</v>
      </c>
      <c r="U7" s="17">
        <v>21</v>
      </c>
      <c r="V7" s="42">
        <f t="shared" si="9"/>
        <v>525</v>
      </c>
      <c r="W7" s="43">
        <f t="shared" si="10"/>
        <v>27825</v>
      </c>
      <c r="X7" s="44">
        <f t="shared" si="11"/>
        <v>1005</v>
      </c>
      <c r="Y7" s="44">
        <f t="shared" si="11"/>
        <v>34</v>
      </c>
      <c r="Z7" s="45">
        <f t="shared" si="12"/>
        <v>1039</v>
      </c>
      <c r="AA7" s="8">
        <f t="shared" si="13"/>
        <v>55067</v>
      </c>
    </row>
    <row r="8" spans="1:27" ht="18.75" customHeight="1" thickBot="1" x14ac:dyDescent="0.2">
      <c r="A8" s="4">
        <v>3</v>
      </c>
      <c r="B8" s="17">
        <v>377</v>
      </c>
      <c r="C8" s="17">
        <v>6</v>
      </c>
      <c r="D8" s="42">
        <f t="shared" si="0"/>
        <v>383</v>
      </c>
      <c r="E8" s="43">
        <f t="shared" si="1"/>
        <v>1149</v>
      </c>
      <c r="F8" s="17">
        <v>352</v>
      </c>
      <c r="G8" s="17">
        <v>5</v>
      </c>
      <c r="H8" s="42">
        <f t="shared" si="2"/>
        <v>357</v>
      </c>
      <c r="I8" s="43">
        <f t="shared" si="3"/>
        <v>1071</v>
      </c>
      <c r="J8" s="44">
        <f t="shared" si="4"/>
        <v>729</v>
      </c>
      <c r="K8" s="44">
        <f t="shared" si="4"/>
        <v>11</v>
      </c>
      <c r="L8" s="45">
        <f t="shared" si="5"/>
        <v>740</v>
      </c>
      <c r="M8" s="46">
        <f t="shared" si="6"/>
        <v>2220</v>
      </c>
      <c r="N8" s="9"/>
      <c r="O8" s="48">
        <v>54</v>
      </c>
      <c r="P8" s="22">
        <v>546</v>
      </c>
      <c r="Q8" s="22">
        <v>6</v>
      </c>
      <c r="R8" s="49">
        <f t="shared" si="7"/>
        <v>552</v>
      </c>
      <c r="S8" s="50">
        <f t="shared" si="8"/>
        <v>29808</v>
      </c>
      <c r="T8" s="22">
        <v>514</v>
      </c>
      <c r="U8" s="22">
        <v>18</v>
      </c>
      <c r="V8" s="49">
        <f t="shared" si="9"/>
        <v>532</v>
      </c>
      <c r="W8" s="50">
        <f t="shared" si="10"/>
        <v>28728</v>
      </c>
      <c r="X8" s="51">
        <f t="shared" si="11"/>
        <v>1060</v>
      </c>
      <c r="Y8" s="51">
        <f t="shared" si="11"/>
        <v>24</v>
      </c>
      <c r="Z8" s="52">
        <f t="shared" si="12"/>
        <v>1084</v>
      </c>
      <c r="AA8" s="8">
        <f t="shared" si="13"/>
        <v>58536</v>
      </c>
    </row>
    <row r="9" spans="1:27" ht="18.75" customHeight="1" thickBot="1" x14ac:dyDescent="0.2">
      <c r="A9" s="21">
        <v>4</v>
      </c>
      <c r="B9" s="22">
        <v>361</v>
      </c>
      <c r="C9" s="22">
        <v>9</v>
      </c>
      <c r="D9" s="49">
        <f t="shared" si="0"/>
        <v>370</v>
      </c>
      <c r="E9" s="50">
        <f t="shared" si="1"/>
        <v>1480</v>
      </c>
      <c r="F9" s="22">
        <v>359</v>
      </c>
      <c r="G9" s="22">
        <v>8</v>
      </c>
      <c r="H9" s="49">
        <f t="shared" si="2"/>
        <v>367</v>
      </c>
      <c r="I9" s="50">
        <f t="shared" si="3"/>
        <v>1468</v>
      </c>
      <c r="J9" s="51">
        <f t="shared" si="4"/>
        <v>720</v>
      </c>
      <c r="K9" s="51">
        <f t="shared" si="4"/>
        <v>17</v>
      </c>
      <c r="L9" s="52">
        <f t="shared" si="5"/>
        <v>737</v>
      </c>
      <c r="M9" s="46">
        <f t="shared" si="6"/>
        <v>2948</v>
      </c>
      <c r="N9" s="9"/>
      <c r="O9" s="53">
        <v>55</v>
      </c>
      <c r="P9" s="20">
        <v>519</v>
      </c>
      <c r="Q9" s="20">
        <v>5</v>
      </c>
      <c r="R9" s="54">
        <f t="shared" si="7"/>
        <v>524</v>
      </c>
      <c r="S9" s="55">
        <f t="shared" si="8"/>
        <v>28820</v>
      </c>
      <c r="T9" s="20">
        <v>521</v>
      </c>
      <c r="U9" s="20">
        <v>10</v>
      </c>
      <c r="V9" s="54">
        <f t="shared" si="9"/>
        <v>531</v>
      </c>
      <c r="W9" s="55">
        <f t="shared" si="10"/>
        <v>29205</v>
      </c>
      <c r="X9" s="56">
        <f t="shared" si="11"/>
        <v>1040</v>
      </c>
      <c r="Y9" s="56">
        <f t="shared" si="11"/>
        <v>15</v>
      </c>
      <c r="Z9" s="57">
        <f t="shared" si="12"/>
        <v>1055</v>
      </c>
      <c r="AA9" s="8">
        <f t="shared" si="13"/>
        <v>58025</v>
      </c>
    </row>
    <row r="10" spans="1:27" ht="18.75" customHeight="1" x14ac:dyDescent="0.15">
      <c r="A10" s="19">
        <v>5</v>
      </c>
      <c r="B10" s="20">
        <v>380</v>
      </c>
      <c r="C10" s="20">
        <v>10</v>
      </c>
      <c r="D10" s="54">
        <f t="shared" si="0"/>
        <v>390</v>
      </c>
      <c r="E10" s="55">
        <f t="shared" si="1"/>
        <v>1950</v>
      </c>
      <c r="F10" s="20">
        <v>341</v>
      </c>
      <c r="G10" s="20">
        <v>11</v>
      </c>
      <c r="H10" s="54">
        <f t="shared" si="2"/>
        <v>352</v>
      </c>
      <c r="I10" s="55">
        <f t="shared" si="3"/>
        <v>1760</v>
      </c>
      <c r="J10" s="56">
        <f t="shared" si="4"/>
        <v>721</v>
      </c>
      <c r="K10" s="56">
        <f t="shared" si="4"/>
        <v>21</v>
      </c>
      <c r="L10" s="57">
        <f t="shared" si="5"/>
        <v>742</v>
      </c>
      <c r="M10" s="46">
        <f t="shared" si="6"/>
        <v>3710</v>
      </c>
      <c r="N10" s="9"/>
      <c r="O10" s="47">
        <v>56</v>
      </c>
      <c r="P10" s="17">
        <v>539</v>
      </c>
      <c r="Q10" s="17">
        <v>15</v>
      </c>
      <c r="R10" s="42">
        <f t="shared" si="7"/>
        <v>554</v>
      </c>
      <c r="S10" s="43">
        <f t="shared" si="8"/>
        <v>31024</v>
      </c>
      <c r="T10" s="17">
        <v>542</v>
      </c>
      <c r="U10" s="17">
        <v>21</v>
      </c>
      <c r="V10" s="42">
        <f t="shared" si="9"/>
        <v>563</v>
      </c>
      <c r="W10" s="43">
        <f t="shared" si="10"/>
        <v>31528</v>
      </c>
      <c r="X10" s="44">
        <f t="shared" si="11"/>
        <v>1081</v>
      </c>
      <c r="Y10" s="44">
        <f t="shared" si="11"/>
        <v>36</v>
      </c>
      <c r="Z10" s="45">
        <f t="shared" si="12"/>
        <v>1117</v>
      </c>
      <c r="AA10" s="8">
        <f t="shared" si="13"/>
        <v>62552</v>
      </c>
    </row>
    <row r="11" spans="1:27" ht="18.75" customHeight="1" x14ac:dyDescent="0.15">
      <c r="A11" s="4">
        <v>6</v>
      </c>
      <c r="B11" s="17">
        <v>344</v>
      </c>
      <c r="C11" s="17">
        <v>7</v>
      </c>
      <c r="D11" s="42">
        <f t="shared" si="0"/>
        <v>351</v>
      </c>
      <c r="E11" s="43">
        <f t="shared" si="1"/>
        <v>2106</v>
      </c>
      <c r="F11" s="17">
        <v>344</v>
      </c>
      <c r="G11" s="17">
        <v>3</v>
      </c>
      <c r="H11" s="42">
        <f t="shared" si="2"/>
        <v>347</v>
      </c>
      <c r="I11" s="43">
        <f t="shared" si="3"/>
        <v>2082</v>
      </c>
      <c r="J11" s="44">
        <f t="shared" si="4"/>
        <v>688</v>
      </c>
      <c r="K11" s="44">
        <f t="shared" si="4"/>
        <v>10</v>
      </c>
      <c r="L11" s="45">
        <f t="shared" si="5"/>
        <v>698</v>
      </c>
      <c r="M11" s="46">
        <f t="shared" si="6"/>
        <v>4188</v>
      </c>
      <c r="N11" s="9"/>
      <c r="O11" s="47">
        <v>57</v>
      </c>
      <c r="P11" s="17">
        <v>551</v>
      </c>
      <c r="Q11" s="17">
        <v>13</v>
      </c>
      <c r="R11" s="42">
        <f t="shared" si="7"/>
        <v>564</v>
      </c>
      <c r="S11" s="43">
        <f t="shared" si="8"/>
        <v>32148</v>
      </c>
      <c r="T11" s="17">
        <v>542</v>
      </c>
      <c r="U11" s="17">
        <v>9</v>
      </c>
      <c r="V11" s="42">
        <f t="shared" si="9"/>
        <v>551</v>
      </c>
      <c r="W11" s="43">
        <f t="shared" si="10"/>
        <v>31407</v>
      </c>
      <c r="X11" s="44">
        <f t="shared" si="11"/>
        <v>1093</v>
      </c>
      <c r="Y11" s="44">
        <f t="shared" si="11"/>
        <v>22</v>
      </c>
      <c r="Z11" s="45">
        <f t="shared" si="12"/>
        <v>1115</v>
      </c>
      <c r="AA11" s="8">
        <f t="shared" si="13"/>
        <v>63555</v>
      </c>
    </row>
    <row r="12" spans="1:27" ht="18.75" customHeight="1" x14ac:dyDescent="0.15">
      <c r="A12" s="4">
        <v>7</v>
      </c>
      <c r="B12" s="17">
        <v>376</v>
      </c>
      <c r="C12" s="17">
        <v>4</v>
      </c>
      <c r="D12" s="42">
        <f t="shared" si="0"/>
        <v>380</v>
      </c>
      <c r="E12" s="43">
        <f t="shared" si="1"/>
        <v>2660</v>
      </c>
      <c r="F12" s="17">
        <v>334</v>
      </c>
      <c r="G12" s="17">
        <v>11</v>
      </c>
      <c r="H12" s="42">
        <f t="shared" si="2"/>
        <v>345</v>
      </c>
      <c r="I12" s="43">
        <f t="shared" si="3"/>
        <v>2415</v>
      </c>
      <c r="J12" s="44">
        <f t="shared" si="4"/>
        <v>710</v>
      </c>
      <c r="K12" s="44">
        <f t="shared" si="4"/>
        <v>15</v>
      </c>
      <c r="L12" s="45">
        <f t="shared" si="5"/>
        <v>725</v>
      </c>
      <c r="M12" s="46">
        <f t="shared" si="6"/>
        <v>5075</v>
      </c>
      <c r="N12" s="9"/>
      <c r="O12" s="47">
        <v>58</v>
      </c>
      <c r="P12" s="17">
        <v>512</v>
      </c>
      <c r="Q12" s="17">
        <v>9</v>
      </c>
      <c r="R12" s="42">
        <f t="shared" si="7"/>
        <v>521</v>
      </c>
      <c r="S12" s="43">
        <f t="shared" si="8"/>
        <v>30218</v>
      </c>
      <c r="T12" s="17">
        <v>524</v>
      </c>
      <c r="U12" s="17">
        <v>8</v>
      </c>
      <c r="V12" s="42">
        <f t="shared" si="9"/>
        <v>532</v>
      </c>
      <c r="W12" s="43">
        <f t="shared" si="10"/>
        <v>30856</v>
      </c>
      <c r="X12" s="44">
        <f t="shared" si="11"/>
        <v>1036</v>
      </c>
      <c r="Y12" s="44">
        <f t="shared" si="11"/>
        <v>17</v>
      </c>
      <c r="Z12" s="45">
        <f t="shared" si="12"/>
        <v>1053</v>
      </c>
      <c r="AA12" s="8">
        <f t="shared" si="13"/>
        <v>61074</v>
      </c>
    </row>
    <row r="13" spans="1:27" ht="18.75" customHeight="1" thickBot="1" x14ac:dyDescent="0.2">
      <c r="A13" s="4">
        <v>8</v>
      </c>
      <c r="B13" s="17">
        <v>380</v>
      </c>
      <c r="C13" s="17">
        <v>7</v>
      </c>
      <c r="D13" s="42">
        <f t="shared" si="0"/>
        <v>387</v>
      </c>
      <c r="E13" s="43">
        <f t="shared" si="1"/>
        <v>3096</v>
      </c>
      <c r="F13" s="17">
        <v>342</v>
      </c>
      <c r="G13" s="17">
        <v>8</v>
      </c>
      <c r="H13" s="42">
        <f t="shared" si="2"/>
        <v>350</v>
      </c>
      <c r="I13" s="43">
        <f t="shared" si="3"/>
        <v>2800</v>
      </c>
      <c r="J13" s="44">
        <f t="shared" si="4"/>
        <v>722</v>
      </c>
      <c r="K13" s="44">
        <f t="shared" si="4"/>
        <v>15</v>
      </c>
      <c r="L13" s="45">
        <f t="shared" si="5"/>
        <v>737</v>
      </c>
      <c r="M13" s="46">
        <f t="shared" si="6"/>
        <v>5896</v>
      </c>
      <c r="N13" s="9"/>
      <c r="O13" s="48">
        <v>59</v>
      </c>
      <c r="P13" s="22">
        <v>536</v>
      </c>
      <c r="Q13" s="22">
        <v>9</v>
      </c>
      <c r="R13" s="49">
        <f t="shared" si="7"/>
        <v>545</v>
      </c>
      <c r="S13" s="50">
        <f t="shared" si="8"/>
        <v>32155</v>
      </c>
      <c r="T13" s="22">
        <v>584</v>
      </c>
      <c r="U13" s="22">
        <v>8</v>
      </c>
      <c r="V13" s="49">
        <f t="shared" si="9"/>
        <v>592</v>
      </c>
      <c r="W13" s="50">
        <f t="shared" si="10"/>
        <v>34928</v>
      </c>
      <c r="X13" s="51">
        <f t="shared" si="11"/>
        <v>1120</v>
      </c>
      <c r="Y13" s="51">
        <f t="shared" si="11"/>
        <v>17</v>
      </c>
      <c r="Z13" s="52">
        <f t="shared" si="12"/>
        <v>1137</v>
      </c>
      <c r="AA13" s="8">
        <f t="shared" si="13"/>
        <v>67083</v>
      </c>
    </row>
    <row r="14" spans="1:27" ht="18.75" customHeight="1" thickBot="1" x14ac:dyDescent="0.2">
      <c r="A14" s="21">
        <v>9</v>
      </c>
      <c r="B14" s="22">
        <v>367</v>
      </c>
      <c r="C14" s="22">
        <v>11</v>
      </c>
      <c r="D14" s="49">
        <f t="shared" si="0"/>
        <v>378</v>
      </c>
      <c r="E14" s="50">
        <f t="shared" si="1"/>
        <v>3402</v>
      </c>
      <c r="F14" s="22">
        <v>383</v>
      </c>
      <c r="G14" s="22">
        <v>4</v>
      </c>
      <c r="H14" s="49">
        <f t="shared" si="2"/>
        <v>387</v>
      </c>
      <c r="I14" s="50">
        <f t="shared" si="3"/>
        <v>3483</v>
      </c>
      <c r="J14" s="51">
        <f t="shared" si="4"/>
        <v>750</v>
      </c>
      <c r="K14" s="51">
        <f t="shared" si="4"/>
        <v>15</v>
      </c>
      <c r="L14" s="52">
        <f t="shared" si="5"/>
        <v>765</v>
      </c>
      <c r="M14" s="46">
        <f t="shared" si="6"/>
        <v>6885</v>
      </c>
      <c r="N14" s="9"/>
      <c r="O14" s="53">
        <v>60</v>
      </c>
      <c r="P14" s="20">
        <v>608</v>
      </c>
      <c r="Q14" s="20">
        <v>10</v>
      </c>
      <c r="R14" s="54">
        <f t="shared" si="7"/>
        <v>618</v>
      </c>
      <c r="S14" s="55">
        <f t="shared" si="8"/>
        <v>37080</v>
      </c>
      <c r="T14" s="20">
        <v>604</v>
      </c>
      <c r="U14" s="20">
        <v>11</v>
      </c>
      <c r="V14" s="54">
        <f t="shared" si="9"/>
        <v>615</v>
      </c>
      <c r="W14" s="55">
        <f t="shared" si="10"/>
        <v>36900</v>
      </c>
      <c r="X14" s="56">
        <f t="shared" si="11"/>
        <v>1212</v>
      </c>
      <c r="Y14" s="56">
        <f t="shared" si="11"/>
        <v>21</v>
      </c>
      <c r="Z14" s="57">
        <f t="shared" si="12"/>
        <v>1233</v>
      </c>
      <c r="AA14" s="8">
        <f t="shared" si="13"/>
        <v>73980</v>
      </c>
    </row>
    <row r="15" spans="1:27" ht="18.75" customHeight="1" x14ac:dyDescent="0.15">
      <c r="A15" s="19">
        <v>10</v>
      </c>
      <c r="B15" s="20">
        <v>382</v>
      </c>
      <c r="C15" s="20">
        <v>7</v>
      </c>
      <c r="D15" s="54">
        <f t="shared" si="0"/>
        <v>389</v>
      </c>
      <c r="E15" s="55">
        <f t="shared" si="1"/>
        <v>3890</v>
      </c>
      <c r="F15" s="20">
        <v>356</v>
      </c>
      <c r="G15" s="20">
        <v>9</v>
      </c>
      <c r="H15" s="54">
        <f t="shared" si="2"/>
        <v>365</v>
      </c>
      <c r="I15" s="55">
        <f t="shared" si="3"/>
        <v>3650</v>
      </c>
      <c r="J15" s="56">
        <f t="shared" si="4"/>
        <v>738</v>
      </c>
      <c r="K15" s="56">
        <f t="shared" si="4"/>
        <v>16</v>
      </c>
      <c r="L15" s="57">
        <f t="shared" si="5"/>
        <v>754</v>
      </c>
      <c r="M15" s="46">
        <f t="shared" si="6"/>
        <v>7540</v>
      </c>
      <c r="N15" s="9"/>
      <c r="O15" s="47">
        <v>61</v>
      </c>
      <c r="P15" s="17">
        <v>595</v>
      </c>
      <c r="Q15" s="17">
        <v>11</v>
      </c>
      <c r="R15" s="42">
        <f t="shared" si="7"/>
        <v>606</v>
      </c>
      <c r="S15" s="43">
        <f t="shared" si="8"/>
        <v>36966</v>
      </c>
      <c r="T15" s="17">
        <v>562</v>
      </c>
      <c r="U15" s="17">
        <v>8</v>
      </c>
      <c r="V15" s="42">
        <f t="shared" si="9"/>
        <v>570</v>
      </c>
      <c r="W15" s="43">
        <f t="shared" si="10"/>
        <v>34770</v>
      </c>
      <c r="X15" s="44">
        <f t="shared" si="11"/>
        <v>1157</v>
      </c>
      <c r="Y15" s="44">
        <f t="shared" si="11"/>
        <v>19</v>
      </c>
      <c r="Z15" s="45">
        <f t="shared" si="12"/>
        <v>1176</v>
      </c>
      <c r="AA15" s="8">
        <f t="shared" si="13"/>
        <v>71736</v>
      </c>
    </row>
    <row r="16" spans="1:27" ht="18.75" customHeight="1" x14ac:dyDescent="0.15">
      <c r="A16" s="4">
        <v>11</v>
      </c>
      <c r="B16" s="17">
        <v>370</v>
      </c>
      <c r="C16" s="17">
        <v>11</v>
      </c>
      <c r="D16" s="42">
        <f t="shared" si="0"/>
        <v>381</v>
      </c>
      <c r="E16" s="43">
        <f t="shared" si="1"/>
        <v>4191</v>
      </c>
      <c r="F16" s="17">
        <v>367</v>
      </c>
      <c r="G16" s="17">
        <v>4</v>
      </c>
      <c r="H16" s="42">
        <f t="shared" si="2"/>
        <v>371</v>
      </c>
      <c r="I16" s="43">
        <f t="shared" si="3"/>
        <v>4081</v>
      </c>
      <c r="J16" s="44">
        <f t="shared" si="4"/>
        <v>737</v>
      </c>
      <c r="K16" s="44">
        <f t="shared" si="4"/>
        <v>15</v>
      </c>
      <c r="L16" s="45">
        <f t="shared" si="5"/>
        <v>752</v>
      </c>
      <c r="M16" s="46">
        <f t="shared" si="6"/>
        <v>8272</v>
      </c>
      <c r="N16" s="9"/>
      <c r="O16" s="47">
        <v>62</v>
      </c>
      <c r="P16" s="17">
        <v>575</v>
      </c>
      <c r="Q16" s="17">
        <v>5</v>
      </c>
      <c r="R16" s="42">
        <f t="shared" si="7"/>
        <v>580</v>
      </c>
      <c r="S16" s="43">
        <f t="shared" si="8"/>
        <v>35960</v>
      </c>
      <c r="T16" s="17">
        <v>623</v>
      </c>
      <c r="U16" s="17">
        <v>8</v>
      </c>
      <c r="V16" s="42">
        <f t="shared" si="9"/>
        <v>631</v>
      </c>
      <c r="W16" s="43">
        <f t="shared" si="10"/>
        <v>39122</v>
      </c>
      <c r="X16" s="44">
        <f t="shared" si="11"/>
        <v>1198</v>
      </c>
      <c r="Y16" s="44">
        <f t="shared" si="11"/>
        <v>13</v>
      </c>
      <c r="Z16" s="45">
        <f t="shared" si="12"/>
        <v>1211</v>
      </c>
      <c r="AA16" s="8">
        <f t="shared" si="13"/>
        <v>75082</v>
      </c>
    </row>
    <row r="17" spans="1:27" ht="18.75" customHeight="1" x14ac:dyDescent="0.15">
      <c r="A17" s="4">
        <v>12</v>
      </c>
      <c r="B17" s="17">
        <v>347</v>
      </c>
      <c r="C17" s="17">
        <v>10</v>
      </c>
      <c r="D17" s="42">
        <f t="shared" si="0"/>
        <v>357</v>
      </c>
      <c r="E17" s="43">
        <f t="shared" si="1"/>
        <v>4284</v>
      </c>
      <c r="F17" s="17">
        <v>375</v>
      </c>
      <c r="G17" s="17">
        <v>4</v>
      </c>
      <c r="H17" s="42">
        <f t="shared" si="2"/>
        <v>379</v>
      </c>
      <c r="I17" s="43">
        <f t="shared" si="3"/>
        <v>4548</v>
      </c>
      <c r="J17" s="44">
        <f t="shared" si="4"/>
        <v>722</v>
      </c>
      <c r="K17" s="44">
        <f t="shared" si="4"/>
        <v>14</v>
      </c>
      <c r="L17" s="45">
        <f t="shared" si="5"/>
        <v>736</v>
      </c>
      <c r="M17" s="46">
        <f t="shared" si="6"/>
        <v>8832</v>
      </c>
      <c r="N17" s="9"/>
      <c r="O17" s="47">
        <v>63</v>
      </c>
      <c r="P17" s="17">
        <v>604</v>
      </c>
      <c r="Q17" s="17">
        <v>2</v>
      </c>
      <c r="R17" s="42">
        <f t="shared" si="7"/>
        <v>606</v>
      </c>
      <c r="S17" s="43">
        <f t="shared" si="8"/>
        <v>38178</v>
      </c>
      <c r="T17" s="17">
        <v>602</v>
      </c>
      <c r="U17" s="17">
        <v>8</v>
      </c>
      <c r="V17" s="42">
        <f t="shared" si="9"/>
        <v>610</v>
      </c>
      <c r="W17" s="43">
        <f t="shared" si="10"/>
        <v>38430</v>
      </c>
      <c r="X17" s="44">
        <f t="shared" si="11"/>
        <v>1206</v>
      </c>
      <c r="Y17" s="44">
        <f t="shared" si="11"/>
        <v>10</v>
      </c>
      <c r="Z17" s="45">
        <f t="shared" si="12"/>
        <v>1216</v>
      </c>
      <c r="AA17" s="8">
        <f t="shared" si="13"/>
        <v>76608</v>
      </c>
    </row>
    <row r="18" spans="1:27" ht="18.75" customHeight="1" thickBot="1" x14ac:dyDescent="0.2">
      <c r="A18" s="4">
        <v>13</v>
      </c>
      <c r="B18" s="17">
        <v>375</v>
      </c>
      <c r="C18" s="17">
        <v>5</v>
      </c>
      <c r="D18" s="42">
        <f t="shared" si="0"/>
        <v>380</v>
      </c>
      <c r="E18" s="43">
        <f t="shared" si="1"/>
        <v>4940</v>
      </c>
      <c r="F18" s="17">
        <v>348</v>
      </c>
      <c r="G18" s="17">
        <v>7</v>
      </c>
      <c r="H18" s="42">
        <f t="shared" si="2"/>
        <v>355</v>
      </c>
      <c r="I18" s="43">
        <f t="shared" si="3"/>
        <v>4615</v>
      </c>
      <c r="J18" s="44">
        <f t="shared" si="4"/>
        <v>723</v>
      </c>
      <c r="K18" s="44">
        <f t="shared" si="4"/>
        <v>12</v>
      </c>
      <c r="L18" s="45">
        <f t="shared" si="5"/>
        <v>735</v>
      </c>
      <c r="M18" s="46">
        <f t="shared" si="6"/>
        <v>9555</v>
      </c>
      <c r="N18" s="9"/>
      <c r="O18" s="48">
        <v>64</v>
      </c>
      <c r="P18" s="22">
        <v>645</v>
      </c>
      <c r="Q18" s="22">
        <v>7</v>
      </c>
      <c r="R18" s="49">
        <f t="shared" si="7"/>
        <v>652</v>
      </c>
      <c r="S18" s="50">
        <f t="shared" si="8"/>
        <v>41728</v>
      </c>
      <c r="T18" s="22">
        <v>639</v>
      </c>
      <c r="U18" s="22">
        <v>7</v>
      </c>
      <c r="V18" s="49">
        <f t="shared" si="9"/>
        <v>646</v>
      </c>
      <c r="W18" s="50">
        <f t="shared" si="10"/>
        <v>41344</v>
      </c>
      <c r="X18" s="51">
        <f t="shared" si="11"/>
        <v>1284</v>
      </c>
      <c r="Y18" s="51">
        <f t="shared" si="11"/>
        <v>14</v>
      </c>
      <c r="Z18" s="52">
        <f t="shared" si="12"/>
        <v>1298</v>
      </c>
      <c r="AA18" s="8">
        <f t="shared" si="13"/>
        <v>83072</v>
      </c>
    </row>
    <row r="19" spans="1:27" ht="18.75" customHeight="1" thickBot="1" x14ac:dyDescent="0.2">
      <c r="A19" s="21">
        <v>14</v>
      </c>
      <c r="B19" s="22">
        <v>374</v>
      </c>
      <c r="C19" s="22">
        <v>7</v>
      </c>
      <c r="D19" s="49">
        <f t="shared" si="0"/>
        <v>381</v>
      </c>
      <c r="E19" s="50">
        <f t="shared" si="1"/>
        <v>5334</v>
      </c>
      <c r="F19" s="22">
        <v>389</v>
      </c>
      <c r="G19" s="22">
        <v>5</v>
      </c>
      <c r="H19" s="49">
        <f t="shared" si="2"/>
        <v>394</v>
      </c>
      <c r="I19" s="50">
        <f t="shared" si="3"/>
        <v>5516</v>
      </c>
      <c r="J19" s="51">
        <f t="shared" si="4"/>
        <v>763</v>
      </c>
      <c r="K19" s="51">
        <f t="shared" si="4"/>
        <v>12</v>
      </c>
      <c r="L19" s="52">
        <f t="shared" si="5"/>
        <v>775</v>
      </c>
      <c r="M19" s="46">
        <f t="shared" si="6"/>
        <v>10850</v>
      </c>
      <c r="N19" s="9"/>
      <c r="O19" s="53">
        <v>65</v>
      </c>
      <c r="P19" s="20">
        <v>680</v>
      </c>
      <c r="Q19" s="20">
        <v>8</v>
      </c>
      <c r="R19" s="54">
        <f t="shared" si="7"/>
        <v>688</v>
      </c>
      <c r="S19" s="55">
        <f t="shared" si="8"/>
        <v>44720</v>
      </c>
      <c r="T19" s="20">
        <v>601</v>
      </c>
      <c r="U19" s="20">
        <v>3</v>
      </c>
      <c r="V19" s="54">
        <f t="shared" si="9"/>
        <v>604</v>
      </c>
      <c r="W19" s="55">
        <f t="shared" si="10"/>
        <v>39260</v>
      </c>
      <c r="X19" s="56">
        <f t="shared" si="11"/>
        <v>1281</v>
      </c>
      <c r="Y19" s="56">
        <f t="shared" si="11"/>
        <v>11</v>
      </c>
      <c r="Z19" s="57">
        <f t="shared" si="12"/>
        <v>1292</v>
      </c>
      <c r="AA19" s="8">
        <f t="shared" si="13"/>
        <v>83980</v>
      </c>
    </row>
    <row r="20" spans="1:27" ht="18.75" customHeight="1" x14ac:dyDescent="0.15">
      <c r="A20" s="19">
        <v>15</v>
      </c>
      <c r="B20" s="20">
        <v>406</v>
      </c>
      <c r="C20" s="20">
        <v>4</v>
      </c>
      <c r="D20" s="54">
        <f t="shared" si="0"/>
        <v>410</v>
      </c>
      <c r="E20" s="55">
        <f t="shared" si="1"/>
        <v>6150</v>
      </c>
      <c r="F20" s="20">
        <v>342</v>
      </c>
      <c r="G20" s="20">
        <v>4</v>
      </c>
      <c r="H20" s="54">
        <f t="shared" si="2"/>
        <v>346</v>
      </c>
      <c r="I20" s="55">
        <f t="shared" si="3"/>
        <v>5190</v>
      </c>
      <c r="J20" s="56">
        <f t="shared" si="4"/>
        <v>748</v>
      </c>
      <c r="K20" s="56">
        <f t="shared" si="4"/>
        <v>8</v>
      </c>
      <c r="L20" s="57">
        <f t="shared" si="5"/>
        <v>756</v>
      </c>
      <c r="M20" s="46">
        <f t="shared" si="6"/>
        <v>11340</v>
      </c>
      <c r="N20" s="9"/>
      <c r="O20" s="47">
        <v>66</v>
      </c>
      <c r="P20" s="17">
        <v>695</v>
      </c>
      <c r="Q20" s="17">
        <v>6</v>
      </c>
      <c r="R20" s="42">
        <f t="shared" si="7"/>
        <v>701</v>
      </c>
      <c r="S20" s="43">
        <f t="shared" si="8"/>
        <v>46266</v>
      </c>
      <c r="T20" s="17">
        <v>738</v>
      </c>
      <c r="U20" s="17">
        <v>4</v>
      </c>
      <c r="V20" s="42">
        <f t="shared" si="9"/>
        <v>742</v>
      </c>
      <c r="W20" s="43">
        <f t="shared" si="10"/>
        <v>48972</v>
      </c>
      <c r="X20" s="44">
        <f t="shared" si="11"/>
        <v>1433</v>
      </c>
      <c r="Y20" s="44">
        <f t="shared" si="11"/>
        <v>10</v>
      </c>
      <c r="Z20" s="45">
        <f t="shared" si="12"/>
        <v>1443</v>
      </c>
      <c r="AA20" s="8">
        <f t="shared" si="13"/>
        <v>95238</v>
      </c>
    </row>
    <row r="21" spans="1:27" ht="18.75" customHeight="1" x14ac:dyDescent="0.15">
      <c r="A21" s="4">
        <v>16</v>
      </c>
      <c r="B21" s="17">
        <v>352</v>
      </c>
      <c r="C21" s="17">
        <v>7</v>
      </c>
      <c r="D21" s="42">
        <f t="shared" si="0"/>
        <v>359</v>
      </c>
      <c r="E21" s="43">
        <f t="shared" si="1"/>
        <v>5744</v>
      </c>
      <c r="F21" s="17">
        <v>348</v>
      </c>
      <c r="G21" s="17">
        <v>7</v>
      </c>
      <c r="H21" s="42">
        <f t="shared" si="2"/>
        <v>355</v>
      </c>
      <c r="I21" s="43">
        <f t="shared" si="3"/>
        <v>5680</v>
      </c>
      <c r="J21" s="44">
        <f t="shared" si="4"/>
        <v>700</v>
      </c>
      <c r="K21" s="44">
        <f t="shared" si="4"/>
        <v>14</v>
      </c>
      <c r="L21" s="45">
        <f t="shared" si="5"/>
        <v>714</v>
      </c>
      <c r="M21" s="46">
        <f t="shared" si="6"/>
        <v>11424</v>
      </c>
      <c r="N21" s="9"/>
      <c r="O21" s="47">
        <v>67</v>
      </c>
      <c r="P21" s="17">
        <v>685</v>
      </c>
      <c r="Q21" s="17">
        <v>4</v>
      </c>
      <c r="R21" s="42">
        <f t="shared" si="7"/>
        <v>689</v>
      </c>
      <c r="S21" s="43">
        <f t="shared" si="8"/>
        <v>46163</v>
      </c>
      <c r="T21" s="17">
        <v>740</v>
      </c>
      <c r="U21" s="17">
        <v>6</v>
      </c>
      <c r="V21" s="42">
        <f t="shared" si="9"/>
        <v>746</v>
      </c>
      <c r="W21" s="43">
        <f t="shared" si="10"/>
        <v>49982</v>
      </c>
      <c r="X21" s="44">
        <f t="shared" si="11"/>
        <v>1425</v>
      </c>
      <c r="Y21" s="44">
        <f t="shared" si="11"/>
        <v>10</v>
      </c>
      <c r="Z21" s="45">
        <f t="shared" si="12"/>
        <v>1435</v>
      </c>
      <c r="AA21" s="8">
        <f t="shared" si="13"/>
        <v>96145</v>
      </c>
    </row>
    <row r="22" spans="1:27" ht="18.75" customHeight="1" x14ac:dyDescent="0.15">
      <c r="A22" s="4">
        <v>17</v>
      </c>
      <c r="B22" s="17">
        <v>384</v>
      </c>
      <c r="C22" s="17">
        <v>11</v>
      </c>
      <c r="D22" s="42">
        <f t="shared" si="0"/>
        <v>395</v>
      </c>
      <c r="E22" s="43">
        <f t="shared" si="1"/>
        <v>6715</v>
      </c>
      <c r="F22" s="17">
        <v>390</v>
      </c>
      <c r="G22" s="17">
        <v>6</v>
      </c>
      <c r="H22" s="42">
        <f t="shared" si="2"/>
        <v>396</v>
      </c>
      <c r="I22" s="43">
        <f t="shared" si="3"/>
        <v>6732</v>
      </c>
      <c r="J22" s="44">
        <f t="shared" si="4"/>
        <v>774</v>
      </c>
      <c r="K22" s="44">
        <f t="shared" si="4"/>
        <v>17</v>
      </c>
      <c r="L22" s="45">
        <f t="shared" si="5"/>
        <v>791</v>
      </c>
      <c r="M22" s="46">
        <f t="shared" si="6"/>
        <v>13447</v>
      </c>
      <c r="N22" s="9"/>
      <c r="O22" s="47">
        <v>68</v>
      </c>
      <c r="P22" s="17">
        <v>750</v>
      </c>
      <c r="Q22" s="17">
        <v>2</v>
      </c>
      <c r="R22" s="42">
        <f t="shared" si="7"/>
        <v>752</v>
      </c>
      <c r="S22" s="43">
        <f t="shared" si="8"/>
        <v>51136</v>
      </c>
      <c r="T22" s="17">
        <v>741</v>
      </c>
      <c r="U22" s="17">
        <v>1</v>
      </c>
      <c r="V22" s="42">
        <f t="shared" si="9"/>
        <v>742</v>
      </c>
      <c r="W22" s="43">
        <f t="shared" si="10"/>
        <v>50456</v>
      </c>
      <c r="X22" s="44">
        <f t="shared" si="11"/>
        <v>1491</v>
      </c>
      <c r="Y22" s="44">
        <f t="shared" si="11"/>
        <v>3</v>
      </c>
      <c r="Z22" s="45">
        <f t="shared" si="12"/>
        <v>1494</v>
      </c>
      <c r="AA22" s="8">
        <f t="shared" si="13"/>
        <v>101592</v>
      </c>
    </row>
    <row r="23" spans="1:27" ht="18.75" customHeight="1" thickBot="1" x14ac:dyDescent="0.2">
      <c r="A23" s="4">
        <v>18</v>
      </c>
      <c r="B23" s="17">
        <v>434</v>
      </c>
      <c r="C23" s="17">
        <v>20</v>
      </c>
      <c r="D23" s="42">
        <f t="shared" si="0"/>
        <v>454</v>
      </c>
      <c r="E23" s="43">
        <f t="shared" si="1"/>
        <v>8172</v>
      </c>
      <c r="F23" s="17">
        <v>412</v>
      </c>
      <c r="G23" s="17">
        <v>11</v>
      </c>
      <c r="H23" s="42">
        <f t="shared" si="2"/>
        <v>423</v>
      </c>
      <c r="I23" s="43">
        <f t="shared" si="3"/>
        <v>7614</v>
      </c>
      <c r="J23" s="44">
        <f t="shared" si="4"/>
        <v>846</v>
      </c>
      <c r="K23" s="44">
        <f t="shared" si="4"/>
        <v>31</v>
      </c>
      <c r="L23" s="45">
        <f t="shared" si="5"/>
        <v>877</v>
      </c>
      <c r="M23" s="46">
        <f t="shared" si="6"/>
        <v>15786</v>
      </c>
      <c r="N23" s="9"/>
      <c r="O23" s="48">
        <v>69</v>
      </c>
      <c r="P23" s="22">
        <v>790</v>
      </c>
      <c r="Q23" s="22">
        <v>4</v>
      </c>
      <c r="R23" s="49">
        <f t="shared" si="7"/>
        <v>794</v>
      </c>
      <c r="S23" s="50">
        <f t="shared" si="8"/>
        <v>54786</v>
      </c>
      <c r="T23" s="22">
        <v>780</v>
      </c>
      <c r="U23" s="22">
        <v>3</v>
      </c>
      <c r="V23" s="49">
        <f t="shared" si="9"/>
        <v>783</v>
      </c>
      <c r="W23" s="50">
        <f t="shared" si="10"/>
        <v>54027</v>
      </c>
      <c r="X23" s="51">
        <f t="shared" si="11"/>
        <v>1570</v>
      </c>
      <c r="Y23" s="51">
        <f t="shared" si="11"/>
        <v>7</v>
      </c>
      <c r="Z23" s="52">
        <f t="shared" si="12"/>
        <v>1577</v>
      </c>
      <c r="AA23" s="8">
        <f t="shared" si="13"/>
        <v>108813</v>
      </c>
    </row>
    <row r="24" spans="1:27" ht="18.75" customHeight="1" thickBot="1" x14ac:dyDescent="0.2">
      <c r="A24" s="23">
        <v>19</v>
      </c>
      <c r="B24" s="24">
        <v>431</v>
      </c>
      <c r="C24" s="24">
        <v>38</v>
      </c>
      <c r="D24" s="58">
        <f t="shared" si="0"/>
        <v>469</v>
      </c>
      <c r="E24" s="59">
        <f t="shared" si="1"/>
        <v>8911</v>
      </c>
      <c r="F24" s="24">
        <v>380</v>
      </c>
      <c r="G24" s="24">
        <v>24</v>
      </c>
      <c r="H24" s="58">
        <f t="shared" si="2"/>
        <v>404</v>
      </c>
      <c r="I24" s="59">
        <f t="shared" si="3"/>
        <v>7676</v>
      </c>
      <c r="J24" s="60">
        <f t="shared" si="4"/>
        <v>811</v>
      </c>
      <c r="K24" s="60">
        <f t="shared" si="4"/>
        <v>62</v>
      </c>
      <c r="L24" s="61">
        <f t="shared" si="5"/>
        <v>873</v>
      </c>
      <c r="M24" s="46">
        <f t="shared" si="6"/>
        <v>16587</v>
      </c>
      <c r="N24" s="9"/>
      <c r="O24" s="53">
        <v>70</v>
      </c>
      <c r="P24" s="20">
        <v>816</v>
      </c>
      <c r="Q24" s="20">
        <v>2</v>
      </c>
      <c r="R24" s="54">
        <f t="shared" si="7"/>
        <v>818</v>
      </c>
      <c r="S24" s="55">
        <f t="shared" si="8"/>
        <v>57260</v>
      </c>
      <c r="T24" s="20">
        <v>809</v>
      </c>
      <c r="U24" s="20">
        <v>2</v>
      </c>
      <c r="V24" s="54">
        <f t="shared" si="9"/>
        <v>811</v>
      </c>
      <c r="W24" s="55">
        <f t="shared" si="10"/>
        <v>56770</v>
      </c>
      <c r="X24" s="56">
        <f t="shared" si="11"/>
        <v>1625</v>
      </c>
      <c r="Y24" s="56">
        <f t="shared" si="11"/>
        <v>4</v>
      </c>
      <c r="Z24" s="57">
        <f t="shared" si="12"/>
        <v>1629</v>
      </c>
      <c r="AA24" s="8">
        <f t="shared" si="13"/>
        <v>114030</v>
      </c>
    </row>
    <row r="25" spans="1:27" ht="18.75" customHeight="1" x14ac:dyDescent="0.15">
      <c r="A25" s="19">
        <v>20</v>
      </c>
      <c r="B25" s="20">
        <v>455</v>
      </c>
      <c r="C25" s="20">
        <v>40</v>
      </c>
      <c r="D25" s="54">
        <f t="shared" si="0"/>
        <v>495</v>
      </c>
      <c r="E25" s="55">
        <f t="shared" si="1"/>
        <v>9900</v>
      </c>
      <c r="F25" s="20">
        <v>412</v>
      </c>
      <c r="G25" s="20">
        <v>31</v>
      </c>
      <c r="H25" s="54">
        <f t="shared" si="2"/>
        <v>443</v>
      </c>
      <c r="I25" s="55">
        <f t="shared" si="3"/>
        <v>8860</v>
      </c>
      <c r="J25" s="56">
        <f t="shared" si="4"/>
        <v>867</v>
      </c>
      <c r="K25" s="56">
        <f t="shared" si="4"/>
        <v>71</v>
      </c>
      <c r="L25" s="57">
        <f t="shared" si="5"/>
        <v>938</v>
      </c>
      <c r="M25" s="46">
        <f t="shared" si="6"/>
        <v>18760</v>
      </c>
      <c r="N25" s="9"/>
      <c r="O25" s="47">
        <v>71</v>
      </c>
      <c r="P25" s="17">
        <v>788</v>
      </c>
      <c r="Q25" s="17">
        <v>0</v>
      </c>
      <c r="R25" s="42">
        <f t="shared" si="7"/>
        <v>788</v>
      </c>
      <c r="S25" s="43">
        <f t="shared" si="8"/>
        <v>55948</v>
      </c>
      <c r="T25" s="17">
        <v>833</v>
      </c>
      <c r="U25" s="17">
        <v>3</v>
      </c>
      <c r="V25" s="42">
        <f t="shared" si="9"/>
        <v>836</v>
      </c>
      <c r="W25" s="43">
        <f t="shared" si="10"/>
        <v>59356</v>
      </c>
      <c r="X25" s="44">
        <f t="shared" si="11"/>
        <v>1621</v>
      </c>
      <c r="Y25" s="44">
        <f t="shared" si="11"/>
        <v>3</v>
      </c>
      <c r="Z25" s="45">
        <f t="shared" si="12"/>
        <v>1624</v>
      </c>
      <c r="AA25" s="8">
        <f t="shared" si="13"/>
        <v>115304</v>
      </c>
    </row>
    <row r="26" spans="1:27" ht="18.75" customHeight="1" x14ac:dyDescent="0.15">
      <c r="A26" s="4">
        <v>21</v>
      </c>
      <c r="B26" s="17">
        <v>453</v>
      </c>
      <c r="C26" s="17">
        <v>45</v>
      </c>
      <c r="D26" s="42">
        <f t="shared" si="0"/>
        <v>498</v>
      </c>
      <c r="E26" s="43">
        <f t="shared" si="1"/>
        <v>10458</v>
      </c>
      <c r="F26" s="17">
        <v>418</v>
      </c>
      <c r="G26" s="17">
        <v>44</v>
      </c>
      <c r="H26" s="42">
        <f t="shared" si="2"/>
        <v>462</v>
      </c>
      <c r="I26" s="43">
        <f t="shared" si="3"/>
        <v>9702</v>
      </c>
      <c r="J26" s="44">
        <f t="shared" si="4"/>
        <v>871</v>
      </c>
      <c r="K26" s="44">
        <f t="shared" si="4"/>
        <v>89</v>
      </c>
      <c r="L26" s="45">
        <f t="shared" si="5"/>
        <v>960</v>
      </c>
      <c r="M26" s="46">
        <f t="shared" si="6"/>
        <v>20160</v>
      </c>
      <c r="N26" s="9"/>
      <c r="O26" s="47">
        <v>72</v>
      </c>
      <c r="P26" s="17">
        <v>690</v>
      </c>
      <c r="Q26" s="17">
        <v>1</v>
      </c>
      <c r="R26" s="42">
        <f t="shared" si="7"/>
        <v>691</v>
      </c>
      <c r="S26" s="43">
        <f t="shared" si="8"/>
        <v>49752</v>
      </c>
      <c r="T26" s="17">
        <v>706</v>
      </c>
      <c r="U26" s="17">
        <v>1</v>
      </c>
      <c r="V26" s="42">
        <f t="shared" si="9"/>
        <v>707</v>
      </c>
      <c r="W26" s="43">
        <f t="shared" si="10"/>
        <v>50904</v>
      </c>
      <c r="X26" s="44">
        <f t="shared" si="11"/>
        <v>1396</v>
      </c>
      <c r="Y26" s="44">
        <f t="shared" si="11"/>
        <v>2</v>
      </c>
      <c r="Z26" s="45">
        <f t="shared" si="12"/>
        <v>1398</v>
      </c>
      <c r="AA26" s="8">
        <f t="shared" si="13"/>
        <v>100656</v>
      </c>
    </row>
    <row r="27" spans="1:27" ht="18.75" customHeight="1" x14ac:dyDescent="0.15">
      <c r="A27" s="4">
        <v>22</v>
      </c>
      <c r="B27" s="17">
        <v>404</v>
      </c>
      <c r="C27" s="17">
        <v>60</v>
      </c>
      <c r="D27" s="42">
        <f t="shared" si="0"/>
        <v>464</v>
      </c>
      <c r="E27" s="43">
        <f t="shared" si="1"/>
        <v>10208</v>
      </c>
      <c r="F27" s="17">
        <v>408</v>
      </c>
      <c r="G27" s="17">
        <v>31</v>
      </c>
      <c r="H27" s="42">
        <f t="shared" si="2"/>
        <v>439</v>
      </c>
      <c r="I27" s="43">
        <f t="shared" si="3"/>
        <v>9658</v>
      </c>
      <c r="J27" s="44">
        <f t="shared" si="4"/>
        <v>812</v>
      </c>
      <c r="K27" s="44">
        <f t="shared" si="4"/>
        <v>91</v>
      </c>
      <c r="L27" s="45">
        <f t="shared" si="5"/>
        <v>903</v>
      </c>
      <c r="M27" s="46">
        <f t="shared" si="6"/>
        <v>19866</v>
      </c>
      <c r="N27" s="9"/>
      <c r="O27" s="47">
        <v>73</v>
      </c>
      <c r="P27" s="17">
        <v>415</v>
      </c>
      <c r="Q27" s="17">
        <v>3</v>
      </c>
      <c r="R27" s="42">
        <f t="shared" si="7"/>
        <v>418</v>
      </c>
      <c r="S27" s="43">
        <f t="shared" si="8"/>
        <v>30514</v>
      </c>
      <c r="T27" s="17">
        <v>463</v>
      </c>
      <c r="U27" s="17">
        <v>2</v>
      </c>
      <c r="V27" s="42">
        <f t="shared" si="9"/>
        <v>465</v>
      </c>
      <c r="W27" s="43">
        <f t="shared" si="10"/>
        <v>33945</v>
      </c>
      <c r="X27" s="44">
        <f t="shared" si="11"/>
        <v>878</v>
      </c>
      <c r="Y27" s="44">
        <f t="shared" si="11"/>
        <v>5</v>
      </c>
      <c r="Z27" s="45">
        <f t="shared" si="12"/>
        <v>883</v>
      </c>
      <c r="AA27" s="8">
        <f t="shared" si="13"/>
        <v>64459</v>
      </c>
    </row>
    <row r="28" spans="1:27" ht="18.75" customHeight="1" thickBot="1" x14ac:dyDescent="0.2">
      <c r="A28" s="4">
        <v>23</v>
      </c>
      <c r="B28" s="17">
        <v>379</v>
      </c>
      <c r="C28" s="17">
        <v>61</v>
      </c>
      <c r="D28" s="42">
        <f t="shared" si="0"/>
        <v>440</v>
      </c>
      <c r="E28" s="43">
        <f t="shared" si="1"/>
        <v>10120</v>
      </c>
      <c r="F28" s="17">
        <v>388</v>
      </c>
      <c r="G28" s="17">
        <v>19</v>
      </c>
      <c r="H28" s="42">
        <f t="shared" si="2"/>
        <v>407</v>
      </c>
      <c r="I28" s="43">
        <f t="shared" si="3"/>
        <v>9361</v>
      </c>
      <c r="J28" s="44">
        <f t="shared" si="4"/>
        <v>767</v>
      </c>
      <c r="K28" s="44">
        <f t="shared" si="4"/>
        <v>80</v>
      </c>
      <c r="L28" s="45">
        <f t="shared" si="5"/>
        <v>847</v>
      </c>
      <c r="M28" s="46">
        <f t="shared" si="6"/>
        <v>19481</v>
      </c>
      <c r="N28" s="9"/>
      <c r="O28" s="48">
        <v>74</v>
      </c>
      <c r="P28" s="22">
        <v>457</v>
      </c>
      <c r="Q28" s="22">
        <v>1</v>
      </c>
      <c r="R28" s="49">
        <f t="shared" si="7"/>
        <v>458</v>
      </c>
      <c r="S28" s="50">
        <f t="shared" si="8"/>
        <v>33892</v>
      </c>
      <c r="T28" s="22">
        <v>515</v>
      </c>
      <c r="U28" s="22">
        <v>1</v>
      </c>
      <c r="V28" s="49">
        <f t="shared" si="9"/>
        <v>516</v>
      </c>
      <c r="W28" s="50">
        <f t="shared" si="10"/>
        <v>38184</v>
      </c>
      <c r="X28" s="51">
        <f t="shared" si="11"/>
        <v>972</v>
      </c>
      <c r="Y28" s="51">
        <f t="shared" si="11"/>
        <v>2</v>
      </c>
      <c r="Z28" s="52">
        <f t="shared" si="12"/>
        <v>974</v>
      </c>
      <c r="AA28" s="8">
        <f t="shared" si="13"/>
        <v>72076</v>
      </c>
    </row>
    <row r="29" spans="1:27" ht="18.75" customHeight="1" thickBot="1" x14ac:dyDescent="0.2">
      <c r="A29" s="21">
        <v>24</v>
      </c>
      <c r="B29" s="22">
        <v>458</v>
      </c>
      <c r="C29" s="22">
        <v>65</v>
      </c>
      <c r="D29" s="49">
        <f t="shared" si="0"/>
        <v>523</v>
      </c>
      <c r="E29" s="50">
        <f t="shared" si="1"/>
        <v>12552</v>
      </c>
      <c r="F29" s="22">
        <v>378</v>
      </c>
      <c r="G29" s="22">
        <v>33</v>
      </c>
      <c r="H29" s="49">
        <f t="shared" si="2"/>
        <v>411</v>
      </c>
      <c r="I29" s="50">
        <f t="shared" si="3"/>
        <v>9864</v>
      </c>
      <c r="J29" s="51">
        <f t="shared" si="4"/>
        <v>836</v>
      </c>
      <c r="K29" s="51">
        <f t="shared" si="4"/>
        <v>98</v>
      </c>
      <c r="L29" s="52">
        <f t="shared" si="5"/>
        <v>934</v>
      </c>
      <c r="M29" s="46">
        <f t="shared" si="6"/>
        <v>22416</v>
      </c>
      <c r="N29" s="9"/>
      <c r="O29" s="53">
        <v>75</v>
      </c>
      <c r="P29" s="20">
        <v>578</v>
      </c>
      <c r="Q29" s="20">
        <v>0</v>
      </c>
      <c r="R29" s="54">
        <f t="shared" si="7"/>
        <v>578</v>
      </c>
      <c r="S29" s="55">
        <f t="shared" si="8"/>
        <v>43350</v>
      </c>
      <c r="T29" s="20">
        <v>654</v>
      </c>
      <c r="U29" s="20">
        <v>1</v>
      </c>
      <c r="V29" s="54">
        <f t="shared" si="9"/>
        <v>655</v>
      </c>
      <c r="W29" s="55">
        <f t="shared" si="10"/>
        <v>49125</v>
      </c>
      <c r="X29" s="56">
        <f t="shared" si="11"/>
        <v>1232</v>
      </c>
      <c r="Y29" s="56">
        <f t="shared" si="11"/>
        <v>1</v>
      </c>
      <c r="Z29" s="57">
        <f t="shared" si="12"/>
        <v>1233</v>
      </c>
      <c r="AA29" s="8">
        <f t="shared" si="13"/>
        <v>92475</v>
      </c>
    </row>
    <row r="30" spans="1:27" ht="18.75" customHeight="1" x14ac:dyDescent="0.15">
      <c r="A30" s="19">
        <v>25</v>
      </c>
      <c r="B30" s="20">
        <v>434</v>
      </c>
      <c r="C30" s="20">
        <v>72</v>
      </c>
      <c r="D30" s="54">
        <f t="shared" si="0"/>
        <v>506</v>
      </c>
      <c r="E30" s="55">
        <f t="shared" si="1"/>
        <v>12650</v>
      </c>
      <c r="F30" s="20">
        <v>382</v>
      </c>
      <c r="G30" s="20">
        <v>29</v>
      </c>
      <c r="H30" s="54">
        <f t="shared" si="2"/>
        <v>411</v>
      </c>
      <c r="I30" s="55">
        <f t="shared" si="3"/>
        <v>10275</v>
      </c>
      <c r="J30" s="56">
        <f t="shared" si="4"/>
        <v>816</v>
      </c>
      <c r="K30" s="56">
        <f t="shared" si="4"/>
        <v>101</v>
      </c>
      <c r="L30" s="57">
        <f t="shared" si="5"/>
        <v>917</v>
      </c>
      <c r="M30" s="46">
        <f t="shared" si="6"/>
        <v>22925</v>
      </c>
      <c r="N30" s="9"/>
      <c r="O30" s="47">
        <v>76</v>
      </c>
      <c r="P30" s="17">
        <v>507</v>
      </c>
      <c r="Q30" s="17">
        <v>2</v>
      </c>
      <c r="R30" s="42">
        <f t="shared" si="7"/>
        <v>509</v>
      </c>
      <c r="S30" s="43">
        <f t="shared" si="8"/>
        <v>38684</v>
      </c>
      <c r="T30" s="17">
        <v>558</v>
      </c>
      <c r="U30" s="17">
        <v>1</v>
      </c>
      <c r="V30" s="42">
        <f t="shared" si="9"/>
        <v>559</v>
      </c>
      <c r="W30" s="43">
        <f t="shared" si="10"/>
        <v>42484</v>
      </c>
      <c r="X30" s="44">
        <f t="shared" si="11"/>
        <v>1065</v>
      </c>
      <c r="Y30" s="44">
        <f t="shared" si="11"/>
        <v>3</v>
      </c>
      <c r="Z30" s="45">
        <f t="shared" si="12"/>
        <v>1068</v>
      </c>
      <c r="AA30" s="8">
        <f t="shared" si="13"/>
        <v>81168</v>
      </c>
    </row>
    <row r="31" spans="1:27" ht="18.75" customHeight="1" x14ac:dyDescent="0.15">
      <c r="A31" s="4">
        <v>26</v>
      </c>
      <c r="B31" s="17">
        <v>388</v>
      </c>
      <c r="C31" s="17">
        <v>65</v>
      </c>
      <c r="D31" s="42">
        <f t="shared" si="0"/>
        <v>453</v>
      </c>
      <c r="E31" s="43">
        <f t="shared" si="1"/>
        <v>11778</v>
      </c>
      <c r="F31" s="17">
        <v>357</v>
      </c>
      <c r="G31" s="17">
        <v>25</v>
      </c>
      <c r="H31" s="42">
        <f t="shared" si="2"/>
        <v>382</v>
      </c>
      <c r="I31" s="43">
        <f t="shared" si="3"/>
        <v>9932</v>
      </c>
      <c r="J31" s="44">
        <f t="shared" si="4"/>
        <v>745</v>
      </c>
      <c r="K31" s="44">
        <f t="shared" si="4"/>
        <v>90</v>
      </c>
      <c r="L31" s="45">
        <f t="shared" si="5"/>
        <v>835</v>
      </c>
      <c r="M31" s="46">
        <f t="shared" si="6"/>
        <v>21710</v>
      </c>
      <c r="N31" s="9"/>
      <c r="O31" s="47">
        <v>77</v>
      </c>
      <c r="P31" s="17">
        <v>541</v>
      </c>
      <c r="Q31" s="17">
        <v>1</v>
      </c>
      <c r="R31" s="42">
        <f t="shared" si="7"/>
        <v>542</v>
      </c>
      <c r="S31" s="43">
        <f t="shared" si="8"/>
        <v>41734</v>
      </c>
      <c r="T31" s="17">
        <v>570</v>
      </c>
      <c r="U31" s="17">
        <v>1</v>
      </c>
      <c r="V31" s="42">
        <f t="shared" si="9"/>
        <v>571</v>
      </c>
      <c r="W31" s="43">
        <f t="shared" si="10"/>
        <v>43967</v>
      </c>
      <c r="X31" s="44">
        <f t="shared" si="11"/>
        <v>1111</v>
      </c>
      <c r="Y31" s="44">
        <f t="shared" si="11"/>
        <v>2</v>
      </c>
      <c r="Z31" s="45">
        <f t="shared" si="12"/>
        <v>1113</v>
      </c>
      <c r="AA31" s="8">
        <f t="shared" si="13"/>
        <v>85701</v>
      </c>
    </row>
    <row r="32" spans="1:27" ht="18.75" customHeight="1" x14ac:dyDescent="0.15">
      <c r="A32" s="4">
        <v>27</v>
      </c>
      <c r="B32" s="17">
        <v>424</v>
      </c>
      <c r="C32" s="17">
        <v>57</v>
      </c>
      <c r="D32" s="42">
        <f t="shared" si="0"/>
        <v>481</v>
      </c>
      <c r="E32" s="43">
        <f t="shared" si="1"/>
        <v>12987</v>
      </c>
      <c r="F32" s="17">
        <v>394</v>
      </c>
      <c r="G32" s="17">
        <v>19</v>
      </c>
      <c r="H32" s="42">
        <f t="shared" si="2"/>
        <v>413</v>
      </c>
      <c r="I32" s="43">
        <f t="shared" si="3"/>
        <v>11151</v>
      </c>
      <c r="J32" s="44">
        <f t="shared" si="4"/>
        <v>818</v>
      </c>
      <c r="K32" s="44">
        <f t="shared" si="4"/>
        <v>76</v>
      </c>
      <c r="L32" s="45">
        <f t="shared" si="5"/>
        <v>894</v>
      </c>
      <c r="M32" s="46">
        <f t="shared" si="6"/>
        <v>24138</v>
      </c>
      <c r="N32" s="9"/>
      <c r="O32" s="47">
        <v>78</v>
      </c>
      <c r="P32" s="17">
        <v>441</v>
      </c>
      <c r="Q32" s="17">
        <v>0</v>
      </c>
      <c r="R32" s="42">
        <f t="shared" si="7"/>
        <v>441</v>
      </c>
      <c r="S32" s="43">
        <f t="shared" si="8"/>
        <v>34398</v>
      </c>
      <c r="T32" s="17">
        <v>526</v>
      </c>
      <c r="U32" s="17">
        <v>1</v>
      </c>
      <c r="V32" s="42">
        <f t="shared" si="9"/>
        <v>527</v>
      </c>
      <c r="W32" s="43">
        <f t="shared" si="10"/>
        <v>41106</v>
      </c>
      <c r="X32" s="44">
        <f t="shared" si="11"/>
        <v>967</v>
      </c>
      <c r="Y32" s="44">
        <f t="shared" si="11"/>
        <v>1</v>
      </c>
      <c r="Z32" s="45">
        <f t="shared" si="12"/>
        <v>968</v>
      </c>
      <c r="AA32" s="8">
        <f t="shared" si="13"/>
        <v>75504</v>
      </c>
    </row>
    <row r="33" spans="1:27" ht="18.75" customHeight="1" thickBot="1" x14ac:dyDescent="0.2">
      <c r="A33" s="4">
        <v>28</v>
      </c>
      <c r="B33" s="17">
        <v>453</v>
      </c>
      <c r="C33" s="17">
        <v>47</v>
      </c>
      <c r="D33" s="42">
        <f t="shared" si="0"/>
        <v>500</v>
      </c>
      <c r="E33" s="43">
        <f t="shared" si="1"/>
        <v>14000</v>
      </c>
      <c r="F33" s="17">
        <v>385</v>
      </c>
      <c r="G33" s="17">
        <v>23</v>
      </c>
      <c r="H33" s="42">
        <f t="shared" si="2"/>
        <v>408</v>
      </c>
      <c r="I33" s="43">
        <f t="shared" si="3"/>
        <v>11424</v>
      </c>
      <c r="J33" s="44">
        <f t="shared" si="4"/>
        <v>838</v>
      </c>
      <c r="K33" s="44">
        <f t="shared" si="4"/>
        <v>70</v>
      </c>
      <c r="L33" s="45">
        <f t="shared" si="5"/>
        <v>908</v>
      </c>
      <c r="M33" s="46">
        <f t="shared" si="6"/>
        <v>25424</v>
      </c>
      <c r="N33" s="9"/>
      <c r="O33" s="48">
        <v>79</v>
      </c>
      <c r="P33" s="22">
        <v>447</v>
      </c>
      <c r="Q33" s="22">
        <v>0</v>
      </c>
      <c r="R33" s="49">
        <f t="shared" si="7"/>
        <v>447</v>
      </c>
      <c r="S33" s="50">
        <f t="shared" si="8"/>
        <v>35313</v>
      </c>
      <c r="T33" s="22">
        <v>427</v>
      </c>
      <c r="U33" s="22">
        <v>1</v>
      </c>
      <c r="V33" s="49">
        <f t="shared" si="9"/>
        <v>428</v>
      </c>
      <c r="W33" s="50">
        <f t="shared" si="10"/>
        <v>33812</v>
      </c>
      <c r="X33" s="51">
        <f t="shared" si="11"/>
        <v>874</v>
      </c>
      <c r="Y33" s="51">
        <f t="shared" si="11"/>
        <v>1</v>
      </c>
      <c r="Z33" s="52">
        <f t="shared" si="12"/>
        <v>875</v>
      </c>
      <c r="AA33" s="8">
        <f t="shared" si="13"/>
        <v>69125</v>
      </c>
    </row>
    <row r="34" spans="1:27" ht="18.75" customHeight="1" thickBot="1" x14ac:dyDescent="0.2">
      <c r="A34" s="21">
        <v>29</v>
      </c>
      <c r="B34" s="22">
        <v>440</v>
      </c>
      <c r="C34" s="22">
        <v>41</v>
      </c>
      <c r="D34" s="49">
        <f t="shared" si="0"/>
        <v>481</v>
      </c>
      <c r="E34" s="50">
        <f t="shared" si="1"/>
        <v>13949</v>
      </c>
      <c r="F34" s="22">
        <v>369</v>
      </c>
      <c r="G34" s="22">
        <v>22</v>
      </c>
      <c r="H34" s="49">
        <f t="shared" si="2"/>
        <v>391</v>
      </c>
      <c r="I34" s="50">
        <f t="shared" si="3"/>
        <v>11339</v>
      </c>
      <c r="J34" s="51">
        <f t="shared" si="4"/>
        <v>809</v>
      </c>
      <c r="K34" s="51">
        <f t="shared" si="4"/>
        <v>63</v>
      </c>
      <c r="L34" s="52">
        <f t="shared" si="5"/>
        <v>872</v>
      </c>
      <c r="M34" s="46">
        <f t="shared" si="6"/>
        <v>25288</v>
      </c>
      <c r="N34" s="9"/>
      <c r="O34" s="53">
        <v>80</v>
      </c>
      <c r="P34" s="20">
        <v>331</v>
      </c>
      <c r="Q34" s="20">
        <v>1</v>
      </c>
      <c r="R34" s="54">
        <f t="shared" si="7"/>
        <v>332</v>
      </c>
      <c r="S34" s="55">
        <f t="shared" si="8"/>
        <v>26560</v>
      </c>
      <c r="T34" s="20">
        <v>344</v>
      </c>
      <c r="U34" s="20">
        <v>2</v>
      </c>
      <c r="V34" s="54">
        <f t="shared" si="9"/>
        <v>346</v>
      </c>
      <c r="W34" s="55">
        <f t="shared" si="10"/>
        <v>27680</v>
      </c>
      <c r="X34" s="56">
        <f t="shared" si="11"/>
        <v>675</v>
      </c>
      <c r="Y34" s="56">
        <f t="shared" si="11"/>
        <v>3</v>
      </c>
      <c r="Z34" s="57">
        <f t="shared" si="12"/>
        <v>678</v>
      </c>
      <c r="AA34" s="8">
        <f t="shared" si="13"/>
        <v>54240</v>
      </c>
    </row>
    <row r="35" spans="1:27" ht="18.75" customHeight="1" x14ac:dyDescent="0.15">
      <c r="A35" s="19">
        <v>30</v>
      </c>
      <c r="B35" s="20">
        <v>482</v>
      </c>
      <c r="C35" s="20">
        <v>40</v>
      </c>
      <c r="D35" s="54">
        <f t="shared" si="0"/>
        <v>522</v>
      </c>
      <c r="E35" s="55">
        <f t="shared" si="1"/>
        <v>15660</v>
      </c>
      <c r="F35" s="20">
        <v>419</v>
      </c>
      <c r="G35" s="20">
        <v>19</v>
      </c>
      <c r="H35" s="54">
        <f t="shared" si="2"/>
        <v>438</v>
      </c>
      <c r="I35" s="55">
        <f t="shared" si="3"/>
        <v>13140</v>
      </c>
      <c r="J35" s="56">
        <f t="shared" si="4"/>
        <v>901</v>
      </c>
      <c r="K35" s="56">
        <f t="shared" si="4"/>
        <v>59</v>
      </c>
      <c r="L35" s="57">
        <f t="shared" si="5"/>
        <v>960</v>
      </c>
      <c r="M35" s="46">
        <f t="shared" si="6"/>
        <v>28800</v>
      </c>
      <c r="N35" s="9"/>
      <c r="O35" s="47">
        <v>81</v>
      </c>
      <c r="P35" s="17">
        <v>350</v>
      </c>
      <c r="Q35" s="17">
        <v>0</v>
      </c>
      <c r="R35" s="42">
        <f t="shared" si="7"/>
        <v>350</v>
      </c>
      <c r="S35" s="43">
        <f t="shared" si="8"/>
        <v>28350</v>
      </c>
      <c r="T35" s="17">
        <v>387</v>
      </c>
      <c r="U35" s="17">
        <v>1</v>
      </c>
      <c r="V35" s="42">
        <f t="shared" si="9"/>
        <v>388</v>
      </c>
      <c r="W35" s="43">
        <f t="shared" si="10"/>
        <v>31428</v>
      </c>
      <c r="X35" s="44">
        <f t="shared" si="11"/>
        <v>737</v>
      </c>
      <c r="Y35" s="44">
        <f t="shared" si="11"/>
        <v>1</v>
      </c>
      <c r="Z35" s="45">
        <f t="shared" si="12"/>
        <v>738</v>
      </c>
      <c r="AA35" s="8">
        <f t="shared" si="13"/>
        <v>59778</v>
      </c>
    </row>
    <row r="36" spans="1:27" ht="18.75" customHeight="1" x14ac:dyDescent="0.15">
      <c r="A36" s="4">
        <v>31</v>
      </c>
      <c r="B36" s="17">
        <v>489</v>
      </c>
      <c r="C36" s="17">
        <v>40</v>
      </c>
      <c r="D36" s="42">
        <f t="shared" si="0"/>
        <v>529</v>
      </c>
      <c r="E36" s="43">
        <f t="shared" si="1"/>
        <v>16399</v>
      </c>
      <c r="F36" s="17">
        <v>443</v>
      </c>
      <c r="G36" s="17">
        <v>25</v>
      </c>
      <c r="H36" s="42">
        <f t="shared" si="2"/>
        <v>468</v>
      </c>
      <c r="I36" s="43">
        <f t="shared" si="3"/>
        <v>14508</v>
      </c>
      <c r="J36" s="44">
        <f t="shared" si="4"/>
        <v>932</v>
      </c>
      <c r="K36" s="44">
        <f t="shared" si="4"/>
        <v>65</v>
      </c>
      <c r="L36" s="45">
        <f t="shared" si="5"/>
        <v>997</v>
      </c>
      <c r="M36" s="46">
        <f t="shared" si="6"/>
        <v>30907</v>
      </c>
      <c r="N36" s="9"/>
      <c r="O36" s="47">
        <v>82</v>
      </c>
      <c r="P36" s="17">
        <v>279</v>
      </c>
      <c r="Q36" s="17">
        <v>0</v>
      </c>
      <c r="R36" s="42">
        <f t="shared" si="7"/>
        <v>279</v>
      </c>
      <c r="S36" s="43">
        <f t="shared" si="8"/>
        <v>22878</v>
      </c>
      <c r="T36" s="17">
        <v>368</v>
      </c>
      <c r="U36" s="17">
        <v>0</v>
      </c>
      <c r="V36" s="42">
        <f t="shared" si="9"/>
        <v>368</v>
      </c>
      <c r="W36" s="43">
        <f t="shared" si="10"/>
        <v>30176</v>
      </c>
      <c r="X36" s="44">
        <f t="shared" si="11"/>
        <v>647</v>
      </c>
      <c r="Y36" s="44">
        <f t="shared" si="11"/>
        <v>0</v>
      </c>
      <c r="Z36" s="45">
        <f t="shared" si="12"/>
        <v>647</v>
      </c>
      <c r="AA36" s="8">
        <f t="shared" si="13"/>
        <v>53054</v>
      </c>
    </row>
    <row r="37" spans="1:27" ht="18.75" customHeight="1" x14ac:dyDescent="0.15">
      <c r="A37" s="4">
        <v>32</v>
      </c>
      <c r="B37" s="17">
        <v>506</v>
      </c>
      <c r="C37" s="17">
        <v>28</v>
      </c>
      <c r="D37" s="42">
        <f t="shared" si="0"/>
        <v>534</v>
      </c>
      <c r="E37" s="43">
        <f t="shared" si="1"/>
        <v>17088</v>
      </c>
      <c r="F37" s="17">
        <v>469</v>
      </c>
      <c r="G37" s="17">
        <v>20</v>
      </c>
      <c r="H37" s="42">
        <f t="shared" si="2"/>
        <v>489</v>
      </c>
      <c r="I37" s="43">
        <f t="shared" si="3"/>
        <v>15648</v>
      </c>
      <c r="J37" s="44">
        <f t="shared" ref="J37:K55" si="14">B37+F37</f>
        <v>975</v>
      </c>
      <c r="K37" s="44">
        <f t="shared" si="14"/>
        <v>48</v>
      </c>
      <c r="L37" s="45">
        <f t="shared" si="5"/>
        <v>1023</v>
      </c>
      <c r="M37" s="46">
        <f t="shared" si="6"/>
        <v>32736</v>
      </c>
      <c r="N37" s="9"/>
      <c r="O37" s="47">
        <v>83</v>
      </c>
      <c r="P37" s="17">
        <v>270</v>
      </c>
      <c r="Q37" s="17">
        <v>1</v>
      </c>
      <c r="R37" s="42">
        <f t="shared" si="7"/>
        <v>271</v>
      </c>
      <c r="S37" s="43">
        <f t="shared" si="8"/>
        <v>22493</v>
      </c>
      <c r="T37" s="17">
        <v>387</v>
      </c>
      <c r="U37" s="17">
        <v>1</v>
      </c>
      <c r="V37" s="42">
        <f t="shared" si="9"/>
        <v>388</v>
      </c>
      <c r="W37" s="43">
        <f t="shared" si="10"/>
        <v>32204</v>
      </c>
      <c r="X37" s="44">
        <f t="shared" ref="X37:Y59" si="15">P37+T37</f>
        <v>657</v>
      </c>
      <c r="Y37" s="44">
        <f t="shared" si="15"/>
        <v>2</v>
      </c>
      <c r="Z37" s="45">
        <f t="shared" si="12"/>
        <v>659</v>
      </c>
      <c r="AA37" s="8">
        <f t="shared" si="13"/>
        <v>54697</v>
      </c>
    </row>
    <row r="38" spans="1:27" ht="18.75" customHeight="1" thickBot="1" x14ac:dyDescent="0.2">
      <c r="A38" s="4">
        <v>33</v>
      </c>
      <c r="B38" s="17">
        <v>520</v>
      </c>
      <c r="C38" s="17">
        <v>24</v>
      </c>
      <c r="D38" s="42">
        <f t="shared" si="0"/>
        <v>544</v>
      </c>
      <c r="E38" s="43">
        <f t="shared" si="1"/>
        <v>17952</v>
      </c>
      <c r="F38" s="17">
        <v>477</v>
      </c>
      <c r="G38" s="17">
        <v>13</v>
      </c>
      <c r="H38" s="42">
        <f t="shared" si="2"/>
        <v>490</v>
      </c>
      <c r="I38" s="43">
        <f t="shared" si="3"/>
        <v>16170</v>
      </c>
      <c r="J38" s="44">
        <f t="shared" si="14"/>
        <v>997</v>
      </c>
      <c r="K38" s="44">
        <f t="shared" si="14"/>
        <v>37</v>
      </c>
      <c r="L38" s="45">
        <f t="shared" si="5"/>
        <v>1034</v>
      </c>
      <c r="M38" s="46">
        <f t="shared" si="6"/>
        <v>34122</v>
      </c>
      <c r="N38" s="9"/>
      <c r="O38" s="48">
        <v>84</v>
      </c>
      <c r="P38" s="22">
        <v>269</v>
      </c>
      <c r="Q38" s="22">
        <v>0</v>
      </c>
      <c r="R38" s="49">
        <f t="shared" si="7"/>
        <v>269</v>
      </c>
      <c r="S38" s="50">
        <f t="shared" si="8"/>
        <v>22596</v>
      </c>
      <c r="T38" s="22">
        <v>341</v>
      </c>
      <c r="U38" s="22">
        <v>0</v>
      </c>
      <c r="V38" s="49">
        <f t="shared" si="9"/>
        <v>341</v>
      </c>
      <c r="W38" s="50">
        <f t="shared" si="10"/>
        <v>28644</v>
      </c>
      <c r="X38" s="51">
        <f t="shared" si="15"/>
        <v>610</v>
      </c>
      <c r="Y38" s="51">
        <f t="shared" si="15"/>
        <v>0</v>
      </c>
      <c r="Z38" s="52">
        <f t="shared" si="12"/>
        <v>610</v>
      </c>
      <c r="AA38" s="8">
        <f t="shared" si="13"/>
        <v>51240</v>
      </c>
    </row>
    <row r="39" spans="1:27" ht="18.75" customHeight="1" thickBot="1" x14ac:dyDescent="0.2">
      <c r="A39" s="21">
        <v>34</v>
      </c>
      <c r="B39" s="22">
        <v>547</v>
      </c>
      <c r="C39" s="22">
        <v>16</v>
      </c>
      <c r="D39" s="49">
        <f t="shared" si="0"/>
        <v>563</v>
      </c>
      <c r="E39" s="50">
        <f t="shared" si="1"/>
        <v>19142</v>
      </c>
      <c r="F39" s="22">
        <v>479</v>
      </c>
      <c r="G39" s="22">
        <v>11</v>
      </c>
      <c r="H39" s="49">
        <f t="shared" si="2"/>
        <v>490</v>
      </c>
      <c r="I39" s="50">
        <f t="shared" si="3"/>
        <v>16660</v>
      </c>
      <c r="J39" s="51">
        <f t="shared" si="14"/>
        <v>1026</v>
      </c>
      <c r="K39" s="51">
        <f t="shared" si="14"/>
        <v>27</v>
      </c>
      <c r="L39" s="52">
        <f t="shared" si="5"/>
        <v>1053</v>
      </c>
      <c r="M39" s="46">
        <f t="shared" si="6"/>
        <v>35802</v>
      </c>
      <c r="N39" s="9"/>
      <c r="O39" s="53">
        <v>85</v>
      </c>
      <c r="P39" s="20">
        <v>186</v>
      </c>
      <c r="Q39" s="20">
        <v>0</v>
      </c>
      <c r="R39" s="54">
        <f t="shared" si="7"/>
        <v>186</v>
      </c>
      <c r="S39" s="55">
        <f t="shared" si="8"/>
        <v>15810</v>
      </c>
      <c r="T39" s="20">
        <v>307</v>
      </c>
      <c r="U39" s="20">
        <v>1</v>
      </c>
      <c r="V39" s="54">
        <f t="shared" si="9"/>
        <v>308</v>
      </c>
      <c r="W39" s="55">
        <f t="shared" si="10"/>
        <v>26180</v>
      </c>
      <c r="X39" s="56">
        <f t="shared" si="15"/>
        <v>493</v>
      </c>
      <c r="Y39" s="56">
        <f t="shared" si="15"/>
        <v>1</v>
      </c>
      <c r="Z39" s="57">
        <f t="shared" si="12"/>
        <v>494</v>
      </c>
      <c r="AA39" s="8">
        <f t="shared" si="13"/>
        <v>41990</v>
      </c>
    </row>
    <row r="40" spans="1:27" ht="18.75" customHeight="1" x14ac:dyDescent="0.15">
      <c r="A40" s="19">
        <v>35</v>
      </c>
      <c r="B40" s="20">
        <v>500</v>
      </c>
      <c r="C40" s="20">
        <v>20</v>
      </c>
      <c r="D40" s="54">
        <f t="shared" si="0"/>
        <v>520</v>
      </c>
      <c r="E40" s="55">
        <f t="shared" si="1"/>
        <v>18200</v>
      </c>
      <c r="F40" s="20">
        <v>523</v>
      </c>
      <c r="G40" s="20">
        <v>17</v>
      </c>
      <c r="H40" s="54">
        <f t="shared" si="2"/>
        <v>540</v>
      </c>
      <c r="I40" s="55">
        <f t="shared" si="3"/>
        <v>18900</v>
      </c>
      <c r="J40" s="56">
        <f t="shared" si="14"/>
        <v>1023</v>
      </c>
      <c r="K40" s="56">
        <f t="shared" si="14"/>
        <v>37</v>
      </c>
      <c r="L40" s="57">
        <f t="shared" si="5"/>
        <v>1060</v>
      </c>
      <c r="M40" s="46">
        <f t="shared" si="6"/>
        <v>37100</v>
      </c>
      <c r="N40" s="9"/>
      <c r="O40" s="47">
        <v>86</v>
      </c>
      <c r="P40" s="17">
        <v>183</v>
      </c>
      <c r="Q40" s="17">
        <v>0</v>
      </c>
      <c r="R40" s="42">
        <f t="shared" si="7"/>
        <v>183</v>
      </c>
      <c r="S40" s="43">
        <f t="shared" si="8"/>
        <v>15738</v>
      </c>
      <c r="T40" s="17">
        <v>277</v>
      </c>
      <c r="U40" s="17">
        <v>0</v>
      </c>
      <c r="V40" s="42">
        <f t="shared" si="9"/>
        <v>277</v>
      </c>
      <c r="W40" s="43">
        <f t="shared" si="10"/>
        <v>23822</v>
      </c>
      <c r="X40" s="44">
        <f t="shared" si="15"/>
        <v>460</v>
      </c>
      <c r="Y40" s="44">
        <f t="shared" si="15"/>
        <v>0</v>
      </c>
      <c r="Z40" s="45">
        <f t="shared" si="12"/>
        <v>460</v>
      </c>
      <c r="AA40" s="8">
        <f t="shared" si="13"/>
        <v>39560</v>
      </c>
    </row>
    <row r="41" spans="1:27" ht="18.75" customHeight="1" x14ac:dyDescent="0.15">
      <c r="A41" s="4">
        <v>36</v>
      </c>
      <c r="B41" s="17">
        <v>535</v>
      </c>
      <c r="C41" s="17">
        <v>23</v>
      </c>
      <c r="D41" s="42">
        <f t="shared" si="0"/>
        <v>558</v>
      </c>
      <c r="E41" s="43">
        <f t="shared" si="1"/>
        <v>20088</v>
      </c>
      <c r="F41" s="17">
        <v>549</v>
      </c>
      <c r="G41" s="17">
        <v>23</v>
      </c>
      <c r="H41" s="42">
        <f t="shared" si="2"/>
        <v>572</v>
      </c>
      <c r="I41" s="43">
        <f t="shared" si="3"/>
        <v>20592</v>
      </c>
      <c r="J41" s="44">
        <f t="shared" si="14"/>
        <v>1084</v>
      </c>
      <c r="K41" s="44">
        <f t="shared" si="14"/>
        <v>46</v>
      </c>
      <c r="L41" s="45">
        <f t="shared" si="5"/>
        <v>1130</v>
      </c>
      <c r="M41" s="46">
        <f t="shared" si="6"/>
        <v>40680</v>
      </c>
      <c r="N41" s="9"/>
      <c r="O41" s="47">
        <v>87</v>
      </c>
      <c r="P41" s="17">
        <v>143</v>
      </c>
      <c r="Q41" s="17">
        <v>0</v>
      </c>
      <c r="R41" s="42">
        <f t="shared" si="7"/>
        <v>143</v>
      </c>
      <c r="S41" s="43">
        <f t="shared" si="8"/>
        <v>12441</v>
      </c>
      <c r="T41" s="17">
        <v>296</v>
      </c>
      <c r="U41" s="17">
        <v>1</v>
      </c>
      <c r="V41" s="42">
        <f t="shared" si="9"/>
        <v>297</v>
      </c>
      <c r="W41" s="43">
        <f t="shared" si="10"/>
        <v>25839</v>
      </c>
      <c r="X41" s="44">
        <f t="shared" si="15"/>
        <v>439</v>
      </c>
      <c r="Y41" s="44">
        <f t="shared" si="15"/>
        <v>1</v>
      </c>
      <c r="Z41" s="45">
        <f t="shared" si="12"/>
        <v>440</v>
      </c>
      <c r="AA41" s="8">
        <f t="shared" si="13"/>
        <v>38280</v>
      </c>
    </row>
    <row r="42" spans="1:27" ht="18.75" customHeight="1" x14ac:dyDescent="0.15">
      <c r="A42" s="4">
        <v>37</v>
      </c>
      <c r="B42" s="17">
        <v>531</v>
      </c>
      <c r="C42" s="17">
        <v>24</v>
      </c>
      <c r="D42" s="42">
        <f t="shared" si="0"/>
        <v>555</v>
      </c>
      <c r="E42" s="43">
        <f t="shared" si="1"/>
        <v>20535</v>
      </c>
      <c r="F42" s="17">
        <v>480</v>
      </c>
      <c r="G42" s="17">
        <v>24</v>
      </c>
      <c r="H42" s="42">
        <f t="shared" si="2"/>
        <v>504</v>
      </c>
      <c r="I42" s="43">
        <f t="shared" si="3"/>
        <v>18648</v>
      </c>
      <c r="J42" s="44">
        <f t="shared" si="14"/>
        <v>1011</v>
      </c>
      <c r="K42" s="44">
        <f t="shared" si="14"/>
        <v>48</v>
      </c>
      <c r="L42" s="45">
        <f t="shared" si="5"/>
        <v>1059</v>
      </c>
      <c r="M42" s="46">
        <f t="shared" si="6"/>
        <v>39183</v>
      </c>
      <c r="N42" s="9"/>
      <c r="O42" s="47">
        <v>88</v>
      </c>
      <c r="P42" s="17">
        <v>121</v>
      </c>
      <c r="Q42" s="17">
        <v>0</v>
      </c>
      <c r="R42" s="42">
        <f t="shared" si="7"/>
        <v>121</v>
      </c>
      <c r="S42" s="43">
        <f t="shared" si="8"/>
        <v>10648</v>
      </c>
      <c r="T42" s="17">
        <v>242</v>
      </c>
      <c r="U42" s="17">
        <v>0</v>
      </c>
      <c r="V42" s="42">
        <f t="shared" si="9"/>
        <v>242</v>
      </c>
      <c r="W42" s="43">
        <f t="shared" si="10"/>
        <v>21296</v>
      </c>
      <c r="X42" s="44">
        <f t="shared" si="15"/>
        <v>363</v>
      </c>
      <c r="Y42" s="44">
        <f t="shared" si="15"/>
        <v>0</v>
      </c>
      <c r="Z42" s="45">
        <f t="shared" si="12"/>
        <v>363</v>
      </c>
      <c r="AA42" s="8">
        <f t="shared" si="13"/>
        <v>31944</v>
      </c>
    </row>
    <row r="43" spans="1:27" ht="18.75" customHeight="1" thickBot="1" x14ac:dyDescent="0.2">
      <c r="A43" s="4">
        <v>38</v>
      </c>
      <c r="B43" s="17">
        <v>536</v>
      </c>
      <c r="C43" s="17">
        <v>15</v>
      </c>
      <c r="D43" s="42">
        <f t="shared" si="0"/>
        <v>551</v>
      </c>
      <c r="E43" s="43">
        <f t="shared" si="1"/>
        <v>20938</v>
      </c>
      <c r="F43" s="17">
        <v>490</v>
      </c>
      <c r="G43" s="17">
        <v>20</v>
      </c>
      <c r="H43" s="42">
        <f t="shared" si="2"/>
        <v>510</v>
      </c>
      <c r="I43" s="43">
        <f t="shared" si="3"/>
        <v>19380</v>
      </c>
      <c r="J43" s="44">
        <f t="shared" si="14"/>
        <v>1026</v>
      </c>
      <c r="K43" s="44">
        <f t="shared" si="14"/>
        <v>35</v>
      </c>
      <c r="L43" s="45">
        <f t="shared" si="5"/>
        <v>1061</v>
      </c>
      <c r="M43" s="46">
        <f t="shared" si="6"/>
        <v>40318</v>
      </c>
      <c r="N43" s="9"/>
      <c r="O43" s="48">
        <v>89</v>
      </c>
      <c r="P43" s="22">
        <v>95</v>
      </c>
      <c r="Q43" s="17">
        <v>0</v>
      </c>
      <c r="R43" s="49">
        <f t="shared" si="7"/>
        <v>95</v>
      </c>
      <c r="S43" s="50">
        <f t="shared" si="8"/>
        <v>8455</v>
      </c>
      <c r="T43" s="22">
        <v>186</v>
      </c>
      <c r="U43" s="22">
        <v>0</v>
      </c>
      <c r="V43" s="49">
        <f t="shared" si="9"/>
        <v>186</v>
      </c>
      <c r="W43" s="50">
        <f t="shared" si="10"/>
        <v>16554</v>
      </c>
      <c r="X43" s="51">
        <f t="shared" si="15"/>
        <v>281</v>
      </c>
      <c r="Y43" s="51">
        <f t="shared" si="15"/>
        <v>0</v>
      </c>
      <c r="Z43" s="52">
        <f t="shared" si="12"/>
        <v>281</v>
      </c>
      <c r="AA43" s="8">
        <f t="shared" si="13"/>
        <v>25009</v>
      </c>
    </row>
    <row r="44" spans="1:27" ht="18.75" customHeight="1" thickBot="1" x14ac:dyDescent="0.2">
      <c r="A44" s="21">
        <v>39</v>
      </c>
      <c r="B44" s="22">
        <v>597</v>
      </c>
      <c r="C44" s="22">
        <v>22</v>
      </c>
      <c r="D44" s="49">
        <f t="shared" si="0"/>
        <v>619</v>
      </c>
      <c r="E44" s="50">
        <f t="shared" si="1"/>
        <v>24141</v>
      </c>
      <c r="F44" s="22">
        <v>520</v>
      </c>
      <c r="G44" s="22">
        <v>17</v>
      </c>
      <c r="H44" s="49">
        <f t="shared" si="2"/>
        <v>537</v>
      </c>
      <c r="I44" s="50">
        <f t="shared" si="3"/>
        <v>20943</v>
      </c>
      <c r="J44" s="51">
        <f t="shared" si="14"/>
        <v>1117</v>
      </c>
      <c r="K44" s="51">
        <f t="shared" si="14"/>
        <v>39</v>
      </c>
      <c r="L44" s="52">
        <f t="shared" si="5"/>
        <v>1156</v>
      </c>
      <c r="M44" s="46">
        <f t="shared" si="6"/>
        <v>45084</v>
      </c>
      <c r="N44" s="9"/>
      <c r="O44" s="53">
        <v>90</v>
      </c>
      <c r="P44" s="20">
        <v>72</v>
      </c>
      <c r="Q44" s="17">
        <v>0</v>
      </c>
      <c r="R44" s="54">
        <f t="shared" si="7"/>
        <v>72</v>
      </c>
      <c r="S44" s="55">
        <f t="shared" si="8"/>
        <v>6480</v>
      </c>
      <c r="T44" s="20">
        <v>174</v>
      </c>
      <c r="U44" s="20">
        <v>0</v>
      </c>
      <c r="V44" s="54">
        <f t="shared" si="9"/>
        <v>174</v>
      </c>
      <c r="W44" s="55">
        <f t="shared" si="10"/>
        <v>15660</v>
      </c>
      <c r="X44" s="56">
        <f t="shared" si="15"/>
        <v>246</v>
      </c>
      <c r="Y44" s="56">
        <f t="shared" si="15"/>
        <v>0</v>
      </c>
      <c r="Z44" s="57">
        <f t="shared" si="12"/>
        <v>246</v>
      </c>
      <c r="AA44" s="8">
        <f t="shared" si="13"/>
        <v>22140</v>
      </c>
    </row>
    <row r="45" spans="1:27" ht="18.75" customHeight="1" x14ac:dyDescent="0.15">
      <c r="A45" s="19">
        <v>40</v>
      </c>
      <c r="B45" s="20">
        <v>584</v>
      </c>
      <c r="C45" s="20">
        <v>25</v>
      </c>
      <c r="D45" s="54">
        <f t="shared" si="0"/>
        <v>609</v>
      </c>
      <c r="E45" s="55">
        <f t="shared" si="1"/>
        <v>24360</v>
      </c>
      <c r="F45" s="20">
        <v>533</v>
      </c>
      <c r="G45" s="20">
        <v>19</v>
      </c>
      <c r="H45" s="54">
        <f t="shared" si="2"/>
        <v>552</v>
      </c>
      <c r="I45" s="55">
        <f t="shared" si="3"/>
        <v>22080</v>
      </c>
      <c r="J45" s="56">
        <f t="shared" si="14"/>
        <v>1117</v>
      </c>
      <c r="K45" s="56">
        <f t="shared" si="14"/>
        <v>44</v>
      </c>
      <c r="L45" s="57">
        <f t="shared" si="5"/>
        <v>1161</v>
      </c>
      <c r="M45" s="46">
        <f t="shared" si="6"/>
        <v>46440</v>
      </c>
      <c r="N45" s="9"/>
      <c r="O45" s="47">
        <v>91</v>
      </c>
      <c r="P45" s="17">
        <v>63</v>
      </c>
      <c r="Q45" s="17">
        <v>0</v>
      </c>
      <c r="R45" s="42">
        <f t="shared" si="7"/>
        <v>63</v>
      </c>
      <c r="S45" s="43">
        <f t="shared" si="8"/>
        <v>5733</v>
      </c>
      <c r="T45" s="17">
        <v>133</v>
      </c>
      <c r="U45" s="17">
        <v>0</v>
      </c>
      <c r="V45" s="42">
        <f t="shared" si="9"/>
        <v>133</v>
      </c>
      <c r="W45" s="43">
        <f t="shared" si="10"/>
        <v>12103</v>
      </c>
      <c r="X45" s="44">
        <f t="shared" si="15"/>
        <v>196</v>
      </c>
      <c r="Y45" s="44">
        <f t="shared" si="15"/>
        <v>0</v>
      </c>
      <c r="Z45" s="45">
        <f t="shared" si="12"/>
        <v>196</v>
      </c>
      <c r="AA45" s="8">
        <f t="shared" si="13"/>
        <v>17836</v>
      </c>
    </row>
    <row r="46" spans="1:27" ht="18.75" customHeight="1" x14ac:dyDescent="0.15">
      <c r="A46" s="4">
        <v>41</v>
      </c>
      <c r="B46" s="17">
        <v>624</v>
      </c>
      <c r="C46" s="17">
        <v>20</v>
      </c>
      <c r="D46" s="42">
        <f t="shared" si="0"/>
        <v>644</v>
      </c>
      <c r="E46" s="43">
        <f t="shared" si="1"/>
        <v>26404</v>
      </c>
      <c r="F46" s="17">
        <v>555</v>
      </c>
      <c r="G46" s="17">
        <v>17</v>
      </c>
      <c r="H46" s="42">
        <f t="shared" si="2"/>
        <v>572</v>
      </c>
      <c r="I46" s="43">
        <f t="shared" si="3"/>
        <v>23452</v>
      </c>
      <c r="J46" s="44">
        <f t="shared" si="14"/>
        <v>1179</v>
      </c>
      <c r="K46" s="44">
        <f t="shared" si="14"/>
        <v>37</v>
      </c>
      <c r="L46" s="45">
        <f t="shared" si="5"/>
        <v>1216</v>
      </c>
      <c r="M46" s="46">
        <f t="shared" si="6"/>
        <v>49856</v>
      </c>
      <c r="N46" s="9"/>
      <c r="O46" s="47">
        <v>92</v>
      </c>
      <c r="P46" s="17">
        <v>46</v>
      </c>
      <c r="Q46" s="17">
        <v>0</v>
      </c>
      <c r="R46" s="42">
        <f t="shared" si="7"/>
        <v>46</v>
      </c>
      <c r="S46" s="43">
        <f t="shared" si="8"/>
        <v>4232</v>
      </c>
      <c r="T46" s="17">
        <v>134</v>
      </c>
      <c r="U46" s="17">
        <v>1</v>
      </c>
      <c r="V46" s="42">
        <f t="shared" si="9"/>
        <v>135</v>
      </c>
      <c r="W46" s="43">
        <f t="shared" si="10"/>
        <v>12420</v>
      </c>
      <c r="X46" s="44">
        <f t="shared" si="15"/>
        <v>180</v>
      </c>
      <c r="Y46" s="44">
        <f t="shared" si="15"/>
        <v>1</v>
      </c>
      <c r="Z46" s="45">
        <f t="shared" si="12"/>
        <v>181</v>
      </c>
      <c r="AA46" s="8">
        <f t="shared" si="13"/>
        <v>16652</v>
      </c>
    </row>
    <row r="47" spans="1:27" ht="18.75" customHeight="1" x14ac:dyDescent="0.15">
      <c r="A47" s="4">
        <v>42</v>
      </c>
      <c r="B47" s="17">
        <v>643</v>
      </c>
      <c r="C47" s="17">
        <v>16</v>
      </c>
      <c r="D47" s="42">
        <f t="shared" si="0"/>
        <v>659</v>
      </c>
      <c r="E47" s="43">
        <f t="shared" si="1"/>
        <v>27678</v>
      </c>
      <c r="F47" s="17">
        <v>552</v>
      </c>
      <c r="G47" s="17">
        <v>18</v>
      </c>
      <c r="H47" s="42">
        <f t="shared" si="2"/>
        <v>570</v>
      </c>
      <c r="I47" s="43">
        <f t="shared" si="3"/>
        <v>23940</v>
      </c>
      <c r="J47" s="44">
        <f t="shared" si="14"/>
        <v>1195</v>
      </c>
      <c r="K47" s="44">
        <f t="shared" si="14"/>
        <v>34</v>
      </c>
      <c r="L47" s="45">
        <f t="shared" si="5"/>
        <v>1229</v>
      </c>
      <c r="M47" s="46">
        <f t="shared" si="6"/>
        <v>51618</v>
      </c>
      <c r="N47" s="9"/>
      <c r="O47" s="47">
        <v>93</v>
      </c>
      <c r="P47" s="17">
        <v>33</v>
      </c>
      <c r="Q47" s="17">
        <v>0</v>
      </c>
      <c r="R47" s="42">
        <f t="shared" si="7"/>
        <v>33</v>
      </c>
      <c r="S47" s="43">
        <f t="shared" si="8"/>
        <v>3069</v>
      </c>
      <c r="T47" s="17">
        <v>99</v>
      </c>
      <c r="U47" s="17">
        <v>0</v>
      </c>
      <c r="V47" s="42">
        <f t="shared" si="9"/>
        <v>99</v>
      </c>
      <c r="W47" s="43">
        <f t="shared" si="10"/>
        <v>9207</v>
      </c>
      <c r="X47" s="44">
        <f t="shared" si="15"/>
        <v>132</v>
      </c>
      <c r="Y47" s="44">
        <f t="shared" si="15"/>
        <v>0</v>
      </c>
      <c r="Z47" s="45">
        <f t="shared" si="12"/>
        <v>132</v>
      </c>
      <c r="AA47" s="8">
        <f t="shared" si="13"/>
        <v>12276</v>
      </c>
    </row>
    <row r="48" spans="1:27" ht="18.75" customHeight="1" thickBot="1" x14ac:dyDescent="0.2">
      <c r="A48" s="4">
        <v>43</v>
      </c>
      <c r="B48" s="17">
        <v>618</v>
      </c>
      <c r="C48" s="17">
        <v>16</v>
      </c>
      <c r="D48" s="42">
        <f t="shared" si="0"/>
        <v>634</v>
      </c>
      <c r="E48" s="43">
        <f t="shared" si="1"/>
        <v>27262</v>
      </c>
      <c r="F48" s="17">
        <v>584</v>
      </c>
      <c r="G48" s="17">
        <v>20</v>
      </c>
      <c r="H48" s="42">
        <f t="shared" si="2"/>
        <v>604</v>
      </c>
      <c r="I48" s="43">
        <f t="shared" si="3"/>
        <v>25972</v>
      </c>
      <c r="J48" s="44">
        <f t="shared" si="14"/>
        <v>1202</v>
      </c>
      <c r="K48" s="44">
        <f t="shared" si="14"/>
        <v>36</v>
      </c>
      <c r="L48" s="45">
        <f t="shared" si="5"/>
        <v>1238</v>
      </c>
      <c r="M48" s="46">
        <f t="shared" si="6"/>
        <v>53234</v>
      </c>
      <c r="N48" s="9"/>
      <c r="O48" s="48">
        <v>94</v>
      </c>
      <c r="P48" s="22">
        <v>27</v>
      </c>
      <c r="Q48" s="17">
        <v>0</v>
      </c>
      <c r="R48" s="49">
        <f t="shared" si="7"/>
        <v>27</v>
      </c>
      <c r="S48" s="50">
        <f t="shared" si="8"/>
        <v>2538</v>
      </c>
      <c r="T48" s="22">
        <v>82</v>
      </c>
      <c r="U48" s="22">
        <v>0</v>
      </c>
      <c r="V48" s="49">
        <f t="shared" si="9"/>
        <v>82</v>
      </c>
      <c r="W48" s="50">
        <f t="shared" si="10"/>
        <v>7708</v>
      </c>
      <c r="X48" s="51">
        <f t="shared" si="15"/>
        <v>109</v>
      </c>
      <c r="Y48" s="51">
        <f t="shared" si="15"/>
        <v>0</v>
      </c>
      <c r="Z48" s="52">
        <f t="shared" si="12"/>
        <v>109</v>
      </c>
      <c r="AA48" s="8">
        <f t="shared" si="13"/>
        <v>10246</v>
      </c>
    </row>
    <row r="49" spans="1:27" ht="18.75" customHeight="1" thickBot="1" x14ac:dyDescent="0.2">
      <c r="A49" s="21">
        <v>44</v>
      </c>
      <c r="B49" s="22">
        <v>688</v>
      </c>
      <c r="C49" s="22">
        <v>16</v>
      </c>
      <c r="D49" s="49">
        <f t="shared" si="0"/>
        <v>704</v>
      </c>
      <c r="E49" s="50">
        <f t="shared" si="1"/>
        <v>30976</v>
      </c>
      <c r="F49" s="22">
        <v>637</v>
      </c>
      <c r="G49" s="22">
        <v>14</v>
      </c>
      <c r="H49" s="49">
        <f t="shared" si="2"/>
        <v>651</v>
      </c>
      <c r="I49" s="50">
        <f t="shared" si="3"/>
        <v>28644</v>
      </c>
      <c r="J49" s="51">
        <f t="shared" si="14"/>
        <v>1325</v>
      </c>
      <c r="K49" s="51">
        <f t="shared" si="14"/>
        <v>30</v>
      </c>
      <c r="L49" s="52">
        <f t="shared" si="5"/>
        <v>1355</v>
      </c>
      <c r="M49" s="46">
        <f t="shared" si="6"/>
        <v>59620</v>
      </c>
      <c r="N49" s="9"/>
      <c r="O49" s="53">
        <v>95</v>
      </c>
      <c r="P49" s="20">
        <v>16</v>
      </c>
      <c r="Q49" s="17">
        <v>0</v>
      </c>
      <c r="R49" s="54">
        <f t="shared" si="7"/>
        <v>16</v>
      </c>
      <c r="S49" s="55">
        <f t="shared" si="8"/>
        <v>1520</v>
      </c>
      <c r="T49" s="20">
        <v>45</v>
      </c>
      <c r="U49" s="20">
        <v>0</v>
      </c>
      <c r="V49" s="54">
        <f t="shared" si="9"/>
        <v>45</v>
      </c>
      <c r="W49" s="55">
        <f t="shared" si="10"/>
        <v>4275</v>
      </c>
      <c r="X49" s="56">
        <f t="shared" si="15"/>
        <v>61</v>
      </c>
      <c r="Y49" s="56">
        <f t="shared" si="15"/>
        <v>0</v>
      </c>
      <c r="Z49" s="57">
        <f t="shared" si="12"/>
        <v>61</v>
      </c>
      <c r="AA49" s="8">
        <f t="shared" si="13"/>
        <v>5795</v>
      </c>
    </row>
    <row r="50" spans="1:27" ht="18.75" customHeight="1" x14ac:dyDescent="0.15">
      <c r="A50" s="19">
        <v>45</v>
      </c>
      <c r="B50" s="20">
        <v>739</v>
      </c>
      <c r="C50" s="20">
        <v>12</v>
      </c>
      <c r="D50" s="54">
        <f t="shared" si="0"/>
        <v>751</v>
      </c>
      <c r="E50" s="55">
        <f t="shared" si="1"/>
        <v>33795</v>
      </c>
      <c r="F50" s="20">
        <v>655</v>
      </c>
      <c r="G50" s="20">
        <v>17</v>
      </c>
      <c r="H50" s="54">
        <f t="shared" si="2"/>
        <v>672</v>
      </c>
      <c r="I50" s="55">
        <f t="shared" si="3"/>
        <v>30240</v>
      </c>
      <c r="J50" s="56">
        <f t="shared" si="14"/>
        <v>1394</v>
      </c>
      <c r="K50" s="56">
        <f t="shared" si="14"/>
        <v>29</v>
      </c>
      <c r="L50" s="57">
        <f t="shared" si="5"/>
        <v>1423</v>
      </c>
      <c r="M50" s="46">
        <f t="shared" si="6"/>
        <v>64035</v>
      </c>
      <c r="N50" s="9"/>
      <c r="O50" s="47">
        <v>96</v>
      </c>
      <c r="P50" s="17">
        <v>10</v>
      </c>
      <c r="Q50" s="17">
        <v>0</v>
      </c>
      <c r="R50" s="42">
        <f t="shared" si="7"/>
        <v>10</v>
      </c>
      <c r="S50" s="43">
        <f t="shared" si="8"/>
        <v>960</v>
      </c>
      <c r="T50" s="17">
        <v>48</v>
      </c>
      <c r="U50" s="17">
        <v>0</v>
      </c>
      <c r="V50" s="42">
        <f t="shared" si="9"/>
        <v>48</v>
      </c>
      <c r="W50" s="43">
        <f t="shared" si="10"/>
        <v>4608</v>
      </c>
      <c r="X50" s="44">
        <f t="shared" si="15"/>
        <v>58</v>
      </c>
      <c r="Y50" s="44">
        <f t="shared" si="15"/>
        <v>0</v>
      </c>
      <c r="Z50" s="45">
        <f t="shared" si="12"/>
        <v>58</v>
      </c>
      <c r="AA50" s="8">
        <f t="shared" si="13"/>
        <v>5568</v>
      </c>
    </row>
    <row r="51" spans="1:27" ht="18.75" customHeight="1" x14ac:dyDescent="0.15">
      <c r="A51" s="4">
        <v>46</v>
      </c>
      <c r="B51" s="17">
        <v>754</v>
      </c>
      <c r="C51" s="17">
        <v>12</v>
      </c>
      <c r="D51" s="42">
        <f t="shared" si="0"/>
        <v>766</v>
      </c>
      <c r="E51" s="43">
        <f t="shared" si="1"/>
        <v>35236</v>
      </c>
      <c r="F51" s="17">
        <v>617</v>
      </c>
      <c r="G51" s="17">
        <v>11</v>
      </c>
      <c r="H51" s="42">
        <f t="shared" si="2"/>
        <v>628</v>
      </c>
      <c r="I51" s="43">
        <f t="shared" si="3"/>
        <v>28888</v>
      </c>
      <c r="J51" s="44">
        <f t="shared" si="14"/>
        <v>1371</v>
      </c>
      <c r="K51" s="44">
        <f t="shared" si="14"/>
        <v>23</v>
      </c>
      <c r="L51" s="45">
        <f t="shared" si="5"/>
        <v>1394</v>
      </c>
      <c r="M51" s="46">
        <f t="shared" si="6"/>
        <v>64124</v>
      </c>
      <c r="N51" s="9"/>
      <c r="O51" s="47">
        <v>97</v>
      </c>
      <c r="P51" s="17">
        <v>8</v>
      </c>
      <c r="Q51" s="17">
        <v>0</v>
      </c>
      <c r="R51" s="42">
        <f t="shared" si="7"/>
        <v>8</v>
      </c>
      <c r="S51" s="43">
        <f t="shared" si="8"/>
        <v>776</v>
      </c>
      <c r="T51" s="17">
        <v>34</v>
      </c>
      <c r="U51" s="17">
        <v>0</v>
      </c>
      <c r="V51" s="42">
        <f t="shared" si="9"/>
        <v>34</v>
      </c>
      <c r="W51" s="43">
        <f t="shared" si="10"/>
        <v>3298</v>
      </c>
      <c r="X51" s="44">
        <f t="shared" si="15"/>
        <v>42</v>
      </c>
      <c r="Y51" s="44">
        <f t="shared" si="15"/>
        <v>0</v>
      </c>
      <c r="Z51" s="45">
        <f t="shared" si="12"/>
        <v>42</v>
      </c>
      <c r="AA51" s="8">
        <f t="shared" si="13"/>
        <v>4074</v>
      </c>
    </row>
    <row r="52" spans="1:27" ht="18.75" customHeight="1" x14ac:dyDescent="0.15">
      <c r="A52" s="4">
        <v>47</v>
      </c>
      <c r="B52" s="17">
        <v>728</v>
      </c>
      <c r="C52" s="17">
        <v>12</v>
      </c>
      <c r="D52" s="42">
        <f t="shared" si="0"/>
        <v>740</v>
      </c>
      <c r="E52" s="43">
        <f t="shared" si="1"/>
        <v>34780</v>
      </c>
      <c r="F52" s="17">
        <v>635</v>
      </c>
      <c r="G52" s="17">
        <v>27</v>
      </c>
      <c r="H52" s="42">
        <f t="shared" si="2"/>
        <v>662</v>
      </c>
      <c r="I52" s="43">
        <f t="shared" si="3"/>
        <v>31114</v>
      </c>
      <c r="J52" s="44">
        <f t="shared" si="14"/>
        <v>1363</v>
      </c>
      <c r="K52" s="44">
        <f t="shared" si="14"/>
        <v>39</v>
      </c>
      <c r="L52" s="45">
        <f t="shared" si="5"/>
        <v>1402</v>
      </c>
      <c r="M52" s="46">
        <f t="shared" si="6"/>
        <v>65894</v>
      </c>
      <c r="N52" s="9"/>
      <c r="O52" s="47">
        <v>98</v>
      </c>
      <c r="P52" s="17">
        <v>5</v>
      </c>
      <c r="Q52" s="17">
        <v>0</v>
      </c>
      <c r="R52" s="42">
        <f t="shared" si="7"/>
        <v>5</v>
      </c>
      <c r="S52" s="43">
        <f t="shared" si="8"/>
        <v>490</v>
      </c>
      <c r="T52" s="17">
        <v>24</v>
      </c>
      <c r="U52" s="17">
        <v>0</v>
      </c>
      <c r="V52" s="42">
        <f t="shared" si="9"/>
        <v>24</v>
      </c>
      <c r="W52" s="43">
        <f t="shared" si="10"/>
        <v>2352</v>
      </c>
      <c r="X52" s="44">
        <f t="shared" si="15"/>
        <v>29</v>
      </c>
      <c r="Y52" s="44">
        <f t="shared" si="15"/>
        <v>0</v>
      </c>
      <c r="Z52" s="45">
        <f t="shared" si="12"/>
        <v>29</v>
      </c>
      <c r="AA52" s="8">
        <f t="shared" si="13"/>
        <v>2842</v>
      </c>
    </row>
    <row r="53" spans="1:27" ht="18.75" customHeight="1" thickBot="1" x14ac:dyDescent="0.2">
      <c r="A53" s="4">
        <v>48</v>
      </c>
      <c r="B53" s="17">
        <v>665</v>
      </c>
      <c r="C53" s="17">
        <v>14</v>
      </c>
      <c r="D53" s="42">
        <f t="shared" si="0"/>
        <v>679</v>
      </c>
      <c r="E53" s="43">
        <f t="shared" si="1"/>
        <v>32592</v>
      </c>
      <c r="F53" s="17">
        <v>589</v>
      </c>
      <c r="G53" s="17">
        <v>21</v>
      </c>
      <c r="H53" s="42">
        <f t="shared" si="2"/>
        <v>610</v>
      </c>
      <c r="I53" s="43">
        <f t="shared" si="3"/>
        <v>29280</v>
      </c>
      <c r="J53" s="44">
        <f t="shared" si="14"/>
        <v>1254</v>
      </c>
      <c r="K53" s="44">
        <f t="shared" si="14"/>
        <v>35</v>
      </c>
      <c r="L53" s="45">
        <f t="shared" si="5"/>
        <v>1289</v>
      </c>
      <c r="M53" s="46">
        <f t="shared" si="6"/>
        <v>61872</v>
      </c>
      <c r="N53" s="9"/>
      <c r="O53" s="48">
        <v>99</v>
      </c>
      <c r="P53" s="22">
        <v>4</v>
      </c>
      <c r="Q53" s="17">
        <v>0</v>
      </c>
      <c r="R53" s="49">
        <f t="shared" si="7"/>
        <v>4</v>
      </c>
      <c r="S53" s="50">
        <f t="shared" si="8"/>
        <v>396</v>
      </c>
      <c r="T53" s="22">
        <v>24</v>
      </c>
      <c r="U53" s="22">
        <v>1</v>
      </c>
      <c r="V53" s="49">
        <f t="shared" si="9"/>
        <v>25</v>
      </c>
      <c r="W53" s="50">
        <f t="shared" si="10"/>
        <v>2475</v>
      </c>
      <c r="X53" s="51">
        <f t="shared" si="15"/>
        <v>28</v>
      </c>
      <c r="Y53" s="51">
        <f t="shared" si="15"/>
        <v>1</v>
      </c>
      <c r="Z53" s="52">
        <f t="shared" si="12"/>
        <v>29</v>
      </c>
      <c r="AA53" s="8">
        <f t="shared" si="13"/>
        <v>2871</v>
      </c>
    </row>
    <row r="54" spans="1:27" ht="18.75" customHeight="1" thickBot="1" x14ac:dyDescent="0.2">
      <c r="A54" s="21">
        <v>49</v>
      </c>
      <c r="B54" s="22">
        <v>683</v>
      </c>
      <c r="C54" s="22">
        <v>18</v>
      </c>
      <c r="D54" s="49">
        <f t="shared" si="0"/>
        <v>701</v>
      </c>
      <c r="E54" s="50">
        <f t="shared" si="1"/>
        <v>34349</v>
      </c>
      <c r="F54" s="22">
        <v>642</v>
      </c>
      <c r="G54" s="22">
        <v>19</v>
      </c>
      <c r="H54" s="49">
        <f t="shared" si="2"/>
        <v>661</v>
      </c>
      <c r="I54" s="50">
        <f t="shared" si="3"/>
        <v>32389</v>
      </c>
      <c r="J54" s="51">
        <f t="shared" si="14"/>
        <v>1325</v>
      </c>
      <c r="K54" s="51">
        <f t="shared" si="14"/>
        <v>37</v>
      </c>
      <c r="L54" s="52">
        <f t="shared" si="5"/>
        <v>1362</v>
      </c>
      <c r="M54" s="46">
        <f t="shared" si="6"/>
        <v>66738</v>
      </c>
      <c r="N54" s="9"/>
      <c r="O54" s="53">
        <v>100</v>
      </c>
      <c r="P54" s="20">
        <v>1</v>
      </c>
      <c r="Q54" s="17">
        <v>0</v>
      </c>
      <c r="R54" s="54">
        <f t="shared" si="7"/>
        <v>1</v>
      </c>
      <c r="S54" s="55">
        <f>100*R54</f>
        <v>100</v>
      </c>
      <c r="T54" s="20">
        <v>8</v>
      </c>
      <c r="U54" s="20">
        <v>0</v>
      </c>
      <c r="V54" s="54">
        <f t="shared" si="9"/>
        <v>8</v>
      </c>
      <c r="W54" s="55">
        <f>100*V54</f>
        <v>800</v>
      </c>
      <c r="X54" s="56">
        <f t="shared" si="15"/>
        <v>9</v>
      </c>
      <c r="Y54" s="56">
        <f t="shared" si="15"/>
        <v>0</v>
      </c>
      <c r="Z54" s="57">
        <f t="shared" si="12"/>
        <v>9</v>
      </c>
      <c r="AA54" s="8">
        <f>100*Z54</f>
        <v>900</v>
      </c>
    </row>
    <row r="55" spans="1:27" ht="18.75" customHeight="1" x14ac:dyDescent="0.15">
      <c r="A55" s="19">
        <v>50</v>
      </c>
      <c r="B55" s="20">
        <v>669</v>
      </c>
      <c r="C55" s="20">
        <v>10</v>
      </c>
      <c r="D55" s="54">
        <f t="shared" si="0"/>
        <v>679</v>
      </c>
      <c r="E55" s="55">
        <f t="shared" si="1"/>
        <v>33950</v>
      </c>
      <c r="F55" s="20">
        <v>590</v>
      </c>
      <c r="G55" s="20">
        <v>28</v>
      </c>
      <c r="H55" s="54">
        <f t="shared" si="2"/>
        <v>618</v>
      </c>
      <c r="I55" s="55">
        <f t="shared" si="3"/>
        <v>30900</v>
      </c>
      <c r="J55" s="56">
        <f t="shared" si="14"/>
        <v>1259</v>
      </c>
      <c r="K55" s="56">
        <f t="shared" si="14"/>
        <v>38</v>
      </c>
      <c r="L55" s="57">
        <f t="shared" si="5"/>
        <v>1297</v>
      </c>
      <c r="M55" s="46">
        <f t="shared" si="6"/>
        <v>64850</v>
      </c>
      <c r="N55" s="62"/>
      <c r="O55" s="53">
        <v>101</v>
      </c>
      <c r="P55" s="20">
        <v>2</v>
      </c>
      <c r="Q55" s="17">
        <v>0</v>
      </c>
      <c r="R55" s="54">
        <f t="shared" si="7"/>
        <v>2</v>
      </c>
      <c r="S55" s="55">
        <f>101*R55</f>
        <v>202</v>
      </c>
      <c r="T55" s="20">
        <v>8</v>
      </c>
      <c r="U55" s="20">
        <v>0</v>
      </c>
      <c r="V55" s="54">
        <f t="shared" si="9"/>
        <v>8</v>
      </c>
      <c r="W55" s="55">
        <f>101*V55</f>
        <v>808</v>
      </c>
      <c r="X55" s="56">
        <f t="shared" si="15"/>
        <v>10</v>
      </c>
      <c r="Y55" s="56">
        <f t="shared" si="15"/>
        <v>0</v>
      </c>
      <c r="Z55" s="57">
        <f t="shared" si="12"/>
        <v>10</v>
      </c>
      <c r="AA55" s="10">
        <f>101*Z55</f>
        <v>1010</v>
      </c>
    </row>
    <row r="56" spans="1:27" ht="18.75" customHeight="1" x14ac:dyDescent="0.15">
      <c r="A56" s="1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4"/>
      <c r="N56" s="62"/>
      <c r="O56" s="53">
        <v>102</v>
      </c>
      <c r="P56" s="20">
        <v>0</v>
      </c>
      <c r="Q56" s="17">
        <v>0</v>
      </c>
      <c r="R56" s="54">
        <f t="shared" si="7"/>
        <v>0</v>
      </c>
      <c r="S56" s="55">
        <f t="shared" ref="S56:S58" si="16">O56*R56</f>
        <v>0</v>
      </c>
      <c r="T56" s="20">
        <v>6</v>
      </c>
      <c r="U56" s="20">
        <v>0</v>
      </c>
      <c r="V56" s="54">
        <f t="shared" si="9"/>
        <v>6</v>
      </c>
      <c r="W56" s="55">
        <f>102*V56</f>
        <v>612</v>
      </c>
      <c r="X56" s="56">
        <f t="shared" si="15"/>
        <v>6</v>
      </c>
      <c r="Y56" s="56">
        <f t="shared" si="15"/>
        <v>0</v>
      </c>
      <c r="Z56" s="57">
        <f t="shared" si="12"/>
        <v>6</v>
      </c>
      <c r="AA56" s="10">
        <f>102*Z56</f>
        <v>612</v>
      </c>
    </row>
    <row r="57" spans="1:27" ht="18.75" customHeight="1" x14ac:dyDescent="0.15">
      <c r="A57" s="1"/>
      <c r="B57" s="136" t="s">
        <v>1</v>
      </c>
      <c r="C57" s="137"/>
      <c r="D57" s="141"/>
      <c r="E57" s="12"/>
      <c r="F57" s="136" t="s">
        <v>2</v>
      </c>
      <c r="G57" s="137"/>
      <c r="H57" s="141"/>
      <c r="I57" s="12"/>
      <c r="J57" s="136" t="s">
        <v>7</v>
      </c>
      <c r="K57" s="137"/>
      <c r="L57" s="141"/>
      <c r="M57" s="1"/>
      <c r="N57" s="62"/>
      <c r="O57" s="53">
        <v>103</v>
      </c>
      <c r="P57" s="20">
        <v>0</v>
      </c>
      <c r="Q57" s="17">
        <v>0</v>
      </c>
      <c r="R57" s="54">
        <f t="shared" si="7"/>
        <v>0</v>
      </c>
      <c r="S57" s="55">
        <f t="shared" si="16"/>
        <v>0</v>
      </c>
      <c r="T57" s="20">
        <v>2</v>
      </c>
      <c r="U57" s="20">
        <v>0</v>
      </c>
      <c r="V57" s="54">
        <f t="shared" si="9"/>
        <v>2</v>
      </c>
      <c r="W57" s="55">
        <f t="shared" ref="W57:W58" si="17">S57*V57</f>
        <v>0</v>
      </c>
      <c r="X57" s="56">
        <f t="shared" si="15"/>
        <v>2</v>
      </c>
      <c r="Y57" s="56">
        <f t="shared" si="15"/>
        <v>0</v>
      </c>
      <c r="Z57" s="57">
        <f t="shared" si="12"/>
        <v>2</v>
      </c>
      <c r="AA57">
        <f>103*Z57</f>
        <v>206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53">
        <v>104</v>
      </c>
      <c r="P58" s="20">
        <v>0</v>
      </c>
      <c r="Q58" s="17">
        <v>0</v>
      </c>
      <c r="R58" s="54">
        <f t="shared" si="7"/>
        <v>0</v>
      </c>
      <c r="S58" s="55">
        <f t="shared" si="16"/>
        <v>0</v>
      </c>
      <c r="T58" s="20">
        <v>1</v>
      </c>
      <c r="U58" s="20">
        <v>0</v>
      </c>
      <c r="V58" s="54">
        <f t="shared" si="9"/>
        <v>1</v>
      </c>
      <c r="W58" s="55">
        <f t="shared" si="17"/>
        <v>0</v>
      </c>
      <c r="X58" s="56">
        <f t="shared" si="15"/>
        <v>1</v>
      </c>
      <c r="Y58" s="56">
        <f t="shared" si="15"/>
        <v>0</v>
      </c>
      <c r="Z58" s="57">
        <f t="shared" si="12"/>
        <v>1</v>
      </c>
      <c r="AA58">
        <f>104*Z58</f>
        <v>104</v>
      </c>
    </row>
    <row r="59" spans="1:27" ht="18.75" customHeight="1" x14ac:dyDescent="0.15">
      <c r="A59" s="18" t="s">
        <v>7</v>
      </c>
      <c r="B59" s="65">
        <f>SUM(B5:B55)+SUM(P5:P59)</f>
        <v>44099</v>
      </c>
      <c r="C59" s="65">
        <f t="shared" ref="C59:L59" si="18">SUM(C5:C55)+SUM(Q5:Q59)</f>
        <v>1340</v>
      </c>
      <c r="D59" s="65">
        <f t="shared" si="18"/>
        <v>45439</v>
      </c>
      <c r="E59" s="65">
        <f t="shared" si="18"/>
        <v>2066345</v>
      </c>
      <c r="F59" s="65">
        <f t="shared" si="18"/>
        <v>43841</v>
      </c>
      <c r="G59" s="65">
        <f t="shared" si="18"/>
        <v>1047</v>
      </c>
      <c r="H59" s="65">
        <f t="shared" si="18"/>
        <v>44888</v>
      </c>
      <c r="I59" s="65">
        <f t="shared" si="18"/>
        <v>2149586</v>
      </c>
      <c r="J59" s="65">
        <f t="shared" si="18"/>
        <v>87940</v>
      </c>
      <c r="K59" s="65">
        <f t="shared" si="18"/>
        <v>2387</v>
      </c>
      <c r="L59" s="65">
        <f t="shared" si="18"/>
        <v>90327</v>
      </c>
      <c r="O59" s="66" t="s">
        <v>40</v>
      </c>
      <c r="P59" s="20">
        <v>0</v>
      </c>
      <c r="Q59" s="17">
        <v>0</v>
      </c>
      <c r="R59" s="54">
        <f t="shared" si="7"/>
        <v>0</v>
      </c>
      <c r="S59" s="55">
        <f>105*R59</f>
        <v>0</v>
      </c>
      <c r="T59" s="20">
        <v>3</v>
      </c>
      <c r="U59" s="20">
        <v>0</v>
      </c>
      <c r="V59" s="54">
        <f t="shared" si="9"/>
        <v>3</v>
      </c>
      <c r="W59" s="55">
        <f>105*V59</f>
        <v>315</v>
      </c>
      <c r="X59" s="56">
        <f t="shared" si="15"/>
        <v>3</v>
      </c>
      <c r="Y59" s="56">
        <f t="shared" si="15"/>
        <v>0</v>
      </c>
      <c r="Z59" s="57">
        <f t="shared" si="12"/>
        <v>3</v>
      </c>
      <c r="AA59">
        <f>105*Z59</f>
        <v>315</v>
      </c>
    </row>
    <row r="60" spans="1:27" ht="18.75" customHeight="1" x14ac:dyDescent="0.15">
      <c r="S60">
        <f>(SUM(E5:E55)+SUM(S5:S59))/D59</f>
        <v>45.47514249873457</v>
      </c>
      <c r="W60">
        <f>(SUM(I5:I55)+SUM(W5:W59))/H59</f>
        <v>47.887765104259493</v>
      </c>
      <c r="AA60">
        <f>(SUM(M5:M55)+SUM(AA5:AA59))/L59</f>
        <v>46.677527206704532</v>
      </c>
    </row>
    <row r="61" spans="1:27" ht="18.75" customHeight="1" x14ac:dyDescent="0.15">
      <c r="A61" s="32" t="s">
        <v>13</v>
      </c>
      <c r="B61" s="39"/>
      <c r="C61" s="39"/>
      <c r="D61" s="127" t="s">
        <v>8</v>
      </c>
      <c r="E61" s="128"/>
      <c r="F61" s="128"/>
      <c r="G61" s="129"/>
      <c r="H61" s="127" t="s">
        <v>9</v>
      </c>
      <c r="I61" s="128"/>
      <c r="J61" s="128"/>
      <c r="K61" s="130"/>
      <c r="L61" s="131" t="s">
        <v>7</v>
      </c>
      <c r="M61" s="132"/>
      <c r="N61" s="132"/>
      <c r="O61" s="132"/>
      <c r="P61" s="132"/>
      <c r="Q61" s="133"/>
    </row>
    <row r="62" spans="1:27" ht="18.75" customHeight="1" x14ac:dyDescent="0.15">
      <c r="A62" s="40"/>
      <c r="B62" s="41"/>
      <c r="C62" s="41"/>
      <c r="D62" s="35" t="s">
        <v>10</v>
      </c>
      <c r="E62" s="36"/>
      <c r="F62" s="35" t="s">
        <v>11</v>
      </c>
      <c r="G62" s="35" t="s">
        <v>12</v>
      </c>
      <c r="H62" s="35" t="s">
        <v>10</v>
      </c>
      <c r="I62" s="36"/>
      <c r="J62" s="35" t="s">
        <v>11</v>
      </c>
      <c r="K62" s="71" t="s">
        <v>12</v>
      </c>
      <c r="L62" s="37" t="s">
        <v>10</v>
      </c>
      <c r="M62" s="37" t="s">
        <v>11</v>
      </c>
      <c r="N62" s="131" t="s">
        <v>11</v>
      </c>
      <c r="O62" s="133"/>
      <c r="P62" s="131" t="s">
        <v>12</v>
      </c>
      <c r="Q62" s="133"/>
      <c r="S62" s="15" t="s">
        <v>14</v>
      </c>
      <c r="T62" s="14"/>
      <c r="U62" s="15" t="s">
        <v>15</v>
      </c>
      <c r="V62" s="34"/>
      <c r="X62" s="33">
        <f>S60</f>
        <v>45.47514249873457</v>
      </c>
    </row>
    <row r="63" spans="1:27" ht="18.75" customHeight="1" x14ac:dyDescent="0.15">
      <c r="A63" s="27" t="s">
        <v>41</v>
      </c>
      <c r="B63" s="38"/>
      <c r="C63" s="38"/>
      <c r="D63" s="3">
        <f>SUM(B5:B10)</f>
        <v>2116</v>
      </c>
      <c r="F63" s="3">
        <f>SUM(C5:C10)</f>
        <v>54</v>
      </c>
      <c r="G63" s="6">
        <f>SUM(D5:D10)</f>
        <v>2170</v>
      </c>
      <c r="H63" s="3">
        <f>SUM(F5:F10)</f>
        <v>1943</v>
      </c>
      <c r="J63" s="3">
        <f>SUM(G5:G10)</f>
        <v>51</v>
      </c>
      <c r="K63" s="6">
        <f>SUM(H5:H10)</f>
        <v>1994</v>
      </c>
      <c r="L63" s="31">
        <f>SUM(J5:J10)</f>
        <v>4059</v>
      </c>
      <c r="M63" s="31">
        <f>SUM(K5:K10)</f>
        <v>105</v>
      </c>
      <c r="N63" s="142">
        <f>SUM(K5:K10)</f>
        <v>105</v>
      </c>
      <c r="O63" s="143"/>
      <c r="P63" s="144">
        <f>SUM(L5:L10)</f>
        <v>4164</v>
      </c>
      <c r="Q63" s="145"/>
      <c r="S63" s="15"/>
      <c r="T63" s="14"/>
      <c r="U63" s="15" t="s">
        <v>16</v>
      </c>
      <c r="V63" s="34"/>
      <c r="X63" s="33">
        <f>W60</f>
        <v>47.887765104259493</v>
      </c>
    </row>
    <row r="64" spans="1:27" ht="18.75" customHeight="1" x14ac:dyDescent="0.15">
      <c r="A64" s="27" t="s">
        <v>42</v>
      </c>
      <c r="B64" s="38"/>
      <c r="C64" s="38"/>
      <c r="D64" s="3">
        <f>SUM(B11:B16)</f>
        <v>2219</v>
      </c>
      <c r="F64" s="3">
        <f>SUM(C11:C16)</f>
        <v>47</v>
      </c>
      <c r="G64" s="6">
        <f>SUM(D11:D16)</f>
        <v>2266</v>
      </c>
      <c r="H64" s="3">
        <f>SUM(F11:F16)</f>
        <v>2126</v>
      </c>
      <c r="J64" s="3">
        <f>SUM(G11:G16)</f>
        <v>39</v>
      </c>
      <c r="K64" s="6">
        <f>SUM(H11:H16)</f>
        <v>2165</v>
      </c>
      <c r="L64" s="31">
        <f>SUM(J11:J16)</f>
        <v>4345</v>
      </c>
      <c r="M64" s="31">
        <f>SUM(K11:K16)</f>
        <v>86</v>
      </c>
      <c r="N64" s="142">
        <f>SUM(K11:K16)</f>
        <v>86</v>
      </c>
      <c r="O64" s="143"/>
      <c r="P64" s="144">
        <f>SUM(L11:L16)</f>
        <v>4431</v>
      </c>
      <c r="Q64" s="145"/>
      <c r="S64" s="15"/>
      <c r="T64" s="14"/>
      <c r="U64" s="15" t="s">
        <v>7</v>
      </c>
      <c r="V64" s="34"/>
      <c r="X64" s="33">
        <f>AA60</f>
        <v>46.677527206704532</v>
      </c>
    </row>
    <row r="65" spans="1:17" ht="18.75" customHeight="1" x14ac:dyDescent="0.15">
      <c r="A65" s="27" t="s">
        <v>43</v>
      </c>
      <c r="B65" s="38"/>
      <c r="C65" s="38"/>
      <c r="D65" s="3">
        <f>SUM(B17:B19)</f>
        <v>1096</v>
      </c>
      <c r="F65" s="3">
        <f>SUM(C17:C19)</f>
        <v>22</v>
      </c>
      <c r="G65" s="6">
        <f>SUM(D17:D19)</f>
        <v>1118</v>
      </c>
      <c r="H65" s="3">
        <f>SUM(F17:F19)</f>
        <v>1112</v>
      </c>
      <c r="J65" s="3">
        <f>SUM(G17:G19)</f>
        <v>16</v>
      </c>
      <c r="K65" s="6">
        <f>SUM(H17:H19)</f>
        <v>1128</v>
      </c>
      <c r="L65" s="31">
        <f>SUM(J17:J19)</f>
        <v>2208</v>
      </c>
      <c r="M65" s="31">
        <f>SUM(K17:K19)</f>
        <v>38</v>
      </c>
      <c r="N65" s="142">
        <f>SUM(K17:K19)</f>
        <v>38</v>
      </c>
      <c r="O65" s="143"/>
      <c r="P65" s="144">
        <f>SUM(L17:L19)</f>
        <v>2246</v>
      </c>
      <c r="Q65" s="145"/>
    </row>
    <row r="66" spans="1:17" ht="18.75" customHeight="1" x14ac:dyDescent="0.15">
      <c r="A66" s="27" t="s">
        <v>44</v>
      </c>
      <c r="B66" s="38"/>
      <c r="C66" s="38"/>
      <c r="D66" s="3">
        <f>SUM(B5:B24)</f>
        <v>7438</v>
      </c>
      <c r="F66" s="3">
        <f>SUM(C5:C24)</f>
        <v>203</v>
      </c>
      <c r="G66" s="6">
        <f>SUM(D5:D24)</f>
        <v>7641</v>
      </c>
      <c r="H66" s="3">
        <f>SUM(F5:F24)</f>
        <v>7053</v>
      </c>
      <c r="J66" s="3">
        <f>SUM(G5:G24)</f>
        <v>158</v>
      </c>
      <c r="K66" s="6">
        <f>SUM(H5:H24)</f>
        <v>7211</v>
      </c>
      <c r="L66" s="31">
        <f>SUM(J5:J24)</f>
        <v>14491</v>
      </c>
      <c r="M66" s="31">
        <f>SUM(K5:K24)</f>
        <v>361</v>
      </c>
      <c r="N66" s="142">
        <f>SUM(K5:K24)</f>
        <v>361</v>
      </c>
      <c r="O66" s="143"/>
      <c r="P66" s="144">
        <f>SUM(L5:L24)</f>
        <v>14852</v>
      </c>
      <c r="Q66" s="145"/>
    </row>
    <row r="67" spans="1:17" ht="18.75" customHeight="1" x14ac:dyDescent="0.15">
      <c r="A67" s="27" t="s">
        <v>45</v>
      </c>
      <c r="B67" s="38"/>
      <c r="C67" s="38"/>
      <c r="D67" s="3">
        <f>SUM(B45:B55)+SUM(P5:P18)</f>
        <v>15336</v>
      </c>
      <c r="F67" s="3">
        <f>SUM(C45:C55)+SUM(Q5:Q18)</f>
        <v>296</v>
      </c>
      <c r="G67" s="6">
        <f>SUM(D45:D55)+SUM(R5:R18)</f>
        <v>15632</v>
      </c>
      <c r="H67" s="3">
        <f>SUM(F45:F55)+SUM(T5:T18)</f>
        <v>14427</v>
      </c>
      <c r="J67" s="3">
        <f>SUM(G45:G55)+SUM(U5:U18)</f>
        <v>385</v>
      </c>
      <c r="K67" s="6">
        <f>SUM(H45:H55)+SUM(V5:V18)</f>
        <v>14812</v>
      </c>
      <c r="L67" s="31">
        <f>SUM(J45:J55)+SUM(X5:X18)</f>
        <v>29763</v>
      </c>
      <c r="M67" s="31">
        <f>SUM(K45:K55)+SUM(Y5:Y18)</f>
        <v>681</v>
      </c>
      <c r="N67" s="142">
        <f>SUM(K45:K55)+SUM(Y5:Y18)</f>
        <v>681</v>
      </c>
      <c r="O67" s="143"/>
      <c r="P67" s="144">
        <f>SUM(L45:L55)+SUM(Z5:Z18)</f>
        <v>30444</v>
      </c>
      <c r="Q67" s="145"/>
    </row>
    <row r="68" spans="1:17" ht="18.75" customHeight="1" x14ac:dyDescent="0.15">
      <c r="A68" s="27" t="s">
        <v>46</v>
      </c>
      <c r="B68" s="38"/>
      <c r="C68" s="38"/>
      <c r="D68" s="3">
        <f>SUM(P19:P28)</f>
        <v>6766</v>
      </c>
      <c r="F68" s="3">
        <f>SUM(Q19:Q28)</f>
        <v>31</v>
      </c>
      <c r="G68" s="6">
        <f>SUM(R19:R28)</f>
        <v>6797</v>
      </c>
      <c r="H68" s="3">
        <f>SUM(T19:T28)</f>
        <v>6926</v>
      </c>
      <c r="J68" s="3">
        <f>SUM(U19:U28)</f>
        <v>26</v>
      </c>
      <c r="K68" s="6">
        <f>SUM(V19:V28)</f>
        <v>6952</v>
      </c>
      <c r="L68" s="31">
        <f>SUM(X19:X28)</f>
        <v>13692</v>
      </c>
      <c r="M68" s="31">
        <f>SUM(Y19:Y28)</f>
        <v>57</v>
      </c>
      <c r="N68" s="142">
        <f>SUM(Y19:Y28)</f>
        <v>57</v>
      </c>
      <c r="O68" s="143"/>
      <c r="P68" s="144">
        <f>SUM(Z19:Z28)</f>
        <v>13749</v>
      </c>
      <c r="Q68" s="145"/>
    </row>
    <row r="69" spans="1:17" ht="18.75" customHeight="1" x14ac:dyDescent="0.15">
      <c r="A69" s="27" t="s">
        <v>47</v>
      </c>
      <c r="B69" s="38"/>
      <c r="C69" s="38"/>
      <c r="D69" s="3">
        <f>SUM(P19:P59)</f>
        <v>11794</v>
      </c>
      <c r="F69" s="3">
        <f>SUM(Q19:Q59)</f>
        <v>36</v>
      </c>
      <c r="G69" s="6">
        <f>SUM(R19:R59)</f>
        <v>11830</v>
      </c>
      <c r="H69" s="3">
        <f>SUM(T19:T59)</f>
        <v>13621</v>
      </c>
      <c r="J69" s="3">
        <f>SUM(U19:U59)</f>
        <v>39</v>
      </c>
      <c r="K69" s="6">
        <f>SUM(V19:V59)</f>
        <v>13660</v>
      </c>
      <c r="L69" s="31">
        <f>SUM(X19:X59)</f>
        <v>25415</v>
      </c>
      <c r="M69" s="31">
        <f>SUM(Y19:Y54)</f>
        <v>75</v>
      </c>
      <c r="N69" s="142">
        <f>SUM(Y19:Y54)</f>
        <v>75</v>
      </c>
      <c r="O69" s="143"/>
      <c r="P69" s="144">
        <f>SUM(Z19:Z59)</f>
        <v>25490</v>
      </c>
      <c r="Q69" s="145"/>
    </row>
    <row r="70" spans="1:17" ht="18.75" customHeight="1" x14ac:dyDescent="0.15">
      <c r="A70" s="28" t="s">
        <v>48</v>
      </c>
      <c r="B70" s="29"/>
      <c r="C70" s="29"/>
      <c r="D70" s="3">
        <f>SUM(P29:P59)</f>
        <v>5028</v>
      </c>
      <c r="F70" s="3">
        <f>SUM(Q29:Q59)</f>
        <v>5</v>
      </c>
      <c r="G70" s="6">
        <f>SUM(R29:R59)</f>
        <v>5033</v>
      </c>
      <c r="H70" s="3">
        <f>SUM(T29:T59)</f>
        <v>6695</v>
      </c>
      <c r="J70" s="3">
        <f>SUM(U29:U59)</f>
        <v>13</v>
      </c>
      <c r="K70" s="6">
        <f>SUM(V29:V59)</f>
        <v>6708</v>
      </c>
      <c r="L70" s="31">
        <f>SUM(X29:X59)</f>
        <v>11723</v>
      </c>
      <c r="M70" s="31">
        <f>SUM(Y29:Y54)</f>
        <v>18</v>
      </c>
      <c r="N70" s="142">
        <f>SUM(Y29:Y54)</f>
        <v>18</v>
      </c>
      <c r="O70" s="143"/>
      <c r="P70" s="144">
        <f>SUM(Z29:Z59)</f>
        <v>11741</v>
      </c>
      <c r="Q70" s="145"/>
    </row>
    <row r="71" spans="1:17" x14ac:dyDescent="0.15">
      <c r="H71" s="2"/>
      <c r="I71" s="2"/>
      <c r="J71" s="2"/>
      <c r="K71" s="30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7" right="0.7" top="0.75" bottom="0.75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5" t="str">
        <f>'[1]5月'!X1</f>
        <v>令和元</v>
      </c>
      <c r="Y1" s="26" t="s">
        <v>49</v>
      </c>
    </row>
    <row r="3" spans="1:27" ht="18.75" customHeight="1" x14ac:dyDescent="0.15">
      <c r="A3" s="134" t="s">
        <v>0</v>
      </c>
      <c r="B3" s="136" t="s">
        <v>1</v>
      </c>
      <c r="C3" s="137"/>
      <c r="D3" s="138"/>
      <c r="E3" s="16"/>
      <c r="F3" s="136" t="s">
        <v>2</v>
      </c>
      <c r="G3" s="137"/>
      <c r="H3" s="138"/>
      <c r="I3" s="16"/>
      <c r="J3" s="136" t="s">
        <v>7</v>
      </c>
      <c r="K3" s="137"/>
      <c r="L3" s="138"/>
      <c r="M3" s="11"/>
      <c r="N3" s="9"/>
      <c r="O3" s="139" t="s">
        <v>0</v>
      </c>
      <c r="P3" s="136" t="s">
        <v>1</v>
      </c>
      <c r="Q3" s="137"/>
      <c r="R3" s="141"/>
      <c r="S3" s="16"/>
      <c r="T3" s="136" t="s">
        <v>2</v>
      </c>
      <c r="U3" s="137"/>
      <c r="V3" s="141"/>
      <c r="W3" s="16"/>
      <c r="X3" s="136" t="s">
        <v>7</v>
      </c>
      <c r="Y3" s="137"/>
      <c r="Z3" s="141"/>
    </row>
    <row r="4" spans="1:27" ht="18.75" customHeight="1" x14ac:dyDescent="0.15">
      <c r="A4" s="135"/>
      <c r="B4" s="79" t="s">
        <v>3</v>
      </c>
      <c r="C4" s="79" t="s">
        <v>4</v>
      </c>
      <c r="D4" s="5" t="s">
        <v>5</v>
      </c>
      <c r="E4" s="16"/>
      <c r="F4" s="79" t="s">
        <v>3</v>
      </c>
      <c r="G4" s="79" t="s">
        <v>4</v>
      </c>
      <c r="H4" s="5" t="s">
        <v>5</v>
      </c>
      <c r="I4" s="16"/>
      <c r="J4" s="5" t="s">
        <v>3</v>
      </c>
      <c r="K4" s="5" t="s">
        <v>4</v>
      </c>
      <c r="L4" s="5" t="s">
        <v>5</v>
      </c>
      <c r="M4" s="11"/>
      <c r="N4" s="9"/>
      <c r="O4" s="140"/>
      <c r="P4" s="5" t="s">
        <v>3</v>
      </c>
      <c r="Q4" s="5" t="s">
        <v>4</v>
      </c>
      <c r="R4" s="5" t="s">
        <v>5</v>
      </c>
      <c r="S4" s="16"/>
      <c r="T4" s="5" t="s">
        <v>3</v>
      </c>
      <c r="U4" s="5" t="s">
        <v>4</v>
      </c>
      <c r="V4" s="5" t="s">
        <v>5</v>
      </c>
      <c r="W4" s="16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17">
        <v>299</v>
      </c>
      <c r="C5" s="17">
        <v>9</v>
      </c>
      <c r="D5" s="42">
        <f t="shared" ref="D5:D55" si="0">B5+C5</f>
        <v>308</v>
      </c>
      <c r="E5" s="43">
        <f t="shared" ref="E5:E55" si="1">A5*D5</f>
        <v>0</v>
      </c>
      <c r="F5" s="17">
        <v>293</v>
      </c>
      <c r="G5" s="17">
        <v>13</v>
      </c>
      <c r="H5" s="42">
        <f t="shared" ref="H5:H55" si="2">F5+G5</f>
        <v>306</v>
      </c>
      <c r="I5" s="43">
        <f t="shared" ref="I5:I55" si="3">A5*H5</f>
        <v>0</v>
      </c>
      <c r="J5" s="44">
        <f t="shared" ref="J5:K36" si="4">B5+F5</f>
        <v>592</v>
      </c>
      <c r="K5" s="44">
        <f t="shared" si="4"/>
        <v>22</v>
      </c>
      <c r="L5" s="45">
        <f t="shared" ref="L5:L55" si="5">J5+K5</f>
        <v>614</v>
      </c>
      <c r="M5" s="46">
        <f t="shared" ref="M5:M55" si="6">A5*L5</f>
        <v>0</v>
      </c>
      <c r="N5" s="9"/>
      <c r="O5" s="47">
        <v>51</v>
      </c>
      <c r="P5" s="17">
        <v>655</v>
      </c>
      <c r="Q5" s="17">
        <v>11</v>
      </c>
      <c r="R5" s="42">
        <f t="shared" ref="R5:R59" si="7">P5+Q5</f>
        <v>666</v>
      </c>
      <c r="S5" s="43">
        <f t="shared" ref="S5:S53" si="8">O5*R5</f>
        <v>33966</v>
      </c>
      <c r="T5" s="17">
        <v>558</v>
      </c>
      <c r="U5" s="17">
        <v>20</v>
      </c>
      <c r="V5" s="42">
        <f t="shared" ref="V5:V59" si="9">T5+U5</f>
        <v>578</v>
      </c>
      <c r="W5" s="43">
        <f t="shared" ref="W5:W53" si="10">O5*V5</f>
        <v>29478</v>
      </c>
      <c r="X5" s="44">
        <f t="shared" ref="X5:Y36" si="11">P5+T5</f>
        <v>1213</v>
      </c>
      <c r="Y5" s="44">
        <f t="shared" si="11"/>
        <v>31</v>
      </c>
      <c r="Z5" s="45">
        <f t="shared" ref="Z5:Z59" si="12">X5+Y5</f>
        <v>1244</v>
      </c>
      <c r="AA5" s="8">
        <f t="shared" ref="AA5:AA53" si="13">O5*Z5</f>
        <v>63444</v>
      </c>
    </row>
    <row r="6" spans="1:27" ht="18.75" customHeight="1" x14ac:dyDescent="0.15">
      <c r="A6" s="4">
        <v>1</v>
      </c>
      <c r="B6" s="17">
        <v>366</v>
      </c>
      <c r="C6" s="17">
        <v>9</v>
      </c>
      <c r="D6" s="42">
        <f t="shared" si="0"/>
        <v>375</v>
      </c>
      <c r="E6" s="43">
        <f t="shared" si="1"/>
        <v>375</v>
      </c>
      <c r="F6" s="17">
        <v>282</v>
      </c>
      <c r="G6" s="17">
        <v>7</v>
      </c>
      <c r="H6" s="42">
        <f t="shared" si="2"/>
        <v>289</v>
      </c>
      <c r="I6" s="43">
        <f t="shared" si="3"/>
        <v>289</v>
      </c>
      <c r="J6" s="44">
        <f t="shared" si="4"/>
        <v>648</v>
      </c>
      <c r="K6" s="44">
        <f t="shared" si="4"/>
        <v>16</v>
      </c>
      <c r="L6" s="45">
        <f t="shared" si="5"/>
        <v>664</v>
      </c>
      <c r="M6" s="46">
        <f t="shared" si="6"/>
        <v>664</v>
      </c>
      <c r="N6" s="9"/>
      <c r="O6" s="47">
        <v>52</v>
      </c>
      <c r="P6" s="17">
        <v>564</v>
      </c>
      <c r="Q6" s="17">
        <v>9</v>
      </c>
      <c r="R6" s="42">
        <f t="shared" si="7"/>
        <v>573</v>
      </c>
      <c r="S6" s="43">
        <f t="shared" si="8"/>
        <v>29796</v>
      </c>
      <c r="T6" s="17">
        <v>531</v>
      </c>
      <c r="U6" s="17">
        <v>16</v>
      </c>
      <c r="V6" s="42">
        <f t="shared" si="9"/>
        <v>547</v>
      </c>
      <c r="W6" s="43">
        <f t="shared" si="10"/>
        <v>28444</v>
      </c>
      <c r="X6" s="44">
        <f t="shared" si="11"/>
        <v>1095</v>
      </c>
      <c r="Y6" s="44">
        <f t="shared" si="11"/>
        <v>25</v>
      </c>
      <c r="Z6" s="45">
        <f t="shared" si="12"/>
        <v>1120</v>
      </c>
      <c r="AA6" s="8">
        <f t="shared" si="13"/>
        <v>58240</v>
      </c>
    </row>
    <row r="7" spans="1:27" ht="18.75" customHeight="1" x14ac:dyDescent="0.15">
      <c r="A7" s="4">
        <v>2</v>
      </c>
      <c r="B7" s="17">
        <v>327</v>
      </c>
      <c r="C7" s="17">
        <v>10</v>
      </c>
      <c r="D7" s="42">
        <f t="shared" si="0"/>
        <v>337</v>
      </c>
      <c r="E7" s="43">
        <f t="shared" si="1"/>
        <v>674</v>
      </c>
      <c r="F7" s="17">
        <v>319</v>
      </c>
      <c r="G7" s="17">
        <v>9</v>
      </c>
      <c r="H7" s="42">
        <f t="shared" si="2"/>
        <v>328</v>
      </c>
      <c r="I7" s="43">
        <f t="shared" si="3"/>
        <v>656</v>
      </c>
      <c r="J7" s="44">
        <f t="shared" si="4"/>
        <v>646</v>
      </c>
      <c r="K7" s="44">
        <f t="shared" si="4"/>
        <v>19</v>
      </c>
      <c r="L7" s="45">
        <f t="shared" si="5"/>
        <v>665</v>
      </c>
      <c r="M7" s="46">
        <f t="shared" si="6"/>
        <v>1330</v>
      </c>
      <c r="N7" s="9"/>
      <c r="O7" s="47">
        <v>53</v>
      </c>
      <c r="P7" s="17">
        <v>485</v>
      </c>
      <c r="Q7" s="17">
        <v>13</v>
      </c>
      <c r="R7" s="42">
        <f t="shared" si="7"/>
        <v>498</v>
      </c>
      <c r="S7" s="43">
        <f t="shared" si="8"/>
        <v>26394</v>
      </c>
      <c r="T7" s="17">
        <v>490</v>
      </c>
      <c r="U7" s="17">
        <v>20</v>
      </c>
      <c r="V7" s="42">
        <f t="shared" si="9"/>
        <v>510</v>
      </c>
      <c r="W7" s="43">
        <f t="shared" si="10"/>
        <v>27030</v>
      </c>
      <c r="X7" s="44">
        <f t="shared" si="11"/>
        <v>975</v>
      </c>
      <c r="Y7" s="44">
        <f t="shared" si="11"/>
        <v>33</v>
      </c>
      <c r="Z7" s="45">
        <f t="shared" si="12"/>
        <v>1008</v>
      </c>
      <c r="AA7" s="8">
        <f t="shared" si="13"/>
        <v>53424</v>
      </c>
    </row>
    <row r="8" spans="1:27" ht="18.75" customHeight="1" thickBot="1" x14ac:dyDescent="0.2">
      <c r="A8" s="4">
        <v>3</v>
      </c>
      <c r="B8" s="17">
        <v>380</v>
      </c>
      <c r="C8" s="17">
        <v>7</v>
      </c>
      <c r="D8" s="42">
        <f t="shared" si="0"/>
        <v>387</v>
      </c>
      <c r="E8" s="43">
        <f t="shared" si="1"/>
        <v>1161</v>
      </c>
      <c r="F8" s="17">
        <v>343</v>
      </c>
      <c r="G8" s="17">
        <v>5</v>
      </c>
      <c r="H8" s="42">
        <f t="shared" si="2"/>
        <v>348</v>
      </c>
      <c r="I8" s="43">
        <f t="shared" si="3"/>
        <v>1044</v>
      </c>
      <c r="J8" s="44">
        <f t="shared" si="4"/>
        <v>723</v>
      </c>
      <c r="K8" s="44">
        <f t="shared" si="4"/>
        <v>12</v>
      </c>
      <c r="L8" s="45">
        <f t="shared" si="5"/>
        <v>735</v>
      </c>
      <c r="M8" s="46">
        <f t="shared" si="6"/>
        <v>2205</v>
      </c>
      <c r="N8" s="9"/>
      <c r="O8" s="48">
        <v>54</v>
      </c>
      <c r="P8" s="22">
        <v>551</v>
      </c>
      <c r="Q8" s="22">
        <v>7</v>
      </c>
      <c r="R8" s="49">
        <f t="shared" si="7"/>
        <v>558</v>
      </c>
      <c r="S8" s="50">
        <f t="shared" si="8"/>
        <v>30132</v>
      </c>
      <c r="T8" s="22">
        <v>525</v>
      </c>
      <c r="U8" s="22">
        <v>19</v>
      </c>
      <c r="V8" s="49">
        <f t="shared" si="9"/>
        <v>544</v>
      </c>
      <c r="W8" s="50">
        <f t="shared" si="10"/>
        <v>29376</v>
      </c>
      <c r="X8" s="51">
        <f t="shared" si="11"/>
        <v>1076</v>
      </c>
      <c r="Y8" s="51">
        <f t="shared" si="11"/>
        <v>26</v>
      </c>
      <c r="Z8" s="52">
        <f t="shared" si="12"/>
        <v>1102</v>
      </c>
      <c r="AA8" s="8">
        <f t="shared" si="13"/>
        <v>59508</v>
      </c>
    </row>
    <row r="9" spans="1:27" ht="18.75" customHeight="1" thickBot="1" x14ac:dyDescent="0.2">
      <c r="A9" s="21">
        <v>4</v>
      </c>
      <c r="B9" s="22">
        <v>359</v>
      </c>
      <c r="C9" s="22">
        <v>8</v>
      </c>
      <c r="D9" s="49">
        <f t="shared" si="0"/>
        <v>367</v>
      </c>
      <c r="E9" s="50">
        <f t="shared" si="1"/>
        <v>1468</v>
      </c>
      <c r="F9" s="22">
        <v>379</v>
      </c>
      <c r="G9" s="22">
        <v>9</v>
      </c>
      <c r="H9" s="49">
        <f t="shared" si="2"/>
        <v>388</v>
      </c>
      <c r="I9" s="50">
        <f t="shared" si="3"/>
        <v>1552</v>
      </c>
      <c r="J9" s="51">
        <f t="shared" si="4"/>
        <v>738</v>
      </c>
      <c r="K9" s="51">
        <f t="shared" si="4"/>
        <v>17</v>
      </c>
      <c r="L9" s="52">
        <f t="shared" si="5"/>
        <v>755</v>
      </c>
      <c r="M9" s="46">
        <f t="shared" si="6"/>
        <v>3020</v>
      </c>
      <c r="N9" s="9"/>
      <c r="O9" s="53">
        <v>55</v>
      </c>
      <c r="P9" s="20">
        <v>523</v>
      </c>
      <c r="Q9" s="20">
        <v>4</v>
      </c>
      <c r="R9" s="54">
        <f t="shared" si="7"/>
        <v>527</v>
      </c>
      <c r="S9" s="55">
        <f t="shared" si="8"/>
        <v>28985</v>
      </c>
      <c r="T9" s="20">
        <v>525</v>
      </c>
      <c r="U9" s="20">
        <v>10</v>
      </c>
      <c r="V9" s="54">
        <f t="shared" si="9"/>
        <v>535</v>
      </c>
      <c r="W9" s="55">
        <f t="shared" si="10"/>
        <v>29425</v>
      </c>
      <c r="X9" s="56">
        <f t="shared" si="11"/>
        <v>1048</v>
      </c>
      <c r="Y9" s="56">
        <f t="shared" si="11"/>
        <v>14</v>
      </c>
      <c r="Z9" s="57">
        <f t="shared" si="12"/>
        <v>1062</v>
      </c>
      <c r="AA9" s="8">
        <f t="shared" si="13"/>
        <v>58410</v>
      </c>
    </row>
    <row r="10" spans="1:27" ht="18.75" customHeight="1" x14ac:dyDescent="0.15">
      <c r="A10" s="19">
        <v>5</v>
      </c>
      <c r="B10" s="20">
        <v>370</v>
      </c>
      <c r="C10" s="20">
        <v>10</v>
      </c>
      <c r="D10" s="54">
        <f t="shared" si="0"/>
        <v>380</v>
      </c>
      <c r="E10" s="55">
        <f t="shared" si="1"/>
        <v>1900</v>
      </c>
      <c r="F10" s="20">
        <v>332</v>
      </c>
      <c r="G10" s="20">
        <v>11</v>
      </c>
      <c r="H10" s="54">
        <f t="shared" si="2"/>
        <v>343</v>
      </c>
      <c r="I10" s="55">
        <f t="shared" si="3"/>
        <v>1715</v>
      </c>
      <c r="J10" s="56">
        <f t="shared" si="4"/>
        <v>702</v>
      </c>
      <c r="K10" s="56">
        <f t="shared" si="4"/>
        <v>21</v>
      </c>
      <c r="L10" s="57">
        <f t="shared" si="5"/>
        <v>723</v>
      </c>
      <c r="M10" s="46">
        <f t="shared" si="6"/>
        <v>3615</v>
      </c>
      <c r="N10" s="9"/>
      <c r="O10" s="47">
        <v>56</v>
      </c>
      <c r="P10" s="17">
        <v>546</v>
      </c>
      <c r="Q10" s="17">
        <v>13</v>
      </c>
      <c r="R10" s="42">
        <f t="shared" si="7"/>
        <v>559</v>
      </c>
      <c r="S10" s="43">
        <f t="shared" si="8"/>
        <v>31304</v>
      </c>
      <c r="T10" s="17">
        <v>537</v>
      </c>
      <c r="U10" s="17">
        <v>20</v>
      </c>
      <c r="V10" s="42">
        <f t="shared" si="9"/>
        <v>557</v>
      </c>
      <c r="W10" s="43">
        <f t="shared" si="10"/>
        <v>31192</v>
      </c>
      <c r="X10" s="44">
        <f t="shared" si="11"/>
        <v>1083</v>
      </c>
      <c r="Y10" s="44">
        <f t="shared" si="11"/>
        <v>33</v>
      </c>
      <c r="Z10" s="45">
        <f t="shared" si="12"/>
        <v>1116</v>
      </c>
      <c r="AA10" s="8">
        <f t="shared" si="13"/>
        <v>62496</v>
      </c>
    </row>
    <row r="11" spans="1:27" ht="18.75" customHeight="1" x14ac:dyDescent="0.15">
      <c r="A11" s="4">
        <v>6</v>
      </c>
      <c r="B11" s="17">
        <v>356</v>
      </c>
      <c r="C11" s="17">
        <v>8</v>
      </c>
      <c r="D11" s="42">
        <f t="shared" si="0"/>
        <v>364</v>
      </c>
      <c r="E11" s="43">
        <f t="shared" si="1"/>
        <v>2184</v>
      </c>
      <c r="F11" s="17">
        <v>339</v>
      </c>
      <c r="G11" s="17">
        <v>3</v>
      </c>
      <c r="H11" s="42">
        <f t="shared" si="2"/>
        <v>342</v>
      </c>
      <c r="I11" s="43">
        <f t="shared" si="3"/>
        <v>2052</v>
      </c>
      <c r="J11" s="44">
        <f t="shared" si="4"/>
        <v>695</v>
      </c>
      <c r="K11" s="44">
        <f t="shared" si="4"/>
        <v>11</v>
      </c>
      <c r="L11" s="45">
        <f t="shared" si="5"/>
        <v>706</v>
      </c>
      <c r="M11" s="46">
        <f t="shared" si="6"/>
        <v>4236</v>
      </c>
      <c r="N11" s="9"/>
      <c r="O11" s="47">
        <v>57</v>
      </c>
      <c r="P11" s="17">
        <v>552</v>
      </c>
      <c r="Q11" s="17">
        <v>13</v>
      </c>
      <c r="R11" s="42">
        <f t="shared" si="7"/>
        <v>565</v>
      </c>
      <c r="S11" s="43">
        <f t="shared" si="8"/>
        <v>32205</v>
      </c>
      <c r="T11" s="17">
        <v>544</v>
      </c>
      <c r="U11" s="17">
        <v>10</v>
      </c>
      <c r="V11" s="42">
        <f t="shared" si="9"/>
        <v>554</v>
      </c>
      <c r="W11" s="43">
        <f t="shared" si="10"/>
        <v>31578</v>
      </c>
      <c r="X11" s="44">
        <f t="shared" si="11"/>
        <v>1096</v>
      </c>
      <c r="Y11" s="44">
        <f t="shared" si="11"/>
        <v>23</v>
      </c>
      <c r="Z11" s="45">
        <f t="shared" si="12"/>
        <v>1119</v>
      </c>
      <c r="AA11" s="8">
        <f t="shared" si="13"/>
        <v>63783</v>
      </c>
    </row>
    <row r="12" spans="1:27" ht="18.75" customHeight="1" x14ac:dyDescent="0.15">
      <c r="A12" s="4">
        <v>7</v>
      </c>
      <c r="B12" s="17">
        <v>367</v>
      </c>
      <c r="C12" s="17">
        <v>4</v>
      </c>
      <c r="D12" s="42">
        <f t="shared" si="0"/>
        <v>371</v>
      </c>
      <c r="E12" s="43">
        <f t="shared" si="1"/>
        <v>2597</v>
      </c>
      <c r="F12" s="17">
        <v>345</v>
      </c>
      <c r="G12" s="17">
        <v>9</v>
      </c>
      <c r="H12" s="42">
        <f t="shared" si="2"/>
        <v>354</v>
      </c>
      <c r="I12" s="43">
        <f t="shared" si="3"/>
        <v>2478</v>
      </c>
      <c r="J12" s="44">
        <f t="shared" si="4"/>
        <v>712</v>
      </c>
      <c r="K12" s="44">
        <f t="shared" si="4"/>
        <v>13</v>
      </c>
      <c r="L12" s="45">
        <f t="shared" si="5"/>
        <v>725</v>
      </c>
      <c r="M12" s="46">
        <f t="shared" si="6"/>
        <v>5075</v>
      </c>
      <c r="N12" s="9"/>
      <c r="O12" s="47">
        <v>58</v>
      </c>
      <c r="P12" s="17">
        <v>511</v>
      </c>
      <c r="Q12" s="17">
        <v>10</v>
      </c>
      <c r="R12" s="42">
        <f t="shared" si="7"/>
        <v>521</v>
      </c>
      <c r="S12" s="43">
        <f t="shared" si="8"/>
        <v>30218</v>
      </c>
      <c r="T12" s="17">
        <v>516</v>
      </c>
      <c r="U12" s="17">
        <v>8</v>
      </c>
      <c r="V12" s="42">
        <f t="shared" si="9"/>
        <v>524</v>
      </c>
      <c r="W12" s="43">
        <f t="shared" si="10"/>
        <v>30392</v>
      </c>
      <c r="X12" s="44">
        <f t="shared" si="11"/>
        <v>1027</v>
      </c>
      <c r="Y12" s="44">
        <f t="shared" si="11"/>
        <v>18</v>
      </c>
      <c r="Z12" s="45">
        <f t="shared" si="12"/>
        <v>1045</v>
      </c>
      <c r="AA12" s="8">
        <f t="shared" si="13"/>
        <v>60610</v>
      </c>
    </row>
    <row r="13" spans="1:27" ht="18.75" customHeight="1" thickBot="1" x14ac:dyDescent="0.2">
      <c r="A13" s="4">
        <v>8</v>
      </c>
      <c r="B13" s="17">
        <v>389</v>
      </c>
      <c r="C13" s="17">
        <v>7</v>
      </c>
      <c r="D13" s="42">
        <f t="shared" si="0"/>
        <v>396</v>
      </c>
      <c r="E13" s="43">
        <f t="shared" si="1"/>
        <v>3168</v>
      </c>
      <c r="F13" s="17">
        <v>342</v>
      </c>
      <c r="G13" s="17">
        <v>8</v>
      </c>
      <c r="H13" s="42">
        <f t="shared" si="2"/>
        <v>350</v>
      </c>
      <c r="I13" s="43">
        <f t="shared" si="3"/>
        <v>2800</v>
      </c>
      <c r="J13" s="44">
        <f t="shared" si="4"/>
        <v>731</v>
      </c>
      <c r="K13" s="44">
        <f t="shared" si="4"/>
        <v>15</v>
      </c>
      <c r="L13" s="45">
        <f t="shared" si="5"/>
        <v>746</v>
      </c>
      <c r="M13" s="46">
        <f t="shared" si="6"/>
        <v>5968</v>
      </c>
      <c r="N13" s="9"/>
      <c r="O13" s="48">
        <v>59</v>
      </c>
      <c r="P13" s="22">
        <v>532</v>
      </c>
      <c r="Q13" s="22">
        <v>11</v>
      </c>
      <c r="R13" s="49">
        <f t="shared" si="7"/>
        <v>543</v>
      </c>
      <c r="S13" s="50">
        <f t="shared" si="8"/>
        <v>32037</v>
      </c>
      <c r="T13" s="22">
        <v>584</v>
      </c>
      <c r="U13" s="22">
        <v>7</v>
      </c>
      <c r="V13" s="49">
        <f t="shared" si="9"/>
        <v>591</v>
      </c>
      <c r="W13" s="50">
        <f t="shared" si="10"/>
        <v>34869</v>
      </c>
      <c r="X13" s="51">
        <f t="shared" si="11"/>
        <v>1116</v>
      </c>
      <c r="Y13" s="51">
        <f t="shared" si="11"/>
        <v>18</v>
      </c>
      <c r="Z13" s="52">
        <f t="shared" si="12"/>
        <v>1134</v>
      </c>
      <c r="AA13" s="8">
        <f t="shared" si="13"/>
        <v>66906</v>
      </c>
    </row>
    <row r="14" spans="1:27" ht="18.75" customHeight="1" thickBot="1" x14ac:dyDescent="0.2">
      <c r="A14" s="21">
        <v>9</v>
      </c>
      <c r="B14" s="22">
        <v>370</v>
      </c>
      <c r="C14" s="22">
        <v>11</v>
      </c>
      <c r="D14" s="49">
        <f t="shared" si="0"/>
        <v>381</v>
      </c>
      <c r="E14" s="50">
        <f t="shared" si="1"/>
        <v>3429</v>
      </c>
      <c r="F14" s="22">
        <v>383</v>
      </c>
      <c r="G14" s="22">
        <v>5</v>
      </c>
      <c r="H14" s="49">
        <f t="shared" si="2"/>
        <v>388</v>
      </c>
      <c r="I14" s="50">
        <f t="shared" si="3"/>
        <v>3492</v>
      </c>
      <c r="J14" s="51">
        <f t="shared" si="4"/>
        <v>753</v>
      </c>
      <c r="K14" s="51">
        <f t="shared" si="4"/>
        <v>16</v>
      </c>
      <c r="L14" s="52">
        <f t="shared" si="5"/>
        <v>769</v>
      </c>
      <c r="M14" s="46">
        <f t="shared" si="6"/>
        <v>6921</v>
      </c>
      <c r="N14" s="9"/>
      <c r="O14" s="53">
        <v>60</v>
      </c>
      <c r="P14" s="20">
        <v>613</v>
      </c>
      <c r="Q14" s="20">
        <v>9</v>
      </c>
      <c r="R14" s="54">
        <f t="shared" si="7"/>
        <v>622</v>
      </c>
      <c r="S14" s="55">
        <f t="shared" si="8"/>
        <v>37320</v>
      </c>
      <c r="T14" s="20">
        <v>609</v>
      </c>
      <c r="U14" s="20">
        <v>12</v>
      </c>
      <c r="V14" s="54">
        <f t="shared" si="9"/>
        <v>621</v>
      </c>
      <c r="W14" s="55">
        <f t="shared" si="10"/>
        <v>37260</v>
      </c>
      <c r="X14" s="56">
        <f t="shared" si="11"/>
        <v>1222</v>
      </c>
      <c r="Y14" s="56">
        <f t="shared" si="11"/>
        <v>21</v>
      </c>
      <c r="Z14" s="57">
        <f t="shared" si="12"/>
        <v>1243</v>
      </c>
      <c r="AA14" s="8">
        <f t="shared" si="13"/>
        <v>74580</v>
      </c>
    </row>
    <row r="15" spans="1:27" ht="18.75" customHeight="1" x14ac:dyDescent="0.15">
      <c r="A15" s="19">
        <v>10</v>
      </c>
      <c r="B15" s="20">
        <v>374</v>
      </c>
      <c r="C15" s="20">
        <v>7</v>
      </c>
      <c r="D15" s="54">
        <f t="shared" si="0"/>
        <v>381</v>
      </c>
      <c r="E15" s="55">
        <f t="shared" si="1"/>
        <v>3810</v>
      </c>
      <c r="F15" s="20">
        <v>353</v>
      </c>
      <c r="G15" s="20">
        <v>10</v>
      </c>
      <c r="H15" s="54">
        <f t="shared" si="2"/>
        <v>363</v>
      </c>
      <c r="I15" s="55">
        <f t="shared" si="3"/>
        <v>3630</v>
      </c>
      <c r="J15" s="56">
        <f t="shared" si="4"/>
        <v>727</v>
      </c>
      <c r="K15" s="56">
        <f t="shared" si="4"/>
        <v>17</v>
      </c>
      <c r="L15" s="57">
        <f t="shared" si="5"/>
        <v>744</v>
      </c>
      <c r="M15" s="46">
        <f t="shared" si="6"/>
        <v>7440</v>
      </c>
      <c r="N15" s="9"/>
      <c r="O15" s="47">
        <v>61</v>
      </c>
      <c r="P15" s="17">
        <v>586</v>
      </c>
      <c r="Q15" s="17">
        <v>12</v>
      </c>
      <c r="R15" s="42">
        <f t="shared" si="7"/>
        <v>598</v>
      </c>
      <c r="S15" s="43">
        <f t="shared" si="8"/>
        <v>36478</v>
      </c>
      <c r="T15" s="17">
        <v>545</v>
      </c>
      <c r="U15" s="17">
        <v>6</v>
      </c>
      <c r="V15" s="42">
        <f t="shared" si="9"/>
        <v>551</v>
      </c>
      <c r="W15" s="43">
        <f t="shared" si="10"/>
        <v>33611</v>
      </c>
      <c r="X15" s="44">
        <f t="shared" si="11"/>
        <v>1131</v>
      </c>
      <c r="Y15" s="44">
        <f t="shared" si="11"/>
        <v>18</v>
      </c>
      <c r="Z15" s="45">
        <f t="shared" si="12"/>
        <v>1149</v>
      </c>
      <c r="AA15" s="8">
        <f t="shared" si="13"/>
        <v>70089</v>
      </c>
    </row>
    <row r="16" spans="1:27" ht="18.75" customHeight="1" x14ac:dyDescent="0.15">
      <c r="A16" s="4">
        <v>11</v>
      </c>
      <c r="B16" s="17">
        <v>381</v>
      </c>
      <c r="C16" s="17">
        <v>12</v>
      </c>
      <c r="D16" s="42">
        <f t="shared" si="0"/>
        <v>393</v>
      </c>
      <c r="E16" s="43">
        <f t="shared" si="1"/>
        <v>4323</v>
      </c>
      <c r="F16" s="17">
        <v>367</v>
      </c>
      <c r="G16" s="17">
        <v>2</v>
      </c>
      <c r="H16" s="42">
        <f t="shared" si="2"/>
        <v>369</v>
      </c>
      <c r="I16" s="43">
        <f t="shared" si="3"/>
        <v>4059</v>
      </c>
      <c r="J16" s="44">
        <f t="shared" si="4"/>
        <v>748</v>
      </c>
      <c r="K16" s="44">
        <f t="shared" si="4"/>
        <v>14</v>
      </c>
      <c r="L16" s="45">
        <f t="shared" si="5"/>
        <v>762</v>
      </c>
      <c r="M16" s="46">
        <f t="shared" si="6"/>
        <v>8382</v>
      </c>
      <c r="N16" s="9"/>
      <c r="O16" s="47">
        <v>62</v>
      </c>
      <c r="P16" s="17">
        <v>574</v>
      </c>
      <c r="Q16" s="17">
        <v>4</v>
      </c>
      <c r="R16" s="42">
        <f t="shared" si="7"/>
        <v>578</v>
      </c>
      <c r="S16" s="43">
        <f t="shared" si="8"/>
        <v>35836</v>
      </c>
      <c r="T16" s="17">
        <v>637</v>
      </c>
      <c r="U16" s="17">
        <v>9</v>
      </c>
      <c r="V16" s="42">
        <f t="shared" si="9"/>
        <v>646</v>
      </c>
      <c r="W16" s="43">
        <f t="shared" si="10"/>
        <v>40052</v>
      </c>
      <c r="X16" s="44">
        <f t="shared" si="11"/>
        <v>1211</v>
      </c>
      <c r="Y16" s="44">
        <f t="shared" si="11"/>
        <v>13</v>
      </c>
      <c r="Z16" s="45">
        <f t="shared" si="12"/>
        <v>1224</v>
      </c>
      <c r="AA16" s="8">
        <f t="shared" si="13"/>
        <v>75888</v>
      </c>
    </row>
    <row r="17" spans="1:27" ht="18.75" customHeight="1" x14ac:dyDescent="0.15">
      <c r="A17" s="4">
        <v>12</v>
      </c>
      <c r="B17" s="17">
        <v>335</v>
      </c>
      <c r="C17" s="17">
        <v>9</v>
      </c>
      <c r="D17" s="42">
        <f t="shared" si="0"/>
        <v>344</v>
      </c>
      <c r="E17" s="43">
        <f t="shared" si="1"/>
        <v>4128</v>
      </c>
      <c r="F17" s="17">
        <v>362</v>
      </c>
      <c r="G17" s="17">
        <v>5</v>
      </c>
      <c r="H17" s="42">
        <f t="shared" si="2"/>
        <v>367</v>
      </c>
      <c r="I17" s="43">
        <f t="shared" si="3"/>
        <v>4404</v>
      </c>
      <c r="J17" s="44">
        <f t="shared" si="4"/>
        <v>697</v>
      </c>
      <c r="K17" s="44">
        <f t="shared" si="4"/>
        <v>14</v>
      </c>
      <c r="L17" s="45">
        <f t="shared" si="5"/>
        <v>711</v>
      </c>
      <c r="M17" s="46">
        <f t="shared" si="6"/>
        <v>8532</v>
      </c>
      <c r="N17" s="9"/>
      <c r="O17" s="47">
        <v>63</v>
      </c>
      <c r="P17" s="17">
        <v>595</v>
      </c>
      <c r="Q17" s="17">
        <v>2</v>
      </c>
      <c r="R17" s="42">
        <f t="shared" si="7"/>
        <v>597</v>
      </c>
      <c r="S17" s="43">
        <f t="shared" si="8"/>
        <v>37611</v>
      </c>
      <c r="T17" s="17">
        <v>593</v>
      </c>
      <c r="U17" s="17">
        <v>9</v>
      </c>
      <c r="V17" s="42">
        <f t="shared" si="9"/>
        <v>602</v>
      </c>
      <c r="W17" s="43">
        <f t="shared" si="10"/>
        <v>37926</v>
      </c>
      <c r="X17" s="44">
        <f t="shared" si="11"/>
        <v>1188</v>
      </c>
      <c r="Y17" s="44">
        <f t="shared" si="11"/>
        <v>11</v>
      </c>
      <c r="Z17" s="45">
        <f t="shared" si="12"/>
        <v>1199</v>
      </c>
      <c r="AA17" s="8">
        <f t="shared" si="13"/>
        <v>75537</v>
      </c>
    </row>
    <row r="18" spans="1:27" ht="18.75" customHeight="1" thickBot="1" x14ac:dyDescent="0.2">
      <c r="A18" s="4">
        <v>13</v>
      </c>
      <c r="B18" s="17">
        <v>377</v>
      </c>
      <c r="C18" s="17">
        <v>6</v>
      </c>
      <c r="D18" s="42">
        <f t="shared" si="0"/>
        <v>383</v>
      </c>
      <c r="E18" s="43">
        <f t="shared" si="1"/>
        <v>4979</v>
      </c>
      <c r="F18" s="17">
        <v>363</v>
      </c>
      <c r="G18" s="17">
        <v>7</v>
      </c>
      <c r="H18" s="42">
        <f t="shared" si="2"/>
        <v>370</v>
      </c>
      <c r="I18" s="43">
        <f t="shared" si="3"/>
        <v>4810</v>
      </c>
      <c r="J18" s="44">
        <f t="shared" si="4"/>
        <v>740</v>
      </c>
      <c r="K18" s="44">
        <f t="shared" si="4"/>
        <v>13</v>
      </c>
      <c r="L18" s="45">
        <f t="shared" si="5"/>
        <v>753</v>
      </c>
      <c r="M18" s="46">
        <f t="shared" si="6"/>
        <v>9789</v>
      </c>
      <c r="N18" s="9"/>
      <c r="O18" s="48">
        <v>64</v>
      </c>
      <c r="P18" s="22">
        <v>656</v>
      </c>
      <c r="Q18" s="22">
        <v>6</v>
      </c>
      <c r="R18" s="49">
        <f>P18+Q18</f>
        <v>662</v>
      </c>
      <c r="S18" s="50">
        <f t="shared" si="8"/>
        <v>42368</v>
      </c>
      <c r="T18" s="22">
        <v>658</v>
      </c>
      <c r="U18" s="22">
        <v>8</v>
      </c>
      <c r="V18" s="49">
        <f t="shared" si="9"/>
        <v>666</v>
      </c>
      <c r="W18" s="50">
        <f t="shared" si="10"/>
        <v>42624</v>
      </c>
      <c r="X18" s="51">
        <f t="shared" si="11"/>
        <v>1314</v>
      </c>
      <c r="Y18" s="51">
        <f t="shared" si="11"/>
        <v>14</v>
      </c>
      <c r="Z18" s="52">
        <f t="shared" si="12"/>
        <v>1328</v>
      </c>
      <c r="AA18" s="8">
        <f t="shared" si="13"/>
        <v>84992</v>
      </c>
    </row>
    <row r="19" spans="1:27" ht="18.75" customHeight="1" thickBot="1" x14ac:dyDescent="0.2">
      <c r="A19" s="21">
        <v>14</v>
      </c>
      <c r="B19" s="22">
        <v>370</v>
      </c>
      <c r="C19" s="22">
        <v>6</v>
      </c>
      <c r="D19" s="49">
        <f t="shared" si="0"/>
        <v>376</v>
      </c>
      <c r="E19" s="50">
        <f t="shared" si="1"/>
        <v>5264</v>
      </c>
      <c r="F19" s="22">
        <v>372</v>
      </c>
      <c r="G19" s="22">
        <v>6</v>
      </c>
      <c r="H19" s="49">
        <f t="shared" si="2"/>
        <v>378</v>
      </c>
      <c r="I19" s="50">
        <f t="shared" si="3"/>
        <v>5292</v>
      </c>
      <c r="J19" s="51">
        <f t="shared" si="4"/>
        <v>742</v>
      </c>
      <c r="K19" s="51">
        <f t="shared" si="4"/>
        <v>12</v>
      </c>
      <c r="L19" s="52">
        <f t="shared" si="5"/>
        <v>754</v>
      </c>
      <c r="M19" s="46">
        <f t="shared" si="6"/>
        <v>10556</v>
      </c>
      <c r="N19" s="9"/>
      <c r="O19" s="53">
        <v>65</v>
      </c>
      <c r="P19" s="20">
        <v>653</v>
      </c>
      <c r="Q19" s="20">
        <v>9</v>
      </c>
      <c r="R19" s="54">
        <f t="shared" si="7"/>
        <v>662</v>
      </c>
      <c r="S19" s="55">
        <f t="shared" si="8"/>
        <v>43030</v>
      </c>
      <c r="T19" s="20">
        <v>583</v>
      </c>
      <c r="U19" s="20">
        <v>1</v>
      </c>
      <c r="V19" s="54">
        <f t="shared" si="9"/>
        <v>584</v>
      </c>
      <c r="W19" s="55">
        <f t="shared" si="10"/>
        <v>37960</v>
      </c>
      <c r="X19" s="56">
        <f t="shared" si="11"/>
        <v>1236</v>
      </c>
      <c r="Y19" s="56">
        <f t="shared" si="11"/>
        <v>10</v>
      </c>
      <c r="Z19" s="57">
        <f t="shared" si="12"/>
        <v>1246</v>
      </c>
      <c r="AA19" s="8">
        <f t="shared" si="13"/>
        <v>80990</v>
      </c>
    </row>
    <row r="20" spans="1:27" ht="18.75" customHeight="1" x14ac:dyDescent="0.15">
      <c r="A20" s="19">
        <v>15</v>
      </c>
      <c r="B20" s="20">
        <v>410</v>
      </c>
      <c r="C20" s="20">
        <v>4</v>
      </c>
      <c r="D20" s="54">
        <f t="shared" si="0"/>
        <v>414</v>
      </c>
      <c r="E20" s="55">
        <f t="shared" si="1"/>
        <v>6210</v>
      </c>
      <c r="F20" s="20">
        <v>363</v>
      </c>
      <c r="G20" s="20">
        <v>4</v>
      </c>
      <c r="H20" s="54">
        <f t="shared" si="2"/>
        <v>367</v>
      </c>
      <c r="I20" s="55">
        <f t="shared" si="3"/>
        <v>5505</v>
      </c>
      <c r="J20" s="56">
        <f t="shared" si="4"/>
        <v>773</v>
      </c>
      <c r="K20" s="56">
        <f t="shared" si="4"/>
        <v>8</v>
      </c>
      <c r="L20" s="57">
        <f t="shared" si="5"/>
        <v>781</v>
      </c>
      <c r="M20" s="46">
        <f t="shared" si="6"/>
        <v>11715</v>
      </c>
      <c r="N20" s="9"/>
      <c r="O20" s="47">
        <v>66</v>
      </c>
      <c r="P20" s="17">
        <v>710</v>
      </c>
      <c r="Q20" s="17">
        <v>6</v>
      </c>
      <c r="R20" s="42">
        <f t="shared" si="7"/>
        <v>716</v>
      </c>
      <c r="S20" s="43">
        <f t="shared" si="8"/>
        <v>47256</v>
      </c>
      <c r="T20" s="17">
        <v>728</v>
      </c>
      <c r="U20" s="17">
        <v>6</v>
      </c>
      <c r="V20" s="42">
        <f t="shared" si="9"/>
        <v>734</v>
      </c>
      <c r="W20" s="43">
        <f t="shared" si="10"/>
        <v>48444</v>
      </c>
      <c r="X20" s="44">
        <f t="shared" si="11"/>
        <v>1438</v>
      </c>
      <c r="Y20" s="44">
        <f t="shared" si="11"/>
        <v>12</v>
      </c>
      <c r="Z20" s="45">
        <f t="shared" si="12"/>
        <v>1450</v>
      </c>
      <c r="AA20" s="8">
        <f t="shared" si="13"/>
        <v>95700</v>
      </c>
    </row>
    <row r="21" spans="1:27" ht="18.75" customHeight="1" x14ac:dyDescent="0.15">
      <c r="A21" s="4">
        <v>16</v>
      </c>
      <c r="B21" s="17">
        <v>354</v>
      </c>
      <c r="C21" s="17">
        <v>8</v>
      </c>
      <c r="D21" s="42">
        <f t="shared" si="0"/>
        <v>362</v>
      </c>
      <c r="E21" s="43">
        <f t="shared" si="1"/>
        <v>5792</v>
      </c>
      <c r="F21" s="17">
        <v>337</v>
      </c>
      <c r="G21" s="17">
        <v>7</v>
      </c>
      <c r="H21" s="42">
        <f t="shared" si="2"/>
        <v>344</v>
      </c>
      <c r="I21" s="43">
        <f t="shared" si="3"/>
        <v>5504</v>
      </c>
      <c r="J21" s="44">
        <f t="shared" si="4"/>
        <v>691</v>
      </c>
      <c r="K21" s="44">
        <f t="shared" si="4"/>
        <v>15</v>
      </c>
      <c r="L21" s="45">
        <f t="shared" si="5"/>
        <v>706</v>
      </c>
      <c r="M21" s="46">
        <f t="shared" si="6"/>
        <v>11296</v>
      </c>
      <c r="N21" s="9"/>
      <c r="O21" s="47">
        <v>67</v>
      </c>
      <c r="P21" s="17">
        <v>689</v>
      </c>
      <c r="Q21" s="17">
        <v>4</v>
      </c>
      <c r="R21" s="42">
        <f t="shared" si="7"/>
        <v>693</v>
      </c>
      <c r="S21" s="43">
        <f t="shared" si="8"/>
        <v>46431</v>
      </c>
      <c r="T21" s="17">
        <v>751</v>
      </c>
      <c r="U21" s="17">
        <v>4</v>
      </c>
      <c r="V21" s="42">
        <f t="shared" si="9"/>
        <v>755</v>
      </c>
      <c r="W21" s="43">
        <f t="shared" si="10"/>
        <v>50585</v>
      </c>
      <c r="X21" s="44">
        <f t="shared" si="11"/>
        <v>1440</v>
      </c>
      <c r="Y21" s="44">
        <f t="shared" si="11"/>
        <v>8</v>
      </c>
      <c r="Z21" s="45">
        <f t="shared" si="12"/>
        <v>1448</v>
      </c>
      <c r="AA21" s="8">
        <f t="shared" si="13"/>
        <v>97016</v>
      </c>
    </row>
    <row r="22" spans="1:27" ht="18.75" customHeight="1" x14ac:dyDescent="0.15">
      <c r="A22" s="4">
        <v>17</v>
      </c>
      <c r="B22" s="17">
        <v>378</v>
      </c>
      <c r="C22" s="17">
        <v>9</v>
      </c>
      <c r="D22" s="42">
        <f t="shared" si="0"/>
        <v>387</v>
      </c>
      <c r="E22" s="43">
        <f t="shared" si="1"/>
        <v>6579</v>
      </c>
      <c r="F22" s="17">
        <v>392</v>
      </c>
      <c r="G22" s="17">
        <v>6</v>
      </c>
      <c r="H22" s="42">
        <f t="shared" si="2"/>
        <v>398</v>
      </c>
      <c r="I22" s="43">
        <f t="shared" si="3"/>
        <v>6766</v>
      </c>
      <c r="J22" s="44">
        <f t="shared" si="4"/>
        <v>770</v>
      </c>
      <c r="K22" s="44">
        <f t="shared" si="4"/>
        <v>15</v>
      </c>
      <c r="L22" s="45">
        <f t="shared" si="5"/>
        <v>785</v>
      </c>
      <c r="M22" s="46">
        <f t="shared" si="6"/>
        <v>13345</v>
      </c>
      <c r="N22" s="9"/>
      <c r="O22" s="47">
        <v>68</v>
      </c>
      <c r="P22" s="17">
        <v>756</v>
      </c>
      <c r="Q22" s="17">
        <v>2</v>
      </c>
      <c r="R22" s="42">
        <f t="shared" si="7"/>
        <v>758</v>
      </c>
      <c r="S22" s="43">
        <f t="shared" si="8"/>
        <v>51544</v>
      </c>
      <c r="T22" s="17">
        <v>716</v>
      </c>
      <c r="U22" s="17">
        <v>2</v>
      </c>
      <c r="V22" s="42">
        <f t="shared" si="9"/>
        <v>718</v>
      </c>
      <c r="W22" s="43">
        <f t="shared" si="10"/>
        <v>48824</v>
      </c>
      <c r="X22" s="44">
        <f t="shared" si="11"/>
        <v>1472</v>
      </c>
      <c r="Y22" s="44">
        <f t="shared" si="11"/>
        <v>4</v>
      </c>
      <c r="Z22" s="45">
        <f t="shared" si="12"/>
        <v>1476</v>
      </c>
      <c r="AA22" s="8">
        <f t="shared" si="13"/>
        <v>100368</v>
      </c>
    </row>
    <row r="23" spans="1:27" ht="18.75" customHeight="1" thickBot="1" x14ac:dyDescent="0.2">
      <c r="A23" s="4">
        <v>18</v>
      </c>
      <c r="B23" s="17">
        <v>430</v>
      </c>
      <c r="C23" s="17">
        <v>21</v>
      </c>
      <c r="D23" s="42">
        <f t="shared" si="0"/>
        <v>451</v>
      </c>
      <c r="E23" s="43">
        <f t="shared" si="1"/>
        <v>8118</v>
      </c>
      <c r="F23" s="17">
        <v>413</v>
      </c>
      <c r="G23" s="17">
        <v>8</v>
      </c>
      <c r="H23" s="42">
        <f t="shared" si="2"/>
        <v>421</v>
      </c>
      <c r="I23" s="43">
        <f t="shared" si="3"/>
        <v>7578</v>
      </c>
      <c r="J23" s="44">
        <f t="shared" si="4"/>
        <v>843</v>
      </c>
      <c r="K23" s="44">
        <f t="shared" si="4"/>
        <v>29</v>
      </c>
      <c r="L23" s="45">
        <f t="shared" si="5"/>
        <v>872</v>
      </c>
      <c r="M23" s="46">
        <f t="shared" si="6"/>
        <v>15696</v>
      </c>
      <c r="N23" s="9"/>
      <c r="O23" s="48">
        <v>69</v>
      </c>
      <c r="P23" s="22">
        <v>779</v>
      </c>
      <c r="Q23" s="22">
        <v>2</v>
      </c>
      <c r="R23" s="49">
        <f t="shared" si="7"/>
        <v>781</v>
      </c>
      <c r="S23" s="50">
        <f t="shared" si="8"/>
        <v>53889</v>
      </c>
      <c r="T23" s="22">
        <v>797</v>
      </c>
      <c r="U23" s="22">
        <v>3</v>
      </c>
      <c r="V23" s="49">
        <f t="shared" si="9"/>
        <v>800</v>
      </c>
      <c r="W23" s="50">
        <f t="shared" si="10"/>
        <v>55200</v>
      </c>
      <c r="X23" s="51">
        <f t="shared" si="11"/>
        <v>1576</v>
      </c>
      <c r="Y23" s="51">
        <f t="shared" si="11"/>
        <v>5</v>
      </c>
      <c r="Z23" s="52">
        <f t="shared" si="12"/>
        <v>1581</v>
      </c>
      <c r="AA23" s="8">
        <f t="shared" si="13"/>
        <v>109089</v>
      </c>
    </row>
    <row r="24" spans="1:27" ht="18.75" customHeight="1" thickBot="1" x14ac:dyDescent="0.2">
      <c r="A24" s="23">
        <v>19</v>
      </c>
      <c r="B24" s="24">
        <v>438</v>
      </c>
      <c r="C24" s="24">
        <v>38</v>
      </c>
      <c r="D24" s="58">
        <f t="shared" si="0"/>
        <v>476</v>
      </c>
      <c r="E24" s="59">
        <f t="shared" si="1"/>
        <v>9044</v>
      </c>
      <c r="F24" s="24">
        <v>382</v>
      </c>
      <c r="G24" s="24">
        <v>26</v>
      </c>
      <c r="H24" s="58">
        <f t="shared" si="2"/>
        <v>408</v>
      </c>
      <c r="I24" s="59">
        <f t="shared" si="3"/>
        <v>7752</v>
      </c>
      <c r="J24" s="60">
        <f t="shared" si="4"/>
        <v>820</v>
      </c>
      <c r="K24" s="60">
        <f t="shared" si="4"/>
        <v>64</v>
      </c>
      <c r="L24" s="61">
        <f t="shared" si="5"/>
        <v>884</v>
      </c>
      <c r="M24" s="46">
        <f t="shared" si="6"/>
        <v>16796</v>
      </c>
      <c r="N24" s="9"/>
      <c r="O24" s="53">
        <v>70</v>
      </c>
      <c r="P24" s="20">
        <v>794</v>
      </c>
      <c r="Q24" s="20">
        <v>4</v>
      </c>
      <c r="R24" s="54">
        <f t="shared" si="7"/>
        <v>798</v>
      </c>
      <c r="S24" s="55">
        <f t="shared" si="8"/>
        <v>55860</v>
      </c>
      <c r="T24" s="20">
        <v>793</v>
      </c>
      <c r="U24" s="20">
        <v>1</v>
      </c>
      <c r="V24" s="54">
        <f t="shared" si="9"/>
        <v>794</v>
      </c>
      <c r="W24" s="55">
        <f t="shared" si="10"/>
        <v>55580</v>
      </c>
      <c r="X24" s="56">
        <f t="shared" si="11"/>
        <v>1587</v>
      </c>
      <c r="Y24" s="56">
        <f t="shared" si="11"/>
        <v>5</v>
      </c>
      <c r="Z24" s="57">
        <f t="shared" si="12"/>
        <v>1592</v>
      </c>
      <c r="AA24" s="8">
        <f t="shared" si="13"/>
        <v>111440</v>
      </c>
    </row>
    <row r="25" spans="1:27" ht="18.75" customHeight="1" x14ac:dyDescent="0.15">
      <c r="A25" s="19">
        <v>20</v>
      </c>
      <c r="B25" s="20">
        <v>449</v>
      </c>
      <c r="C25" s="20">
        <v>41</v>
      </c>
      <c r="D25" s="54">
        <f t="shared" si="0"/>
        <v>490</v>
      </c>
      <c r="E25" s="55">
        <f t="shared" si="1"/>
        <v>9800</v>
      </c>
      <c r="F25" s="20">
        <v>394</v>
      </c>
      <c r="G25" s="20">
        <v>29</v>
      </c>
      <c r="H25" s="54">
        <f t="shared" si="2"/>
        <v>423</v>
      </c>
      <c r="I25" s="55">
        <f t="shared" si="3"/>
        <v>8460</v>
      </c>
      <c r="J25" s="56">
        <f t="shared" si="4"/>
        <v>843</v>
      </c>
      <c r="K25" s="56">
        <f t="shared" si="4"/>
        <v>70</v>
      </c>
      <c r="L25" s="57">
        <f t="shared" si="5"/>
        <v>913</v>
      </c>
      <c r="M25" s="46">
        <f t="shared" si="6"/>
        <v>18260</v>
      </c>
      <c r="N25" s="9"/>
      <c r="O25" s="47">
        <v>71</v>
      </c>
      <c r="P25" s="17">
        <v>785</v>
      </c>
      <c r="Q25" s="17">
        <v>0</v>
      </c>
      <c r="R25" s="42">
        <f t="shared" si="7"/>
        <v>785</v>
      </c>
      <c r="S25" s="43">
        <f t="shared" si="8"/>
        <v>55735</v>
      </c>
      <c r="T25" s="17">
        <v>831</v>
      </c>
      <c r="U25" s="17">
        <v>4</v>
      </c>
      <c r="V25" s="42">
        <f t="shared" si="9"/>
        <v>835</v>
      </c>
      <c r="W25" s="43">
        <f t="shared" si="10"/>
        <v>59285</v>
      </c>
      <c r="X25" s="44">
        <f t="shared" si="11"/>
        <v>1616</v>
      </c>
      <c r="Y25" s="44">
        <f t="shared" si="11"/>
        <v>4</v>
      </c>
      <c r="Z25" s="45">
        <f t="shared" si="12"/>
        <v>1620</v>
      </c>
      <c r="AA25" s="8">
        <f t="shared" si="13"/>
        <v>115020</v>
      </c>
    </row>
    <row r="26" spans="1:27" ht="18.75" customHeight="1" x14ac:dyDescent="0.15">
      <c r="A26" s="4">
        <v>21</v>
      </c>
      <c r="B26" s="17">
        <v>446</v>
      </c>
      <c r="C26" s="17">
        <v>39</v>
      </c>
      <c r="D26" s="42">
        <f t="shared" si="0"/>
        <v>485</v>
      </c>
      <c r="E26" s="43">
        <f t="shared" si="1"/>
        <v>10185</v>
      </c>
      <c r="F26" s="17">
        <v>420</v>
      </c>
      <c r="G26" s="17">
        <v>41</v>
      </c>
      <c r="H26" s="42">
        <f t="shared" si="2"/>
        <v>461</v>
      </c>
      <c r="I26" s="43">
        <f t="shared" si="3"/>
        <v>9681</v>
      </c>
      <c r="J26" s="44">
        <f t="shared" si="4"/>
        <v>866</v>
      </c>
      <c r="K26" s="44">
        <f t="shared" si="4"/>
        <v>80</v>
      </c>
      <c r="L26" s="45">
        <f t="shared" si="5"/>
        <v>946</v>
      </c>
      <c r="M26" s="46">
        <f t="shared" si="6"/>
        <v>19866</v>
      </c>
      <c r="N26" s="9"/>
      <c r="O26" s="47">
        <v>72</v>
      </c>
      <c r="P26" s="17">
        <v>713</v>
      </c>
      <c r="Q26" s="17">
        <v>1</v>
      </c>
      <c r="R26" s="42">
        <f t="shared" si="7"/>
        <v>714</v>
      </c>
      <c r="S26" s="43">
        <f t="shared" si="8"/>
        <v>51408</v>
      </c>
      <c r="T26" s="17">
        <v>735</v>
      </c>
      <c r="U26" s="17">
        <v>1</v>
      </c>
      <c r="V26" s="42">
        <f t="shared" si="9"/>
        <v>736</v>
      </c>
      <c r="W26" s="43">
        <f t="shared" si="10"/>
        <v>52992</v>
      </c>
      <c r="X26" s="44">
        <f t="shared" si="11"/>
        <v>1448</v>
      </c>
      <c r="Y26" s="44">
        <f t="shared" si="11"/>
        <v>2</v>
      </c>
      <c r="Z26" s="45">
        <f t="shared" si="12"/>
        <v>1450</v>
      </c>
      <c r="AA26" s="8">
        <f t="shared" si="13"/>
        <v>104400</v>
      </c>
    </row>
    <row r="27" spans="1:27" ht="18.75" customHeight="1" x14ac:dyDescent="0.15">
      <c r="A27" s="4">
        <v>22</v>
      </c>
      <c r="B27" s="17">
        <v>414</v>
      </c>
      <c r="C27" s="17">
        <v>59</v>
      </c>
      <c r="D27" s="42">
        <f t="shared" si="0"/>
        <v>473</v>
      </c>
      <c r="E27" s="43">
        <f t="shared" si="1"/>
        <v>10406</v>
      </c>
      <c r="F27" s="17">
        <v>410</v>
      </c>
      <c r="G27" s="17">
        <v>32</v>
      </c>
      <c r="H27" s="42">
        <f t="shared" si="2"/>
        <v>442</v>
      </c>
      <c r="I27" s="43">
        <f t="shared" si="3"/>
        <v>9724</v>
      </c>
      <c r="J27" s="44">
        <f t="shared" si="4"/>
        <v>824</v>
      </c>
      <c r="K27" s="44">
        <f t="shared" si="4"/>
        <v>91</v>
      </c>
      <c r="L27" s="45">
        <f t="shared" si="5"/>
        <v>915</v>
      </c>
      <c r="M27" s="46">
        <f t="shared" si="6"/>
        <v>20130</v>
      </c>
      <c r="N27" s="9"/>
      <c r="O27" s="47">
        <v>73</v>
      </c>
      <c r="P27" s="17">
        <v>425</v>
      </c>
      <c r="Q27" s="17">
        <v>3</v>
      </c>
      <c r="R27" s="42">
        <f t="shared" si="7"/>
        <v>428</v>
      </c>
      <c r="S27" s="43">
        <f t="shared" si="8"/>
        <v>31244</v>
      </c>
      <c r="T27" s="17">
        <v>466</v>
      </c>
      <c r="U27" s="17">
        <v>2</v>
      </c>
      <c r="V27" s="42">
        <f t="shared" si="9"/>
        <v>468</v>
      </c>
      <c r="W27" s="43">
        <f t="shared" si="10"/>
        <v>34164</v>
      </c>
      <c r="X27" s="44">
        <f t="shared" si="11"/>
        <v>891</v>
      </c>
      <c r="Y27" s="44">
        <f t="shared" si="11"/>
        <v>5</v>
      </c>
      <c r="Z27" s="45">
        <f t="shared" si="12"/>
        <v>896</v>
      </c>
      <c r="AA27" s="8">
        <f t="shared" si="13"/>
        <v>65408</v>
      </c>
    </row>
    <row r="28" spans="1:27" ht="18.75" customHeight="1" thickBot="1" x14ac:dyDescent="0.2">
      <c r="A28" s="4">
        <v>23</v>
      </c>
      <c r="B28" s="17">
        <v>371</v>
      </c>
      <c r="C28" s="17">
        <v>67</v>
      </c>
      <c r="D28" s="42">
        <f t="shared" si="0"/>
        <v>438</v>
      </c>
      <c r="E28" s="43">
        <f t="shared" si="1"/>
        <v>10074</v>
      </c>
      <c r="F28" s="17">
        <v>375</v>
      </c>
      <c r="G28" s="17">
        <v>23</v>
      </c>
      <c r="H28" s="42">
        <f t="shared" si="2"/>
        <v>398</v>
      </c>
      <c r="I28" s="43">
        <f t="shared" si="3"/>
        <v>9154</v>
      </c>
      <c r="J28" s="44">
        <f t="shared" si="4"/>
        <v>746</v>
      </c>
      <c r="K28" s="44">
        <f t="shared" si="4"/>
        <v>90</v>
      </c>
      <c r="L28" s="45">
        <f t="shared" si="5"/>
        <v>836</v>
      </c>
      <c r="M28" s="46">
        <f t="shared" si="6"/>
        <v>19228</v>
      </c>
      <c r="N28" s="9"/>
      <c r="O28" s="48">
        <v>74</v>
      </c>
      <c r="P28" s="22">
        <v>452</v>
      </c>
      <c r="Q28" s="22">
        <v>1</v>
      </c>
      <c r="R28" s="49">
        <f t="shared" si="7"/>
        <v>453</v>
      </c>
      <c r="S28" s="50">
        <f t="shared" si="8"/>
        <v>33522</v>
      </c>
      <c r="T28" s="22">
        <v>507</v>
      </c>
      <c r="U28" s="22">
        <v>1</v>
      </c>
      <c r="V28" s="49">
        <f t="shared" si="9"/>
        <v>508</v>
      </c>
      <c r="W28" s="50">
        <f t="shared" si="10"/>
        <v>37592</v>
      </c>
      <c r="X28" s="51">
        <f t="shared" si="11"/>
        <v>959</v>
      </c>
      <c r="Y28" s="51">
        <f t="shared" si="11"/>
        <v>2</v>
      </c>
      <c r="Z28" s="52">
        <f t="shared" si="12"/>
        <v>961</v>
      </c>
      <c r="AA28" s="8">
        <f t="shared" si="13"/>
        <v>71114</v>
      </c>
    </row>
    <row r="29" spans="1:27" ht="18.75" customHeight="1" thickBot="1" x14ac:dyDescent="0.2">
      <c r="A29" s="21">
        <v>24</v>
      </c>
      <c r="B29" s="22">
        <v>461</v>
      </c>
      <c r="C29" s="22">
        <v>61</v>
      </c>
      <c r="D29" s="49">
        <f t="shared" si="0"/>
        <v>522</v>
      </c>
      <c r="E29" s="50">
        <f t="shared" si="1"/>
        <v>12528</v>
      </c>
      <c r="F29" s="22">
        <v>402</v>
      </c>
      <c r="G29" s="22">
        <v>33</v>
      </c>
      <c r="H29" s="49">
        <f t="shared" si="2"/>
        <v>435</v>
      </c>
      <c r="I29" s="50">
        <f t="shared" si="3"/>
        <v>10440</v>
      </c>
      <c r="J29" s="51">
        <f t="shared" si="4"/>
        <v>863</v>
      </c>
      <c r="K29" s="51">
        <f t="shared" si="4"/>
        <v>94</v>
      </c>
      <c r="L29" s="52">
        <f t="shared" si="5"/>
        <v>957</v>
      </c>
      <c r="M29" s="46">
        <f t="shared" si="6"/>
        <v>22968</v>
      </c>
      <c r="N29" s="9"/>
      <c r="O29" s="53">
        <v>75</v>
      </c>
      <c r="P29" s="20">
        <v>587</v>
      </c>
      <c r="Q29" s="20">
        <v>0</v>
      </c>
      <c r="R29" s="54">
        <f t="shared" si="7"/>
        <v>587</v>
      </c>
      <c r="S29" s="55">
        <f t="shared" si="8"/>
        <v>44025</v>
      </c>
      <c r="T29" s="20">
        <v>665</v>
      </c>
      <c r="U29" s="20">
        <v>1</v>
      </c>
      <c r="V29" s="54">
        <f t="shared" si="9"/>
        <v>666</v>
      </c>
      <c r="W29" s="55">
        <f t="shared" si="10"/>
        <v>49950</v>
      </c>
      <c r="X29" s="56">
        <f t="shared" si="11"/>
        <v>1252</v>
      </c>
      <c r="Y29" s="56">
        <f t="shared" si="11"/>
        <v>1</v>
      </c>
      <c r="Z29" s="57">
        <f t="shared" si="12"/>
        <v>1253</v>
      </c>
      <c r="AA29" s="8">
        <f t="shared" si="13"/>
        <v>93975</v>
      </c>
    </row>
    <row r="30" spans="1:27" ht="18.75" customHeight="1" x14ac:dyDescent="0.15">
      <c r="A30" s="19">
        <v>25</v>
      </c>
      <c r="B30" s="20">
        <v>424</v>
      </c>
      <c r="C30" s="20">
        <v>75</v>
      </c>
      <c r="D30" s="54">
        <f t="shared" si="0"/>
        <v>499</v>
      </c>
      <c r="E30" s="55">
        <f t="shared" si="1"/>
        <v>12475</v>
      </c>
      <c r="F30" s="20">
        <v>379</v>
      </c>
      <c r="G30" s="20">
        <v>28</v>
      </c>
      <c r="H30" s="54">
        <f t="shared" si="2"/>
        <v>407</v>
      </c>
      <c r="I30" s="55">
        <f t="shared" si="3"/>
        <v>10175</v>
      </c>
      <c r="J30" s="56">
        <f t="shared" si="4"/>
        <v>803</v>
      </c>
      <c r="K30" s="56">
        <f t="shared" si="4"/>
        <v>103</v>
      </c>
      <c r="L30" s="57">
        <f t="shared" si="5"/>
        <v>906</v>
      </c>
      <c r="M30" s="46">
        <f t="shared" si="6"/>
        <v>22650</v>
      </c>
      <c r="N30" s="9"/>
      <c r="O30" s="47">
        <v>76</v>
      </c>
      <c r="P30" s="17">
        <v>513</v>
      </c>
      <c r="Q30" s="17">
        <v>1</v>
      </c>
      <c r="R30" s="42">
        <f t="shared" si="7"/>
        <v>514</v>
      </c>
      <c r="S30" s="43">
        <f t="shared" si="8"/>
        <v>39064</v>
      </c>
      <c r="T30" s="17">
        <v>545</v>
      </c>
      <c r="U30" s="17">
        <v>1</v>
      </c>
      <c r="V30" s="42">
        <f t="shared" si="9"/>
        <v>546</v>
      </c>
      <c r="W30" s="43">
        <f t="shared" si="10"/>
        <v>41496</v>
      </c>
      <c r="X30" s="44">
        <f t="shared" si="11"/>
        <v>1058</v>
      </c>
      <c r="Y30" s="44">
        <f t="shared" si="11"/>
        <v>2</v>
      </c>
      <c r="Z30" s="45">
        <f t="shared" si="12"/>
        <v>1060</v>
      </c>
      <c r="AA30" s="8">
        <f t="shared" si="13"/>
        <v>80560</v>
      </c>
    </row>
    <row r="31" spans="1:27" ht="18.75" customHeight="1" x14ac:dyDescent="0.15">
      <c r="A31" s="4">
        <v>26</v>
      </c>
      <c r="B31" s="17">
        <v>392</v>
      </c>
      <c r="C31" s="17">
        <v>68</v>
      </c>
      <c r="D31" s="42">
        <f t="shared" si="0"/>
        <v>460</v>
      </c>
      <c r="E31" s="43">
        <f t="shared" si="1"/>
        <v>11960</v>
      </c>
      <c r="F31" s="17">
        <v>347</v>
      </c>
      <c r="G31" s="17">
        <v>24</v>
      </c>
      <c r="H31" s="42">
        <f t="shared" si="2"/>
        <v>371</v>
      </c>
      <c r="I31" s="43">
        <f t="shared" si="3"/>
        <v>9646</v>
      </c>
      <c r="J31" s="44">
        <f t="shared" si="4"/>
        <v>739</v>
      </c>
      <c r="K31" s="44">
        <f t="shared" si="4"/>
        <v>92</v>
      </c>
      <c r="L31" s="45">
        <f t="shared" si="5"/>
        <v>831</v>
      </c>
      <c r="M31" s="46">
        <f t="shared" si="6"/>
        <v>21606</v>
      </c>
      <c r="N31" s="9"/>
      <c r="O31" s="47">
        <v>77</v>
      </c>
      <c r="P31" s="17">
        <v>522</v>
      </c>
      <c r="Q31" s="17">
        <v>2</v>
      </c>
      <c r="R31" s="42">
        <f t="shared" si="7"/>
        <v>524</v>
      </c>
      <c r="S31" s="43">
        <f t="shared" si="8"/>
        <v>40348</v>
      </c>
      <c r="T31" s="17">
        <v>582</v>
      </c>
      <c r="U31" s="17">
        <v>1</v>
      </c>
      <c r="V31" s="42">
        <f t="shared" si="9"/>
        <v>583</v>
      </c>
      <c r="W31" s="43">
        <f t="shared" si="10"/>
        <v>44891</v>
      </c>
      <c r="X31" s="44">
        <f t="shared" si="11"/>
        <v>1104</v>
      </c>
      <c r="Y31" s="44">
        <f t="shared" si="11"/>
        <v>3</v>
      </c>
      <c r="Z31" s="45">
        <f t="shared" si="12"/>
        <v>1107</v>
      </c>
      <c r="AA31" s="8">
        <f t="shared" si="13"/>
        <v>85239</v>
      </c>
    </row>
    <row r="32" spans="1:27" ht="18.75" customHeight="1" x14ac:dyDescent="0.15">
      <c r="A32" s="4">
        <v>27</v>
      </c>
      <c r="B32" s="17">
        <v>429</v>
      </c>
      <c r="C32" s="17">
        <v>56</v>
      </c>
      <c r="D32" s="42">
        <f t="shared" si="0"/>
        <v>485</v>
      </c>
      <c r="E32" s="43">
        <f t="shared" si="1"/>
        <v>13095</v>
      </c>
      <c r="F32" s="17">
        <v>398</v>
      </c>
      <c r="G32" s="17">
        <v>23</v>
      </c>
      <c r="H32" s="42">
        <f t="shared" si="2"/>
        <v>421</v>
      </c>
      <c r="I32" s="43">
        <f t="shared" si="3"/>
        <v>11367</v>
      </c>
      <c r="J32" s="44">
        <f t="shared" si="4"/>
        <v>827</v>
      </c>
      <c r="K32" s="44">
        <f t="shared" si="4"/>
        <v>79</v>
      </c>
      <c r="L32" s="45">
        <f t="shared" si="5"/>
        <v>906</v>
      </c>
      <c r="M32" s="46">
        <f t="shared" si="6"/>
        <v>24462</v>
      </c>
      <c r="N32" s="9"/>
      <c r="O32" s="47">
        <v>78</v>
      </c>
      <c r="P32" s="17">
        <v>457</v>
      </c>
      <c r="Q32" s="17">
        <v>0</v>
      </c>
      <c r="R32" s="42">
        <f t="shared" si="7"/>
        <v>457</v>
      </c>
      <c r="S32" s="43">
        <f t="shared" si="8"/>
        <v>35646</v>
      </c>
      <c r="T32" s="17">
        <v>522</v>
      </c>
      <c r="U32" s="17">
        <v>1</v>
      </c>
      <c r="V32" s="42">
        <f t="shared" si="9"/>
        <v>523</v>
      </c>
      <c r="W32" s="43">
        <f t="shared" si="10"/>
        <v>40794</v>
      </c>
      <c r="X32" s="44">
        <f t="shared" si="11"/>
        <v>979</v>
      </c>
      <c r="Y32" s="44">
        <f t="shared" si="11"/>
        <v>1</v>
      </c>
      <c r="Z32" s="45">
        <f t="shared" si="12"/>
        <v>980</v>
      </c>
      <c r="AA32" s="8">
        <f t="shared" si="13"/>
        <v>76440</v>
      </c>
    </row>
    <row r="33" spans="1:27" ht="18.75" customHeight="1" thickBot="1" x14ac:dyDescent="0.2">
      <c r="A33" s="4">
        <v>28</v>
      </c>
      <c r="B33" s="17">
        <v>437</v>
      </c>
      <c r="C33" s="17">
        <v>48</v>
      </c>
      <c r="D33" s="42">
        <f t="shared" si="0"/>
        <v>485</v>
      </c>
      <c r="E33" s="43">
        <f t="shared" si="1"/>
        <v>13580</v>
      </c>
      <c r="F33" s="17">
        <v>388</v>
      </c>
      <c r="G33" s="17">
        <v>25</v>
      </c>
      <c r="H33" s="42">
        <f t="shared" si="2"/>
        <v>413</v>
      </c>
      <c r="I33" s="43">
        <f t="shared" si="3"/>
        <v>11564</v>
      </c>
      <c r="J33" s="44">
        <f t="shared" si="4"/>
        <v>825</v>
      </c>
      <c r="K33" s="44">
        <f t="shared" si="4"/>
        <v>73</v>
      </c>
      <c r="L33" s="45">
        <f t="shared" si="5"/>
        <v>898</v>
      </c>
      <c r="M33" s="46">
        <f t="shared" si="6"/>
        <v>25144</v>
      </c>
      <c r="N33" s="9"/>
      <c r="O33" s="48">
        <v>79</v>
      </c>
      <c r="P33" s="22">
        <v>451</v>
      </c>
      <c r="Q33" s="22">
        <v>1</v>
      </c>
      <c r="R33" s="49">
        <f t="shared" si="7"/>
        <v>452</v>
      </c>
      <c r="S33" s="50">
        <f t="shared" si="8"/>
        <v>35708</v>
      </c>
      <c r="T33" s="22">
        <v>431</v>
      </c>
      <c r="U33" s="22">
        <v>1</v>
      </c>
      <c r="V33" s="49">
        <f t="shared" si="9"/>
        <v>432</v>
      </c>
      <c r="W33" s="50">
        <f t="shared" si="10"/>
        <v>34128</v>
      </c>
      <c r="X33" s="51">
        <f t="shared" si="11"/>
        <v>882</v>
      </c>
      <c r="Y33" s="51">
        <f t="shared" si="11"/>
        <v>2</v>
      </c>
      <c r="Z33" s="52">
        <f t="shared" si="12"/>
        <v>884</v>
      </c>
      <c r="AA33" s="8">
        <f t="shared" si="13"/>
        <v>69836</v>
      </c>
    </row>
    <row r="34" spans="1:27" ht="18.75" customHeight="1" thickBot="1" x14ac:dyDescent="0.2">
      <c r="A34" s="21">
        <v>29</v>
      </c>
      <c r="B34" s="22">
        <v>458</v>
      </c>
      <c r="C34" s="22">
        <v>41</v>
      </c>
      <c r="D34" s="49">
        <f t="shared" si="0"/>
        <v>499</v>
      </c>
      <c r="E34" s="50">
        <f t="shared" si="1"/>
        <v>14471</v>
      </c>
      <c r="F34" s="22">
        <v>376</v>
      </c>
      <c r="G34" s="22">
        <v>19</v>
      </c>
      <c r="H34" s="49">
        <f t="shared" si="2"/>
        <v>395</v>
      </c>
      <c r="I34" s="50">
        <f t="shared" si="3"/>
        <v>11455</v>
      </c>
      <c r="J34" s="51">
        <f t="shared" si="4"/>
        <v>834</v>
      </c>
      <c r="K34" s="51">
        <f t="shared" si="4"/>
        <v>60</v>
      </c>
      <c r="L34" s="52">
        <f t="shared" si="5"/>
        <v>894</v>
      </c>
      <c r="M34" s="46">
        <f t="shared" si="6"/>
        <v>25926</v>
      </c>
      <c r="N34" s="9"/>
      <c r="O34" s="53">
        <v>80</v>
      </c>
      <c r="P34" s="20">
        <v>328</v>
      </c>
      <c r="Q34" s="20">
        <v>0</v>
      </c>
      <c r="R34" s="54">
        <f t="shared" si="7"/>
        <v>328</v>
      </c>
      <c r="S34" s="55">
        <f t="shared" si="8"/>
        <v>26240</v>
      </c>
      <c r="T34" s="20">
        <v>354</v>
      </c>
      <c r="U34" s="20">
        <v>2</v>
      </c>
      <c r="V34" s="54">
        <f t="shared" si="9"/>
        <v>356</v>
      </c>
      <c r="W34" s="55">
        <f t="shared" si="10"/>
        <v>28480</v>
      </c>
      <c r="X34" s="56">
        <f t="shared" si="11"/>
        <v>682</v>
      </c>
      <c r="Y34" s="56">
        <f t="shared" si="11"/>
        <v>2</v>
      </c>
      <c r="Z34" s="57">
        <f t="shared" si="12"/>
        <v>684</v>
      </c>
      <c r="AA34" s="8">
        <f t="shared" si="13"/>
        <v>54720</v>
      </c>
    </row>
    <row r="35" spans="1:27" ht="18.75" customHeight="1" x14ac:dyDescent="0.15">
      <c r="A35" s="19">
        <v>30</v>
      </c>
      <c r="B35" s="20">
        <v>478</v>
      </c>
      <c r="C35" s="20">
        <v>38</v>
      </c>
      <c r="D35" s="54">
        <f t="shared" si="0"/>
        <v>516</v>
      </c>
      <c r="E35" s="55">
        <f t="shared" si="1"/>
        <v>15480</v>
      </c>
      <c r="F35" s="20">
        <v>410</v>
      </c>
      <c r="G35" s="20">
        <v>20</v>
      </c>
      <c r="H35" s="54">
        <f t="shared" si="2"/>
        <v>430</v>
      </c>
      <c r="I35" s="55">
        <f t="shared" si="3"/>
        <v>12900</v>
      </c>
      <c r="J35" s="56">
        <f t="shared" si="4"/>
        <v>888</v>
      </c>
      <c r="K35" s="56">
        <f t="shared" si="4"/>
        <v>58</v>
      </c>
      <c r="L35" s="57">
        <f t="shared" si="5"/>
        <v>946</v>
      </c>
      <c r="M35" s="46">
        <f t="shared" si="6"/>
        <v>28380</v>
      </c>
      <c r="N35" s="9"/>
      <c r="O35" s="47">
        <v>81</v>
      </c>
      <c r="P35" s="17">
        <v>345</v>
      </c>
      <c r="Q35" s="17">
        <v>0</v>
      </c>
      <c r="R35" s="42">
        <f t="shared" si="7"/>
        <v>345</v>
      </c>
      <c r="S35" s="43">
        <f t="shared" si="8"/>
        <v>27945</v>
      </c>
      <c r="T35" s="17">
        <v>370</v>
      </c>
      <c r="U35" s="17">
        <v>1</v>
      </c>
      <c r="V35" s="42">
        <f t="shared" si="9"/>
        <v>371</v>
      </c>
      <c r="W35" s="43">
        <f t="shared" si="10"/>
        <v>30051</v>
      </c>
      <c r="X35" s="44">
        <f t="shared" si="11"/>
        <v>715</v>
      </c>
      <c r="Y35" s="44">
        <f t="shared" si="11"/>
        <v>1</v>
      </c>
      <c r="Z35" s="45">
        <f t="shared" si="12"/>
        <v>716</v>
      </c>
      <c r="AA35" s="8">
        <f t="shared" si="13"/>
        <v>57996</v>
      </c>
    </row>
    <row r="36" spans="1:27" ht="18.75" customHeight="1" x14ac:dyDescent="0.15">
      <c r="A36" s="4">
        <v>31</v>
      </c>
      <c r="B36" s="17">
        <v>480</v>
      </c>
      <c r="C36" s="17">
        <v>41</v>
      </c>
      <c r="D36" s="42">
        <f t="shared" si="0"/>
        <v>521</v>
      </c>
      <c r="E36" s="43">
        <f t="shared" si="1"/>
        <v>16151</v>
      </c>
      <c r="F36" s="17">
        <v>437</v>
      </c>
      <c r="G36" s="17">
        <v>23</v>
      </c>
      <c r="H36" s="42">
        <f t="shared" si="2"/>
        <v>460</v>
      </c>
      <c r="I36" s="43">
        <f t="shared" si="3"/>
        <v>14260</v>
      </c>
      <c r="J36" s="44">
        <f t="shared" si="4"/>
        <v>917</v>
      </c>
      <c r="K36" s="44">
        <f t="shared" si="4"/>
        <v>64</v>
      </c>
      <c r="L36" s="45">
        <f t="shared" si="5"/>
        <v>981</v>
      </c>
      <c r="M36" s="46">
        <f t="shared" si="6"/>
        <v>30411</v>
      </c>
      <c r="N36" s="9"/>
      <c r="O36" s="47">
        <v>82</v>
      </c>
      <c r="P36" s="17">
        <v>286</v>
      </c>
      <c r="Q36" s="17">
        <v>0</v>
      </c>
      <c r="R36" s="42">
        <f t="shared" si="7"/>
        <v>286</v>
      </c>
      <c r="S36" s="43">
        <f t="shared" si="8"/>
        <v>23452</v>
      </c>
      <c r="T36" s="17">
        <v>377</v>
      </c>
      <c r="U36" s="17">
        <v>0</v>
      </c>
      <c r="V36" s="42">
        <f t="shared" si="9"/>
        <v>377</v>
      </c>
      <c r="W36" s="43">
        <f t="shared" si="10"/>
        <v>30914</v>
      </c>
      <c r="X36" s="44">
        <f t="shared" si="11"/>
        <v>663</v>
      </c>
      <c r="Y36" s="44">
        <f t="shared" si="11"/>
        <v>0</v>
      </c>
      <c r="Z36" s="45">
        <f t="shared" si="12"/>
        <v>663</v>
      </c>
      <c r="AA36" s="8">
        <f t="shared" si="13"/>
        <v>54366</v>
      </c>
    </row>
    <row r="37" spans="1:27" ht="18.75" customHeight="1" x14ac:dyDescent="0.15">
      <c r="A37" s="4">
        <v>32</v>
      </c>
      <c r="B37" s="17">
        <v>513</v>
      </c>
      <c r="C37" s="17">
        <v>27</v>
      </c>
      <c r="D37" s="42">
        <f t="shared" si="0"/>
        <v>540</v>
      </c>
      <c r="E37" s="43">
        <f t="shared" si="1"/>
        <v>17280</v>
      </c>
      <c r="F37" s="17">
        <v>482</v>
      </c>
      <c r="G37" s="17">
        <v>21</v>
      </c>
      <c r="H37" s="42">
        <f t="shared" si="2"/>
        <v>503</v>
      </c>
      <c r="I37" s="43">
        <f t="shared" si="3"/>
        <v>16096</v>
      </c>
      <c r="J37" s="44">
        <f t="shared" ref="J37:K55" si="14">B37+F37</f>
        <v>995</v>
      </c>
      <c r="K37" s="44">
        <f t="shared" si="14"/>
        <v>48</v>
      </c>
      <c r="L37" s="45">
        <f t="shared" si="5"/>
        <v>1043</v>
      </c>
      <c r="M37" s="46">
        <f t="shared" si="6"/>
        <v>33376</v>
      </c>
      <c r="N37" s="9"/>
      <c r="O37" s="47">
        <v>83</v>
      </c>
      <c r="P37" s="17">
        <v>272</v>
      </c>
      <c r="Q37" s="17">
        <v>1</v>
      </c>
      <c r="R37" s="42">
        <f t="shared" si="7"/>
        <v>273</v>
      </c>
      <c r="S37" s="43">
        <f t="shared" si="8"/>
        <v>22659</v>
      </c>
      <c r="T37" s="17">
        <v>386</v>
      </c>
      <c r="U37" s="17">
        <v>1</v>
      </c>
      <c r="V37" s="42">
        <f t="shared" si="9"/>
        <v>387</v>
      </c>
      <c r="W37" s="43">
        <f t="shared" si="10"/>
        <v>32121</v>
      </c>
      <c r="X37" s="44">
        <f t="shared" ref="X37:Y59" si="15">P37+T37</f>
        <v>658</v>
      </c>
      <c r="Y37" s="44">
        <f t="shared" si="15"/>
        <v>2</v>
      </c>
      <c r="Z37" s="45">
        <f t="shared" si="12"/>
        <v>660</v>
      </c>
      <c r="AA37" s="8">
        <f t="shared" si="13"/>
        <v>54780</v>
      </c>
    </row>
    <row r="38" spans="1:27" ht="18.75" customHeight="1" thickBot="1" x14ac:dyDescent="0.2">
      <c r="A38" s="4">
        <v>33</v>
      </c>
      <c r="B38" s="17">
        <v>525</v>
      </c>
      <c r="C38" s="17">
        <v>27</v>
      </c>
      <c r="D38" s="42">
        <f t="shared" si="0"/>
        <v>552</v>
      </c>
      <c r="E38" s="43">
        <f t="shared" si="1"/>
        <v>18216</v>
      </c>
      <c r="F38" s="17">
        <v>470</v>
      </c>
      <c r="G38" s="17">
        <v>11</v>
      </c>
      <c r="H38" s="42">
        <f t="shared" si="2"/>
        <v>481</v>
      </c>
      <c r="I38" s="43">
        <f t="shared" si="3"/>
        <v>15873</v>
      </c>
      <c r="J38" s="44">
        <f t="shared" si="14"/>
        <v>995</v>
      </c>
      <c r="K38" s="44">
        <f t="shared" si="14"/>
        <v>38</v>
      </c>
      <c r="L38" s="45">
        <f t="shared" si="5"/>
        <v>1033</v>
      </c>
      <c r="M38" s="46">
        <f t="shared" si="6"/>
        <v>34089</v>
      </c>
      <c r="N38" s="9"/>
      <c r="O38" s="48">
        <v>84</v>
      </c>
      <c r="P38" s="22">
        <v>268</v>
      </c>
      <c r="Q38" s="22">
        <v>0</v>
      </c>
      <c r="R38" s="49">
        <f t="shared" si="7"/>
        <v>268</v>
      </c>
      <c r="S38" s="50">
        <f t="shared" si="8"/>
        <v>22512</v>
      </c>
      <c r="T38" s="22">
        <v>342</v>
      </c>
      <c r="U38" s="22">
        <v>0</v>
      </c>
      <c r="V38" s="49">
        <f t="shared" si="9"/>
        <v>342</v>
      </c>
      <c r="W38" s="50">
        <f t="shared" si="10"/>
        <v>28728</v>
      </c>
      <c r="X38" s="51">
        <f t="shared" si="15"/>
        <v>610</v>
      </c>
      <c r="Y38" s="51">
        <f t="shared" si="15"/>
        <v>0</v>
      </c>
      <c r="Z38" s="52">
        <f t="shared" si="12"/>
        <v>610</v>
      </c>
      <c r="AA38" s="8">
        <f t="shared" si="13"/>
        <v>51240</v>
      </c>
    </row>
    <row r="39" spans="1:27" ht="18.75" customHeight="1" thickBot="1" x14ac:dyDescent="0.2">
      <c r="A39" s="21">
        <v>34</v>
      </c>
      <c r="B39" s="22">
        <v>529</v>
      </c>
      <c r="C39" s="22">
        <v>16</v>
      </c>
      <c r="D39" s="49">
        <f t="shared" si="0"/>
        <v>545</v>
      </c>
      <c r="E39" s="50">
        <f t="shared" si="1"/>
        <v>18530</v>
      </c>
      <c r="F39" s="22">
        <v>491</v>
      </c>
      <c r="G39" s="22">
        <v>12</v>
      </c>
      <c r="H39" s="49">
        <f t="shared" si="2"/>
        <v>503</v>
      </c>
      <c r="I39" s="50">
        <f t="shared" si="3"/>
        <v>17102</v>
      </c>
      <c r="J39" s="51">
        <f t="shared" si="14"/>
        <v>1020</v>
      </c>
      <c r="K39" s="51">
        <f t="shared" si="14"/>
        <v>28</v>
      </c>
      <c r="L39" s="52">
        <f t="shared" si="5"/>
        <v>1048</v>
      </c>
      <c r="M39" s="46">
        <f t="shared" si="6"/>
        <v>35632</v>
      </c>
      <c r="N39" s="9"/>
      <c r="O39" s="53">
        <v>85</v>
      </c>
      <c r="P39" s="20">
        <v>191</v>
      </c>
      <c r="Q39" s="20">
        <v>0</v>
      </c>
      <c r="R39" s="54">
        <f t="shared" si="7"/>
        <v>191</v>
      </c>
      <c r="S39" s="55">
        <f t="shared" si="8"/>
        <v>16235</v>
      </c>
      <c r="T39" s="20">
        <v>296</v>
      </c>
      <c r="U39" s="20">
        <v>1</v>
      </c>
      <c r="V39" s="54">
        <f t="shared" si="9"/>
        <v>297</v>
      </c>
      <c r="W39" s="55">
        <f t="shared" si="10"/>
        <v>25245</v>
      </c>
      <c r="X39" s="56">
        <f t="shared" si="15"/>
        <v>487</v>
      </c>
      <c r="Y39" s="56">
        <f t="shared" si="15"/>
        <v>1</v>
      </c>
      <c r="Z39" s="57">
        <f t="shared" si="12"/>
        <v>488</v>
      </c>
      <c r="AA39" s="8">
        <f t="shared" si="13"/>
        <v>41480</v>
      </c>
    </row>
    <row r="40" spans="1:27" ht="18.75" customHeight="1" x14ac:dyDescent="0.15">
      <c r="A40" s="19">
        <v>35</v>
      </c>
      <c r="B40" s="20">
        <v>492</v>
      </c>
      <c r="C40" s="20">
        <v>18</v>
      </c>
      <c r="D40" s="54">
        <f t="shared" si="0"/>
        <v>510</v>
      </c>
      <c r="E40" s="55">
        <f t="shared" si="1"/>
        <v>17850</v>
      </c>
      <c r="F40" s="20">
        <v>504</v>
      </c>
      <c r="G40" s="20">
        <v>13</v>
      </c>
      <c r="H40" s="54">
        <f t="shared" si="2"/>
        <v>517</v>
      </c>
      <c r="I40" s="55">
        <f t="shared" si="3"/>
        <v>18095</v>
      </c>
      <c r="J40" s="56">
        <f t="shared" si="14"/>
        <v>996</v>
      </c>
      <c r="K40" s="56">
        <f t="shared" si="14"/>
        <v>31</v>
      </c>
      <c r="L40" s="57">
        <f t="shared" si="5"/>
        <v>1027</v>
      </c>
      <c r="M40" s="46">
        <f t="shared" si="6"/>
        <v>35945</v>
      </c>
      <c r="N40" s="9"/>
      <c r="O40" s="47">
        <v>86</v>
      </c>
      <c r="P40" s="17">
        <v>182</v>
      </c>
      <c r="Q40" s="17">
        <v>0</v>
      </c>
      <c r="R40" s="42">
        <f t="shared" si="7"/>
        <v>182</v>
      </c>
      <c r="S40" s="43">
        <f t="shared" si="8"/>
        <v>15652</v>
      </c>
      <c r="T40" s="17">
        <v>284</v>
      </c>
      <c r="U40" s="17">
        <v>0</v>
      </c>
      <c r="V40" s="42">
        <f t="shared" si="9"/>
        <v>284</v>
      </c>
      <c r="W40" s="43">
        <f t="shared" si="10"/>
        <v>24424</v>
      </c>
      <c r="X40" s="44">
        <f t="shared" si="15"/>
        <v>466</v>
      </c>
      <c r="Y40" s="44">
        <f t="shared" si="15"/>
        <v>0</v>
      </c>
      <c r="Z40" s="45">
        <f t="shared" si="12"/>
        <v>466</v>
      </c>
      <c r="AA40" s="8">
        <f t="shared" si="13"/>
        <v>40076</v>
      </c>
    </row>
    <row r="41" spans="1:27" ht="18.75" customHeight="1" x14ac:dyDescent="0.15">
      <c r="A41" s="4">
        <v>36</v>
      </c>
      <c r="B41" s="17">
        <v>543</v>
      </c>
      <c r="C41" s="17">
        <v>22</v>
      </c>
      <c r="D41" s="42">
        <f t="shared" si="0"/>
        <v>565</v>
      </c>
      <c r="E41" s="43">
        <f t="shared" si="1"/>
        <v>20340</v>
      </c>
      <c r="F41" s="17">
        <v>548</v>
      </c>
      <c r="G41" s="17">
        <v>26</v>
      </c>
      <c r="H41" s="42">
        <f t="shared" si="2"/>
        <v>574</v>
      </c>
      <c r="I41" s="43">
        <f t="shared" si="3"/>
        <v>20664</v>
      </c>
      <c r="J41" s="44">
        <f t="shared" si="14"/>
        <v>1091</v>
      </c>
      <c r="K41" s="44">
        <f t="shared" si="14"/>
        <v>48</v>
      </c>
      <c r="L41" s="45">
        <f t="shared" si="5"/>
        <v>1139</v>
      </c>
      <c r="M41" s="46">
        <f t="shared" si="6"/>
        <v>41004</v>
      </c>
      <c r="N41" s="9"/>
      <c r="O41" s="47">
        <v>87</v>
      </c>
      <c r="P41" s="17">
        <v>140</v>
      </c>
      <c r="Q41" s="17">
        <v>0</v>
      </c>
      <c r="R41" s="42">
        <f t="shared" si="7"/>
        <v>140</v>
      </c>
      <c r="S41" s="43">
        <f t="shared" si="8"/>
        <v>12180</v>
      </c>
      <c r="T41" s="17">
        <v>297</v>
      </c>
      <c r="U41" s="17">
        <v>1</v>
      </c>
      <c r="V41" s="42">
        <f t="shared" si="9"/>
        <v>298</v>
      </c>
      <c r="W41" s="43">
        <f t="shared" si="10"/>
        <v>25926</v>
      </c>
      <c r="X41" s="44">
        <f t="shared" si="15"/>
        <v>437</v>
      </c>
      <c r="Y41" s="44">
        <f t="shared" si="15"/>
        <v>1</v>
      </c>
      <c r="Z41" s="45">
        <f t="shared" si="12"/>
        <v>438</v>
      </c>
      <c r="AA41" s="8">
        <f t="shared" si="13"/>
        <v>38106</v>
      </c>
    </row>
    <row r="42" spans="1:27" ht="18.75" customHeight="1" x14ac:dyDescent="0.15">
      <c r="A42" s="4">
        <v>37</v>
      </c>
      <c r="B42" s="17">
        <v>535</v>
      </c>
      <c r="C42" s="17">
        <v>23</v>
      </c>
      <c r="D42" s="42">
        <f t="shared" si="0"/>
        <v>558</v>
      </c>
      <c r="E42" s="43">
        <f t="shared" si="1"/>
        <v>20646</v>
      </c>
      <c r="F42" s="17">
        <v>486</v>
      </c>
      <c r="G42" s="17">
        <v>26</v>
      </c>
      <c r="H42" s="42">
        <f t="shared" si="2"/>
        <v>512</v>
      </c>
      <c r="I42" s="43">
        <f t="shared" si="3"/>
        <v>18944</v>
      </c>
      <c r="J42" s="44">
        <f t="shared" si="14"/>
        <v>1021</v>
      </c>
      <c r="K42" s="44">
        <f t="shared" si="14"/>
        <v>49</v>
      </c>
      <c r="L42" s="45">
        <f t="shared" si="5"/>
        <v>1070</v>
      </c>
      <c r="M42" s="46">
        <f t="shared" si="6"/>
        <v>39590</v>
      </c>
      <c r="N42" s="9"/>
      <c r="O42" s="47">
        <v>88</v>
      </c>
      <c r="P42" s="17">
        <v>127</v>
      </c>
      <c r="Q42" s="17">
        <v>0</v>
      </c>
      <c r="R42" s="42">
        <f t="shared" si="7"/>
        <v>127</v>
      </c>
      <c r="S42" s="43">
        <f t="shared" si="8"/>
        <v>11176</v>
      </c>
      <c r="T42" s="17">
        <v>235</v>
      </c>
      <c r="U42" s="17">
        <v>0</v>
      </c>
      <c r="V42" s="42">
        <f t="shared" si="9"/>
        <v>235</v>
      </c>
      <c r="W42" s="43">
        <f t="shared" si="10"/>
        <v>20680</v>
      </c>
      <c r="X42" s="44">
        <f t="shared" si="15"/>
        <v>362</v>
      </c>
      <c r="Y42" s="44">
        <f t="shared" si="15"/>
        <v>0</v>
      </c>
      <c r="Z42" s="45">
        <f t="shared" si="12"/>
        <v>362</v>
      </c>
      <c r="AA42" s="8">
        <f t="shared" si="13"/>
        <v>31856</v>
      </c>
    </row>
    <row r="43" spans="1:27" ht="18.75" customHeight="1" thickBot="1" x14ac:dyDescent="0.2">
      <c r="A43" s="4">
        <v>38</v>
      </c>
      <c r="B43" s="17">
        <v>542</v>
      </c>
      <c r="C43" s="17">
        <v>17</v>
      </c>
      <c r="D43" s="42">
        <f t="shared" si="0"/>
        <v>559</v>
      </c>
      <c r="E43" s="43">
        <f t="shared" si="1"/>
        <v>21242</v>
      </c>
      <c r="F43" s="17">
        <v>486</v>
      </c>
      <c r="G43" s="17">
        <v>18</v>
      </c>
      <c r="H43" s="42">
        <f t="shared" si="2"/>
        <v>504</v>
      </c>
      <c r="I43" s="43">
        <f t="shared" si="3"/>
        <v>19152</v>
      </c>
      <c r="J43" s="44">
        <f t="shared" si="14"/>
        <v>1028</v>
      </c>
      <c r="K43" s="44">
        <f t="shared" si="14"/>
        <v>35</v>
      </c>
      <c r="L43" s="45">
        <f t="shared" si="5"/>
        <v>1063</v>
      </c>
      <c r="M43" s="46">
        <f t="shared" si="6"/>
        <v>40394</v>
      </c>
      <c r="N43" s="9"/>
      <c r="O43" s="48">
        <v>89</v>
      </c>
      <c r="P43" s="22">
        <v>94</v>
      </c>
      <c r="Q43" s="82">
        <v>0</v>
      </c>
      <c r="R43" s="49">
        <f t="shared" si="7"/>
        <v>94</v>
      </c>
      <c r="S43" s="50">
        <f t="shared" si="8"/>
        <v>8366</v>
      </c>
      <c r="T43" s="22">
        <v>188</v>
      </c>
      <c r="U43" s="82">
        <v>0</v>
      </c>
      <c r="V43" s="49">
        <f t="shared" si="9"/>
        <v>188</v>
      </c>
      <c r="W43" s="50">
        <f t="shared" si="10"/>
        <v>16732</v>
      </c>
      <c r="X43" s="51">
        <f t="shared" si="15"/>
        <v>282</v>
      </c>
      <c r="Y43" s="51">
        <f t="shared" si="15"/>
        <v>0</v>
      </c>
      <c r="Z43" s="52">
        <f t="shared" si="12"/>
        <v>282</v>
      </c>
      <c r="AA43" s="8">
        <f t="shared" si="13"/>
        <v>25098</v>
      </c>
    </row>
    <row r="44" spans="1:27" ht="18.75" customHeight="1" thickBot="1" x14ac:dyDescent="0.2">
      <c r="A44" s="21">
        <v>39</v>
      </c>
      <c r="B44" s="22">
        <v>581</v>
      </c>
      <c r="C44" s="22">
        <v>20</v>
      </c>
      <c r="D44" s="49">
        <f t="shared" si="0"/>
        <v>601</v>
      </c>
      <c r="E44" s="50">
        <f t="shared" si="1"/>
        <v>23439</v>
      </c>
      <c r="F44" s="22">
        <v>507</v>
      </c>
      <c r="G44" s="22">
        <v>16</v>
      </c>
      <c r="H44" s="49">
        <f t="shared" si="2"/>
        <v>523</v>
      </c>
      <c r="I44" s="50">
        <f t="shared" si="3"/>
        <v>20397</v>
      </c>
      <c r="J44" s="51">
        <f t="shared" si="14"/>
        <v>1088</v>
      </c>
      <c r="K44" s="51">
        <f t="shared" si="14"/>
        <v>36</v>
      </c>
      <c r="L44" s="52">
        <f t="shared" si="5"/>
        <v>1124</v>
      </c>
      <c r="M44" s="46">
        <f t="shared" si="6"/>
        <v>43836</v>
      </c>
      <c r="N44" s="9"/>
      <c r="O44" s="53">
        <v>90</v>
      </c>
      <c r="P44" s="20">
        <v>69</v>
      </c>
      <c r="Q44" s="83">
        <v>0</v>
      </c>
      <c r="R44" s="54">
        <f t="shared" si="7"/>
        <v>69</v>
      </c>
      <c r="S44" s="55">
        <f t="shared" si="8"/>
        <v>6210</v>
      </c>
      <c r="T44" s="20">
        <v>174</v>
      </c>
      <c r="U44" s="83">
        <v>0</v>
      </c>
      <c r="V44" s="54">
        <f t="shared" si="9"/>
        <v>174</v>
      </c>
      <c r="W44" s="55">
        <f t="shared" si="10"/>
        <v>15660</v>
      </c>
      <c r="X44" s="56">
        <f t="shared" si="15"/>
        <v>243</v>
      </c>
      <c r="Y44" s="56">
        <f t="shared" si="15"/>
        <v>0</v>
      </c>
      <c r="Z44" s="57">
        <f t="shared" si="12"/>
        <v>243</v>
      </c>
      <c r="AA44" s="8">
        <f t="shared" si="13"/>
        <v>21870</v>
      </c>
    </row>
    <row r="45" spans="1:27" ht="18.75" customHeight="1" x14ac:dyDescent="0.15">
      <c r="A45" s="19">
        <v>40</v>
      </c>
      <c r="B45" s="20">
        <v>594</v>
      </c>
      <c r="C45" s="20">
        <v>25</v>
      </c>
      <c r="D45" s="54">
        <f t="shared" si="0"/>
        <v>619</v>
      </c>
      <c r="E45" s="55">
        <f t="shared" si="1"/>
        <v>24760</v>
      </c>
      <c r="F45" s="20">
        <v>546</v>
      </c>
      <c r="G45" s="20">
        <v>18</v>
      </c>
      <c r="H45" s="54">
        <f t="shared" si="2"/>
        <v>564</v>
      </c>
      <c r="I45" s="55">
        <f t="shared" si="3"/>
        <v>22560</v>
      </c>
      <c r="J45" s="56">
        <f t="shared" si="14"/>
        <v>1140</v>
      </c>
      <c r="K45" s="56">
        <f t="shared" si="14"/>
        <v>43</v>
      </c>
      <c r="L45" s="57">
        <f t="shared" si="5"/>
        <v>1183</v>
      </c>
      <c r="M45" s="46">
        <f t="shared" si="6"/>
        <v>47320</v>
      </c>
      <c r="N45" s="9"/>
      <c r="O45" s="47">
        <v>91</v>
      </c>
      <c r="P45" s="17">
        <v>69</v>
      </c>
      <c r="Q45" s="17">
        <v>0</v>
      </c>
      <c r="R45" s="42">
        <f t="shared" si="7"/>
        <v>69</v>
      </c>
      <c r="S45" s="43">
        <f t="shared" si="8"/>
        <v>6279</v>
      </c>
      <c r="T45" s="17">
        <v>139</v>
      </c>
      <c r="U45" s="17">
        <v>0</v>
      </c>
      <c r="V45" s="42">
        <f t="shared" si="9"/>
        <v>139</v>
      </c>
      <c r="W45" s="43">
        <f t="shared" si="10"/>
        <v>12649</v>
      </c>
      <c r="X45" s="44">
        <f t="shared" si="15"/>
        <v>208</v>
      </c>
      <c r="Y45" s="44">
        <f t="shared" si="15"/>
        <v>0</v>
      </c>
      <c r="Z45" s="45">
        <f t="shared" si="12"/>
        <v>208</v>
      </c>
      <c r="AA45" s="8">
        <f t="shared" si="13"/>
        <v>18928</v>
      </c>
    </row>
    <row r="46" spans="1:27" ht="18.75" customHeight="1" x14ac:dyDescent="0.15">
      <c r="A46" s="4">
        <v>41</v>
      </c>
      <c r="B46" s="17">
        <v>625</v>
      </c>
      <c r="C46" s="17">
        <v>21</v>
      </c>
      <c r="D46" s="42">
        <f t="shared" si="0"/>
        <v>646</v>
      </c>
      <c r="E46" s="43">
        <f t="shared" si="1"/>
        <v>26486</v>
      </c>
      <c r="F46" s="17">
        <v>559</v>
      </c>
      <c r="G46" s="17">
        <v>18</v>
      </c>
      <c r="H46" s="42">
        <f t="shared" si="2"/>
        <v>577</v>
      </c>
      <c r="I46" s="43">
        <f t="shared" si="3"/>
        <v>23657</v>
      </c>
      <c r="J46" s="44">
        <f t="shared" si="14"/>
        <v>1184</v>
      </c>
      <c r="K46" s="44">
        <f t="shared" si="14"/>
        <v>39</v>
      </c>
      <c r="L46" s="45">
        <f t="shared" si="5"/>
        <v>1223</v>
      </c>
      <c r="M46" s="46">
        <f t="shared" si="6"/>
        <v>50143</v>
      </c>
      <c r="N46" s="9"/>
      <c r="O46" s="47">
        <v>92</v>
      </c>
      <c r="P46" s="17">
        <v>44</v>
      </c>
      <c r="Q46" s="17">
        <v>0</v>
      </c>
      <c r="R46" s="42">
        <f t="shared" si="7"/>
        <v>44</v>
      </c>
      <c r="S46" s="43">
        <f t="shared" si="8"/>
        <v>4048</v>
      </c>
      <c r="T46" s="17">
        <v>130</v>
      </c>
      <c r="U46" s="17">
        <v>1</v>
      </c>
      <c r="V46" s="42">
        <f t="shared" si="9"/>
        <v>131</v>
      </c>
      <c r="W46" s="43">
        <f t="shared" si="10"/>
        <v>12052</v>
      </c>
      <c r="X46" s="44">
        <f t="shared" si="15"/>
        <v>174</v>
      </c>
      <c r="Y46" s="44">
        <f t="shared" si="15"/>
        <v>1</v>
      </c>
      <c r="Z46" s="45">
        <f t="shared" si="12"/>
        <v>175</v>
      </c>
      <c r="AA46" s="8">
        <f t="shared" si="13"/>
        <v>16100</v>
      </c>
    </row>
    <row r="47" spans="1:27" ht="18.75" customHeight="1" x14ac:dyDescent="0.15">
      <c r="A47" s="4">
        <v>42</v>
      </c>
      <c r="B47" s="17">
        <v>635</v>
      </c>
      <c r="C47" s="17">
        <v>15</v>
      </c>
      <c r="D47" s="42">
        <f t="shared" si="0"/>
        <v>650</v>
      </c>
      <c r="E47" s="43">
        <f t="shared" si="1"/>
        <v>27300</v>
      </c>
      <c r="F47" s="17">
        <v>538</v>
      </c>
      <c r="G47" s="17">
        <v>20</v>
      </c>
      <c r="H47" s="42">
        <f t="shared" si="2"/>
        <v>558</v>
      </c>
      <c r="I47" s="43">
        <f t="shared" si="3"/>
        <v>23436</v>
      </c>
      <c r="J47" s="44">
        <f t="shared" si="14"/>
        <v>1173</v>
      </c>
      <c r="K47" s="44">
        <f t="shared" si="14"/>
        <v>35</v>
      </c>
      <c r="L47" s="45">
        <f t="shared" si="5"/>
        <v>1208</v>
      </c>
      <c r="M47" s="46">
        <f t="shared" si="6"/>
        <v>50736</v>
      </c>
      <c r="N47" s="9"/>
      <c r="O47" s="47">
        <v>93</v>
      </c>
      <c r="P47" s="17">
        <v>33</v>
      </c>
      <c r="Q47" s="17">
        <v>0</v>
      </c>
      <c r="R47" s="42">
        <f t="shared" si="7"/>
        <v>33</v>
      </c>
      <c r="S47" s="43">
        <f t="shared" si="8"/>
        <v>3069</v>
      </c>
      <c r="T47" s="17">
        <v>100</v>
      </c>
      <c r="U47" s="17">
        <v>0</v>
      </c>
      <c r="V47" s="42">
        <f t="shared" si="9"/>
        <v>100</v>
      </c>
      <c r="W47" s="43">
        <f t="shared" si="10"/>
        <v>9300</v>
      </c>
      <c r="X47" s="44">
        <f t="shared" si="15"/>
        <v>133</v>
      </c>
      <c r="Y47" s="44">
        <f t="shared" si="15"/>
        <v>0</v>
      </c>
      <c r="Z47" s="45">
        <f t="shared" si="12"/>
        <v>133</v>
      </c>
      <c r="AA47" s="8">
        <f t="shared" si="13"/>
        <v>12369</v>
      </c>
    </row>
    <row r="48" spans="1:27" ht="18.75" customHeight="1" thickBot="1" x14ac:dyDescent="0.2">
      <c r="A48" s="4">
        <v>43</v>
      </c>
      <c r="B48" s="17">
        <v>607</v>
      </c>
      <c r="C48" s="17">
        <v>16</v>
      </c>
      <c r="D48" s="42">
        <f t="shared" si="0"/>
        <v>623</v>
      </c>
      <c r="E48" s="43">
        <f t="shared" si="1"/>
        <v>26789</v>
      </c>
      <c r="F48" s="17">
        <v>588</v>
      </c>
      <c r="G48" s="17">
        <v>19</v>
      </c>
      <c r="H48" s="42">
        <f t="shared" si="2"/>
        <v>607</v>
      </c>
      <c r="I48" s="43">
        <f t="shared" si="3"/>
        <v>26101</v>
      </c>
      <c r="J48" s="44">
        <f t="shared" si="14"/>
        <v>1195</v>
      </c>
      <c r="K48" s="44">
        <f t="shared" si="14"/>
        <v>35</v>
      </c>
      <c r="L48" s="45">
        <f t="shared" si="5"/>
        <v>1230</v>
      </c>
      <c r="M48" s="46">
        <f t="shared" si="6"/>
        <v>52890</v>
      </c>
      <c r="N48" s="9"/>
      <c r="O48" s="48">
        <v>94</v>
      </c>
      <c r="P48" s="22">
        <v>28</v>
      </c>
      <c r="Q48" s="82">
        <v>0</v>
      </c>
      <c r="R48" s="49">
        <f t="shared" si="7"/>
        <v>28</v>
      </c>
      <c r="S48" s="50">
        <f t="shared" si="8"/>
        <v>2632</v>
      </c>
      <c r="T48" s="22">
        <v>83</v>
      </c>
      <c r="U48" s="82">
        <v>0</v>
      </c>
      <c r="V48" s="49">
        <f t="shared" si="9"/>
        <v>83</v>
      </c>
      <c r="W48" s="50">
        <f t="shared" si="10"/>
        <v>7802</v>
      </c>
      <c r="X48" s="51">
        <f t="shared" si="15"/>
        <v>111</v>
      </c>
      <c r="Y48" s="51">
        <f t="shared" si="15"/>
        <v>0</v>
      </c>
      <c r="Z48" s="52">
        <f t="shared" si="12"/>
        <v>111</v>
      </c>
      <c r="AA48" s="8">
        <f t="shared" si="13"/>
        <v>10434</v>
      </c>
    </row>
    <row r="49" spans="1:27" ht="18.75" customHeight="1" thickBot="1" x14ac:dyDescent="0.2">
      <c r="A49" s="21">
        <v>44</v>
      </c>
      <c r="B49" s="22">
        <v>702</v>
      </c>
      <c r="C49" s="22">
        <v>18</v>
      </c>
      <c r="D49" s="49">
        <f t="shared" si="0"/>
        <v>720</v>
      </c>
      <c r="E49" s="50">
        <f t="shared" si="1"/>
        <v>31680</v>
      </c>
      <c r="F49" s="22">
        <v>638</v>
      </c>
      <c r="G49" s="22">
        <v>15</v>
      </c>
      <c r="H49" s="49">
        <f t="shared" si="2"/>
        <v>653</v>
      </c>
      <c r="I49" s="50">
        <f t="shared" si="3"/>
        <v>28732</v>
      </c>
      <c r="J49" s="51">
        <f t="shared" si="14"/>
        <v>1340</v>
      </c>
      <c r="K49" s="51">
        <f t="shared" si="14"/>
        <v>33</v>
      </c>
      <c r="L49" s="52">
        <f t="shared" si="5"/>
        <v>1373</v>
      </c>
      <c r="M49" s="46">
        <f t="shared" si="6"/>
        <v>60412</v>
      </c>
      <c r="N49" s="9"/>
      <c r="O49" s="53">
        <v>95</v>
      </c>
      <c r="P49" s="20">
        <v>16</v>
      </c>
      <c r="Q49" s="83">
        <v>0</v>
      </c>
      <c r="R49" s="54">
        <f t="shared" si="7"/>
        <v>16</v>
      </c>
      <c r="S49" s="55">
        <f t="shared" si="8"/>
        <v>1520</v>
      </c>
      <c r="T49" s="20">
        <v>44</v>
      </c>
      <c r="U49" s="83">
        <v>0</v>
      </c>
      <c r="V49" s="54">
        <f t="shared" si="9"/>
        <v>44</v>
      </c>
      <c r="W49" s="55">
        <f t="shared" si="10"/>
        <v>4180</v>
      </c>
      <c r="X49" s="56">
        <f t="shared" si="15"/>
        <v>60</v>
      </c>
      <c r="Y49" s="56">
        <f t="shared" si="15"/>
        <v>0</v>
      </c>
      <c r="Z49" s="57">
        <f t="shared" si="12"/>
        <v>60</v>
      </c>
      <c r="AA49" s="8">
        <f t="shared" si="13"/>
        <v>5700</v>
      </c>
    </row>
    <row r="50" spans="1:27" ht="18.75" customHeight="1" x14ac:dyDescent="0.15">
      <c r="A50" s="19">
        <v>45</v>
      </c>
      <c r="B50" s="20">
        <v>726</v>
      </c>
      <c r="C50" s="20">
        <v>12</v>
      </c>
      <c r="D50" s="54">
        <f t="shared" si="0"/>
        <v>738</v>
      </c>
      <c r="E50" s="55">
        <f t="shared" si="1"/>
        <v>33210</v>
      </c>
      <c r="F50" s="20">
        <v>652</v>
      </c>
      <c r="G50" s="20">
        <v>16</v>
      </c>
      <c r="H50" s="54">
        <f t="shared" si="2"/>
        <v>668</v>
      </c>
      <c r="I50" s="55">
        <f t="shared" si="3"/>
        <v>30060</v>
      </c>
      <c r="J50" s="56">
        <f t="shared" si="14"/>
        <v>1378</v>
      </c>
      <c r="K50" s="56">
        <f t="shared" si="14"/>
        <v>28</v>
      </c>
      <c r="L50" s="57">
        <f t="shared" si="5"/>
        <v>1406</v>
      </c>
      <c r="M50" s="46">
        <f t="shared" si="6"/>
        <v>63270</v>
      </c>
      <c r="N50" s="9"/>
      <c r="O50" s="47">
        <v>96</v>
      </c>
      <c r="P50" s="17">
        <v>9</v>
      </c>
      <c r="Q50" s="17">
        <v>0</v>
      </c>
      <c r="R50" s="42">
        <f t="shared" si="7"/>
        <v>9</v>
      </c>
      <c r="S50" s="43">
        <f t="shared" si="8"/>
        <v>864</v>
      </c>
      <c r="T50" s="17">
        <v>49</v>
      </c>
      <c r="U50" s="17">
        <v>0</v>
      </c>
      <c r="V50" s="42">
        <f t="shared" si="9"/>
        <v>49</v>
      </c>
      <c r="W50" s="43">
        <f t="shared" si="10"/>
        <v>4704</v>
      </c>
      <c r="X50" s="44">
        <f t="shared" si="15"/>
        <v>58</v>
      </c>
      <c r="Y50" s="44">
        <f t="shared" si="15"/>
        <v>0</v>
      </c>
      <c r="Z50" s="45">
        <f t="shared" si="12"/>
        <v>58</v>
      </c>
      <c r="AA50" s="8">
        <f t="shared" si="13"/>
        <v>5568</v>
      </c>
    </row>
    <row r="51" spans="1:27" ht="18.75" customHeight="1" x14ac:dyDescent="0.15">
      <c r="A51" s="4">
        <v>46</v>
      </c>
      <c r="B51" s="17">
        <v>762</v>
      </c>
      <c r="C51" s="17">
        <v>12</v>
      </c>
      <c r="D51" s="42">
        <f t="shared" si="0"/>
        <v>774</v>
      </c>
      <c r="E51" s="43">
        <f t="shared" si="1"/>
        <v>35604</v>
      </c>
      <c r="F51" s="17">
        <v>623</v>
      </c>
      <c r="G51" s="17">
        <v>12</v>
      </c>
      <c r="H51" s="42">
        <f t="shared" si="2"/>
        <v>635</v>
      </c>
      <c r="I51" s="43">
        <f t="shared" si="3"/>
        <v>29210</v>
      </c>
      <c r="J51" s="44">
        <f t="shared" si="14"/>
        <v>1385</v>
      </c>
      <c r="K51" s="44">
        <f t="shared" si="14"/>
        <v>24</v>
      </c>
      <c r="L51" s="45">
        <f t="shared" si="5"/>
        <v>1409</v>
      </c>
      <c r="M51" s="46">
        <f t="shared" si="6"/>
        <v>64814</v>
      </c>
      <c r="N51" s="9"/>
      <c r="O51" s="47">
        <v>97</v>
      </c>
      <c r="P51" s="17">
        <v>8</v>
      </c>
      <c r="Q51" s="17">
        <v>0</v>
      </c>
      <c r="R51" s="42">
        <f t="shared" si="7"/>
        <v>8</v>
      </c>
      <c r="S51" s="43">
        <f t="shared" si="8"/>
        <v>776</v>
      </c>
      <c r="T51" s="17">
        <v>33</v>
      </c>
      <c r="U51" s="17">
        <v>0</v>
      </c>
      <c r="V51" s="42">
        <f t="shared" si="9"/>
        <v>33</v>
      </c>
      <c r="W51" s="43">
        <f t="shared" si="10"/>
        <v>3201</v>
      </c>
      <c r="X51" s="44">
        <f t="shared" si="15"/>
        <v>41</v>
      </c>
      <c r="Y51" s="44">
        <f t="shared" si="15"/>
        <v>0</v>
      </c>
      <c r="Z51" s="45">
        <f t="shared" si="12"/>
        <v>41</v>
      </c>
      <c r="AA51" s="8">
        <f t="shared" si="13"/>
        <v>3977</v>
      </c>
    </row>
    <row r="52" spans="1:27" ht="18.75" customHeight="1" x14ac:dyDescent="0.15">
      <c r="A52" s="4">
        <v>47</v>
      </c>
      <c r="B52" s="17">
        <v>731</v>
      </c>
      <c r="C52" s="17">
        <v>9</v>
      </c>
      <c r="D52" s="42">
        <f t="shared" si="0"/>
        <v>740</v>
      </c>
      <c r="E52" s="43">
        <f t="shared" si="1"/>
        <v>34780</v>
      </c>
      <c r="F52" s="17">
        <v>630</v>
      </c>
      <c r="G52" s="17">
        <v>26</v>
      </c>
      <c r="H52" s="42">
        <f t="shared" si="2"/>
        <v>656</v>
      </c>
      <c r="I52" s="43">
        <f t="shared" si="3"/>
        <v>30832</v>
      </c>
      <c r="J52" s="44">
        <f t="shared" si="14"/>
        <v>1361</v>
      </c>
      <c r="K52" s="44">
        <f t="shared" si="14"/>
        <v>35</v>
      </c>
      <c r="L52" s="45">
        <f t="shared" si="5"/>
        <v>1396</v>
      </c>
      <c r="M52" s="46">
        <f t="shared" si="6"/>
        <v>65612</v>
      </c>
      <c r="N52" s="9"/>
      <c r="O52" s="47">
        <v>98</v>
      </c>
      <c r="P52" s="17">
        <v>5</v>
      </c>
      <c r="Q52" s="17">
        <v>0</v>
      </c>
      <c r="R52" s="42">
        <f t="shared" si="7"/>
        <v>5</v>
      </c>
      <c r="S52" s="43">
        <f t="shared" si="8"/>
        <v>490</v>
      </c>
      <c r="T52" s="17">
        <v>25</v>
      </c>
      <c r="U52" s="17">
        <v>0</v>
      </c>
      <c r="V52" s="42">
        <f t="shared" si="9"/>
        <v>25</v>
      </c>
      <c r="W52" s="43">
        <f t="shared" si="10"/>
        <v>2450</v>
      </c>
      <c r="X52" s="44">
        <f t="shared" si="15"/>
        <v>30</v>
      </c>
      <c r="Y52" s="44">
        <f t="shared" si="15"/>
        <v>0</v>
      </c>
      <c r="Z52" s="45">
        <f t="shared" si="12"/>
        <v>30</v>
      </c>
      <c r="AA52" s="8">
        <f t="shared" si="13"/>
        <v>2940</v>
      </c>
    </row>
    <row r="53" spans="1:27" ht="18.75" customHeight="1" thickBot="1" x14ac:dyDescent="0.2">
      <c r="A53" s="4">
        <v>48</v>
      </c>
      <c r="B53" s="17">
        <v>668</v>
      </c>
      <c r="C53" s="17">
        <v>15</v>
      </c>
      <c r="D53" s="42">
        <f t="shared" si="0"/>
        <v>683</v>
      </c>
      <c r="E53" s="43">
        <f t="shared" si="1"/>
        <v>32784</v>
      </c>
      <c r="F53" s="17">
        <v>593</v>
      </c>
      <c r="G53" s="17">
        <v>19</v>
      </c>
      <c r="H53" s="42">
        <f t="shared" si="2"/>
        <v>612</v>
      </c>
      <c r="I53" s="43">
        <f t="shared" si="3"/>
        <v>29376</v>
      </c>
      <c r="J53" s="44">
        <f t="shared" si="14"/>
        <v>1261</v>
      </c>
      <c r="K53" s="44">
        <f t="shared" si="14"/>
        <v>34</v>
      </c>
      <c r="L53" s="45">
        <f t="shared" si="5"/>
        <v>1295</v>
      </c>
      <c r="M53" s="46">
        <f t="shared" si="6"/>
        <v>62160</v>
      </c>
      <c r="N53" s="9"/>
      <c r="O53" s="48">
        <v>99</v>
      </c>
      <c r="P53" s="22">
        <v>2</v>
      </c>
      <c r="Q53" s="22">
        <v>0</v>
      </c>
      <c r="R53" s="49">
        <f t="shared" si="7"/>
        <v>2</v>
      </c>
      <c r="S53" s="50">
        <f t="shared" si="8"/>
        <v>198</v>
      </c>
      <c r="T53" s="22">
        <v>24</v>
      </c>
      <c r="U53" s="22">
        <v>1</v>
      </c>
      <c r="V53" s="49">
        <f t="shared" si="9"/>
        <v>25</v>
      </c>
      <c r="W53" s="50">
        <f t="shared" si="10"/>
        <v>2475</v>
      </c>
      <c r="X53" s="51">
        <f t="shared" si="15"/>
        <v>26</v>
      </c>
      <c r="Y53" s="51">
        <f t="shared" si="15"/>
        <v>1</v>
      </c>
      <c r="Z53" s="52">
        <f t="shared" si="12"/>
        <v>27</v>
      </c>
      <c r="AA53" s="8">
        <f t="shared" si="13"/>
        <v>2673</v>
      </c>
    </row>
    <row r="54" spans="1:27" ht="18.75" customHeight="1" thickBot="1" x14ac:dyDescent="0.2">
      <c r="A54" s="21">
        <v>49</v>
      </c>
      <c r="B54" s="22">
        <v>685</v>
      </c>
      <c r="C54" s="22">
        <v>18</v>
      </c>
      <c r="D54" s="49">
        <f t="shared" si="0"/>
        <v>703</v>
      </c>
      <c r="E54" s="50">
        <f t="shared" si="1"/>
        <v>34447</v>
      </c>
      <c r="F54" s="22">
        <v>637</v>
      </c>
      <c r="G54" s="22">
        <v>20</v>
      </c>
      <c r="H54" s="49">
        <f t="shared" si="2"/>
        <v>657</v>
      </c>
      <c r="I54" s="50">
        <f t="shared" si="3"/>
        <v>32193</v>
      </c>
      <c r="J54" s="51">
        <f t="shared" si="14"/>
        <v>1322</v>
      </c>
      <c r="K54" s="51">
        <f t="shared" si="14"/>
        <v>38</v>
      </c>
      <c r="L54" s="52">
        <f t="shared" si="5"/>
        <v>1360</v>
      </c>
      <c r="M54" s="46">
        <f t="shared" si="6"/>
        <v>66640</v>
      </c>
      <c r="N54" s="9"/>
      <c r="O54" s="53">
        <v>100</v>
      </c>
      <c r="P54" s="20">
        <v>2</v>
      </c>
      <c r="Q54" s="20">
        <v>0</v>
      </c>
      <c r="R54" s="54">
        <f t="shared" si="7"/>
        <v>2</v>
      </c>
      <c r="S54" s="55">
        <f>100*R54</f>
        <v>200</v>
      </c>
      <c r="T54" s="20">
        <v>8</v>
      </c>
      <c r="U54" s="20">
        <v>0</v>
      </c>
      <c r="V54" s="54">
        <f t="shared" si="9"/>
        <v>8</v>
      </c>
      <c r="W54" s="55">
        <f>100*V54</f>
        <v>800</v>
      </c>
      <c r="X54" s="56">
        <f t="shared" si="15"/>
        <v>10</v>
      </c>
      <c r="Y54" s="56">
        <f t="shared" si="15"/>
        <v>0</v>
      </c>
      <c r="Z54" s="57">
        <f t="shared" si="12"/>
        <v>10</v>
      </c>
      <c r="AA54" s="8">
        <f>100*Z54</f>
        <v>1000</v>
      </c>
    </row>
    <row r="55" spans="1:27" ht="18.75" customHeight="1" x14ac:dyDescent="0.15">
      <c r="A55" s="19">
        <v>50</v>
      </c>
      <c r="B55" s="20">
        <v>679</v>
      </c>
      <c r="C55" s="20">
        <v>11</v>
      </c>
      <c r="D55" s="54">
        <f t="shared" si="0"/>
        <v>690</v>
      </c>
      <c r="E55" s="55">
        <f t="shared" si="1"/>
        <v>34500</v>
      </c>
      <c r="F55" s="20">
        <v>598</v>
      </c>
      <c r="G55" s="20">
        <v>28</v>
      </c>
      <c r="H55" s="54">
        <f t="shared" si="2"/>
        <v>626</v>
      </c>
      <c r="I55" s="55">
        <f t="shared" si="3"/>
        <v>31300</v>
      </c>
      <c r="J55" s="56">
        <f t="shared" si="14"/>
        <v>1277</v>
      </c>
      <c r="K55" s="56">
        <f t="shared" si="14"/>
        <v>39</v>
      </c>
      <c r="L55" s="57">
        <f t="shared" si="5"/>
        <v>1316</v>
      </c>
      <c r="M55" s="46">
        <f t="shared" si="6"/>
        <v>65800</v>
      </c>
      <c r="N55" s="62"/>
      <c r="O55" s="53">
        <v>101</v>
      </c>
      <c r="P55" s="20">
        <v>2</v>
      </c>
      <c r="Q55" s="17">
        <v>0</v>
      </c>
      <c r="R55" s="54">
        <f t="shared" si="7"/>
        <v>2</v>
      </c>
      <c r="S55" s="55">
        <f>101*R55</f>
        <v>202</v>
      </c>
      <c r="T55" s="20">
        <v>8</v>
      </c>
      <c r="U55" s="20">
        <v>0</v>
      </c>
      <c r="V55" s="54">
        <f t="shared" si="9"/>
        <v>8</v>
      </c>
      <c r="W55" s="55">
        <f>101*V55</f>
        <v>808</v>
      </c>
      <c r="X55" s="56">
        <f t="shared" si="15"/>
        <v>10</v>
      </c>
      <c r="Y55" s="56">
        <f t="shared" si="15"/>
        <v>0</v>
      </c>
      <c r="Z55" s="57">
        <f t="shared" si="12"/>
        <v>10</v>
      </c>
      <c r="AA55" s="10">
        <f>101*Z55</f>
        <v>1010</v>
      </c>
    </row>
    <row r="56" spans="1:27" ht="18.75" customHeight="1" x14ac:dyDescent="0.15">
      <c r="A56" s="1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4"/>
      <c r="N56" s="62"/>
      <c r="O56" s="53">
        <v>102</v>
      </c>
      <c r="P56" s="20">
        <v>0</v>
      </c>
      <c r="Q56" s="17">
        <v>0</v>
      </c>
      <c r="R56" s="54">
        <f t="shared" si="7"/>
        <v>0</v>
      </c>
      <c r="S56" s="55">
        <f t="shared" ref="S56:S58" si="16">O56*R56</f>
        <v>0</v>
      </c>
      <c r="T56" s="20">
        <v>7</v>
      </c>
      <c r="U56" s="20">
        <v>0</v>
      </c>
      <c r="V56" s="54">
        <f t="shared" si="9"/>
        <v>7</v>
      </c>
      <c r="W56" s="55">
        <f>102*V56</f>
        <v>714</v>
      </c>
      <c r="X56" s="56">
        <f t="shared" si="15"/>
        <v>7</v>
      </c>
      <c r="Y56" s="56">
        <f t="shared" si="15"/>
        <v>0</v>
      </c>
      <c r="Z56" s="57">
        <f t="shared" si="12"/>
        <v>7</v>
      </c>
      <c r="AA56" s="10">
        <f>102*Z56</f>
        <v>714</v>
      </c>
    </row>
    <row r="57" spans="1:27" ht="18.75" customHeight="1" x14ac:dyDescent="0.15">
      <c r="A57" s="1"/>
      <c r="B57" s="136" t="s">
        <v>1</v>
      </c>
      <c r="C57" s="137"/>
      <c r="D57" s="141"/>
      <c r="E57" s="12"/>
      <c r="F57" s="136" t="s">
        <v>2</v>
      </c>
      <c r="G57" s="137"/>
      <c r="H57" s="141"/>
      <c r="I57" s="12"/>
      <c r="J57" s="136" t="s">
        <v>7</v>
      </c>
      <c r="K57" s="137"/>
      <c r="L57" s="141"/>
      <c r="M57" s="1"/>
      <c r="N57" s="62"/>
      <c r="O57" s="53">
        <v>103</v>
      </c>
      <c r="P57" s="20">
        <v>0</v>
      </c>
      <c r="Q57" s="17">
        <v>0</v>
      </c>
      <c r="R57" s="54">
        <f t="shared" si="7"/>
        <v>0</v>
      </c>
      <c r="S57" s="55">
        <f t="shared" si="16"/>
        <v>0</v>
      </c>
      <c r="T57" s="20">
        <v>2</v>
      </c>
      <c r="U57" s="20">
        <v>0</v>
      </c>
      <c r="V57" s="54">
        <f t="shared" si="9"/>
        <v>2</v>
      </c>
      <c r="W57" s="55">
        <f t="shared" ref="W57:W58" si="17">S57*V57</f>
        <v>0</v>
      </c>
      <c r="X57" s="56">
        <f t="shared" si="15"/>
        <v>2</v>
      </c>
      <c r="Y57" s="56">
        <f t="shared" si="15"/>
        <v>0</v>
      </c>
      <c r="Z57" s="57">
        <f t="shared" si="12"/>
        <v>2</v>
      </c>
      <c r="AA57">
        <f>103*Z57</f>
        <v>206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53">
        <v>104</v>
      </c>
      <c r="P58" s="20">
        <v>0</v>
      </c>
      <c r="Q58" s="17">
        <v>0</v>
      </c>
      <c r="R58" s="54">
        <f t="shared" si="7"/>
        <v>0</v>
      </c>
      <c r="S58" s="55">
        <f t="shared" si="16"/>
        <v>0</v>
      </c>
      <c r="T58" s="20">
        <v>1</v>
      </c>
      <c r="U58" s="20">
        <v>0</v>
      </c>
      <c r="V58" s="54">
        <f t="shared" si="9"/>
        <v>1</v>
      </c>
      <c r="W58" s="55">
        <f t="shared" si="17"/>
        <v>0</v>
      </c>
      <c r="X58" s="56">
        <f t="shared" si="15"/>
        <v>1</v>
      </c>
      <c r="Y58" s="56">
        <f t="shared" si="15"/>
        <v>0</v>
      </c>
      <c r="Z58" s="57">
        <f t="shared" si="12"/>
        <v>1</v>
      </c>
      <c r="AA58">
        <f>104*Z58</f>
        <v>104</v>
      </c>
    </row>
    <row r="59" spans="1:27" ht="18.75" customHeight="1" x14ac:dyDescent="0.15">
      <c r="A59" s="18" t="s">
        <v>7</v>
      </c>
      <c r="B59" s="65">
        <f>SUM(B5:B55)+SUM(P5:P59)</f>
        <v>44092</v>
      </c>
      <c r="C59" s="65">
        <f t="shared" ref="C59:L59" si="18">SUM(C5:C55)+SUM(Q5:Q59)</f>
        <v>1340</v>
      </c>
      <c r="D59" s="65">
        <f t="shared" si="18"/>
        <v>45432</v>
      </c>
      <c r="E59" s="65">
        <f t="shared" si="18"/>
        <v>2067556</v>
      </c>
      <c r="F59" s="65">
        <f t="shared" si="18"/>
        <v>43836</v>
      </c>
      <c r="G59" s="65">
        <f t="shared" si="18"/>
        <v>1046</v>
      </c>
      <c r="H59" s="65">
        <f t="shared" si="18"/>
        <v>44882</v>
      </c>
      <c r="I59" s="65">
        <f t="shared" si="18"/>
        <v>2149537</v>
      </c>
      <c r="J59" s="65">
        <f t="shared" si="18"/>
        <v>87928</v>
      </c>
      <c r="K59" s="65">
        <f t="shared" si="18"/>
        <v>2386</v>
      </c>
      <c r="L59" s="65">
        <f t="shared" si="18"/>
        <v>90314</v>
      </c>
      <c r="O59" s="66" t="s">
        <v>50</v>
      </c>
      <c r="P59" s="20">
        <v>0</v>
      </c>
      <c r="Q59" s="17">
        <v>0</v>
      </c>
      <c r="R59" s="54">
        <f t="shared" si="7"/>
        <v>0</v>
      </c>
      <c r="S59" s="55">
        <f>105*R59</f>
        <v>0</v>
      </c>
      <c r="T59" s="20">
        <v>3</v>
      </c>
      <c r="U59" s="20">
        <v>0</v>
      </c>
      <c r="V59" s="54">
        <f t="shared" si="9"/>
        <v>3</v>
      </c>
      <c r="W59" s="55">
        <f>105*V59</f>
        <v>315</v>
      </c>
      <c r="X59" s="56">
        <f t="shared" si="15"/>
        <v>3</v>
      </c>
      <c r="Y59" s="56">
        <f t="shared" si="15"/>
        <v>0</v>
      </c>
      <c r="Z59" s="57">
        <f t="shared" si="12"/>
        <v>3</v>
      </c>
      <c r="AA59">
        <f>105*Z59</f>
        <v>315</v>
      </c>
    </row>
    <row r="60" spans="1:27" ht="18.75" customHeight="1" x14ac:dyDescent="0.15">
      <c r="S60">
        <f>(SUM(E5:E55)+SUM(S5:S59))/D59</f>
        <v>45.508804366966018</v>
      </c>
      <c r="W60">
        <f>(SUM(I5:I55)+SUM(W5:W59))/H59</f>
        <v>47.893075174903082</v>
      </c>
      <c r="AA60">
        <f>(SUM(M5:M55)+SUM(AA5:AA59))/L59</f>
        <v>46.697112297096794</v>
      </c>
    </row>
    <row r="61" spans="1:27" ht="18.75" customHeight="1" x14ac:dyDescent="0.15">
      <c r="A61" s="32" t="s">
        <v>13</v>
      </c>
      <c r="B61" s="39"/>
      <c r="C61" s="39"/>
      <c r="D61" s="127" t="s">
        <v>8</v>
      </c>
      <c r="E61" s="128"/>
      <c r="F61" s="128"/>
      <c r="G61" s="129"/>
      <c r="H61" s="127" t="s">
        <v>9</v>
      </c>
      <c r="I61" s="128"/>
      <c r="J61" s="128"/>
      <c r="K61" s="130"/>
      <c r="L61" s="131" t="s">
        <v>7</v>
      </c>
      <c r="M61" s="132"/>
      <c r="N61" s="132"/>
      <c r="O61" s="132"/>
      <c r="P61" s="132"/>
      <c r="Q61" s="133"/>
    </row>
    <row r="62" spans="1:27" ht="18.75" customHeight="1" x14ac:dyDescent="0.15">
      <c r="A62" s="40"/>
      <c r="B62" s="41"/>
      <c r="C62" s="41"/>
      <c r="D62" s="35" t="s">
        <v>10</v>
      </c>
      <c r="E62" s="36"/>
      <c r="F62" s="35" t="s">
        <v>11</v>
      </c>
      <c r="G62" s="35" t="s">
        <v>12</v>
      </c>
      <c r="H62" s="35" t="s">
        <v>10</v>
      </c>
      <c r="I62" s="36"/>
      <c r="J62" s="35" t="s">
        <v>11</v>
      </c>
      <c r="K62" s="78" t="s">
        <v>12</v>
      </c>
      <c r="L62" s="37" t="s">
        <v>10</v>
      </c>
      <c r="M62" s="37" t="s">
        <v>11</v>
      </c>
      <c r="N62" s="131" t="s">
        <v>11</v>
      </c>
      <c r="O62" s="133"/>
      <c r="P62" s="131" t="s">
        <v>12</v>
      </c>
      <c r="Q62" s="133"/>
      <c r="S62" s="15" t="s">
        <v>14</v>
      </c>
      <c r="T62" s="14"/>
      <c r="U62" s="15" t="s">
        <v>15</v>
      </c>
      <c r="V62" s="34"/>
      <c r="X62" s="33">
        <f>S60</f>
        <v>45.508804366966018</v>
      </c>
    </row>
    <row r="63" spans="1:27" ht="18.75" customHeight="1" x14ac:dyDescent="0.15">
      <c r="A63" s="27" t="s">
        <v>51</v>
      </c>
      <c r="B63" s="38"/>
      <c r="C63" s="38"/>
      <c r="D63" s="3">
        <f>SUM(B5:B10)</f>
        <v>2101</v>
      </c>
      <c r="F63" s="3">
        <f>SUM(C5:C10)</f>
        <v>53</v>
      </c>
      <c r="G63" s="6">
        <f>SUM(D5:D10)</f>
        <v>2154</v>
      </c>
      <c r="H63" s="3">
        <f>SUM(F5:F10)</f>
        <v>1948</v>
      </c>
      <c r="J63" s="3">
        <f>SUM(G5:G10)</f>
        <v>54</v>
      </c>
      <c r="K63" s="6">
        <f>SUM(H5:H10)</f>
        <v>2002</v>
      </c>
      <c r="L63" s="31">
        <f>SUM(J5:J10)</f>
        <v>4049</v>
      </c>
      <c r="M63" s="31">
        <f>SUM(K5:K10)</f>
        <v>107</v>
      </c>
      <c r="N63" s="142">
        <f>SUM(K5:K10)</f>
        <v>107</v>
      </c>
      <c r="O63" s="143"/>
      <c r="P63" s="144">
        <f>SUM(L5:L10)</f>
        <v>4156</v>
      </c>
      <c r="Q63" s="145"/>
      <c r="S63" s="15"/>
      <c r="T63" s="14"/>
      <c r="U63" s="15" t="s">
        <v>16</v>
      </c>
      <c r="V63" s="34"/>
      <c r="X63" s="33">
        <f>W60</f>
        <v>47.893075174903082</v>
      </c>
    </row>
    <row r="64" spans="1:27" ht="18.75" customHeight="1" x14ac:dyDescent="0.15">
      <c r="A64" s="27" t="s">
        <v>52</v>
      </c>
      <c r="B64" s="38"/>
      <c r="C64" s="38"/>
      <c r="D64" s="3">
        <f>SUM(B11:B16)</f>
        <v>2237</v>
      </c>
      <c r="F64" s="3">
        <f>SUM(C11:C16)</f>
        <v>49</v>
      </c>
      <c r="G64" s="6">
        <f>SUM(D11:D16)</f>
        <v>2286</v>
      </c>
      <c r="H64" s="3">
        <f>SUM(F11:F16)</f>
        <v>2129</v>
      </c>
      <c r="J64" s="3">
        <f>SUM(G11:G16)</f>
        <v>37</v>
      </c>
      <c r="K64" s="6">
        <f>SUM(H11:H16)</f>
        <v>2166</v>
      </c>
      <c r="L64" s="31">
        <f>SUM(J11:J16)</f>
        <v>4366</v>
      </c>
      <c r="M64" s="31">
        <f>SUM(K11:K16)</f>
        <v>86</v>
      </c>
      <c r="N64" s="142">
        <f>SUM(K11:K16)</f>
        <v>86</v>
      </c>
      <c r="O64" s="143"/>
      <c r="P64" s="144">
        <f>SUM(L11:L16)</f>
        <v>4452</v>
      </c>
      <c r="Q64" s="145"/>
      <c r="S64" s="15"/>
      <c r="T64" s="14"/>
      <c r="U64" s="15" t="s">
        <v>7</v>
      </c>
      <c r="V64" s="34"/>
      <c r="X64" s="33">
        <f>AA60</f>
        <v>46.697112297096794</v>
      </c>
    </row>
    <row r="65" spans="1:17" ht="18.75" customHeight="1" x14ac:dyDescent="0.15">
      <c r="A65" s="27" t="s">
        <v>53</v>
      </c>
      <c r="B65" s="38"/>
      <c r="C65" s="38"/>
      <c r="D65" s="3">
        <f>SUM(B17:B19)</f>
        <v>1082</v>
      </c>
      <c r="F65" s="3">
        <f>SUM(C17:C19)</f>
        <v>21</v>
      </c>
      <c r="G65" s="6">
        <f>SUM(D17:D19)</f>
        <v>1103</v>
      </c>
      <c r="H65" s="3">
        <f>SUM(F17:F19)</f>
        <v>1097</v>
      </c>
      <c r="J65" s="3">
        <f>SUM(G17:G19)</f>
        <v>18</v>
      </c>
      <c r="K65" s="6">
        <f>SUM(H17:H19)</f>
        <v>1115</v>
      </c>
      <c r="L65" s="31">
        <f>SUM(J17:J19)</f>
        <v>2179</v>
      </c>
      <c r="M65" s="31">
        <f>SUM(K17:K19)</f>
        <v>39</v>
      </c>
      <c r="N65" s="142">
        <f>SUM(K17:K19)</f>
        <v>39</v>
      </c>
      <c r="O65" s="143"/>
      <c r="P65" s="144">
        <f>SUM(L17:L19)</f>
        <v>2218</v>
      </c>
      <c r="Q65" s="145"/>
    </row>
    <row r="66" spans="1:17" ht="18.75" customHeight="1" x14ac:dyDescent="0.15">
      <c r="A66" s="27" t="s">
        <v>54</v>
      </c>
      <c r="B66" s="38"/>
      <c r="C66" s="38"/>
      <c r="D66" s="3">
        <f>SUM(B5:B24)</f>
        <v>7430</v>
      </c>
      <c r="F66" s="3">
        <f>SUM(C5:C24)</f>
        <v>203</v>
      </c>
      <c r="G66" s="6">
        <f>SUM(D5:D24)</f>
        <v>7633</v>
      </c>
      <c r="H66" s="3">
        <f>SUM(F5:F24)</f>
        <v>7061</v>
      </c>
      <c r="J66" s="3">
        <f>SUM(G5:G24)</f>
        <v>160</v>
      </c>
      <c r="K66" s="6">
        <f>SUM(H5:H24)</f>
        <v>7221</v>
      </c>
      <c r="L66" s="31">
        <f>SUM(J5:J24)</f>
        <v>14491</v>
      </c>
      <c r="M66" s="31">
        <f>SUM(K5:K24)</f>
        <v>363</v>
      </c>
      <c r="N66" s="142">
        <f>SUM(K5:K24)</f>
        <v>363</v>
      </c>
      <c r="O66" s="143"/>
      <c r="P66" s="144">
        <f>SUM(L5:L24)</f>
        <v>14854</v>
      </c>
      <c r="Q66" s="145"/>
    </row>
    <row r="67" spans="1:17" ht="18.75" customHeight="1" x14ac:dyDescent="0.15">
      <c r="A67" s="27" t="s">
        <v>55</v>
      </c>
      <c r="B67" s="38"/>
      <c r="C67" s="38"/>
      <c r="D67" s="3">
        <f>SUM(B45:B55)+SUM(P5:P18)</f>
        <v>15357</v>
      </c>
      <c r="F67" s="3">
        <f>SUM(C45:C55)+SUM(Q5:Q18)</f>
        <v>296</v>
      </c>
      <c r="G67" s="6">
        <f>SUM(D45:D55)+SUM(R5:R18)</f>
        <v>15653</v>
      </c>
      <c r="H67" s="3">
        <f>SUM(F45:F55)+SUM(T5:T18)</f>
        <v>14454</v>
      </c>
      <c r="J67" s="3">
        <f>SUM(G45:G55)+SUM(U5:U18)</f>
        <v>385</v>
      </c>
      <c r="K67" s="6">
        <f>SUM(H45:H55)+SUM(V5:V18)</f>
        <v>14839</v>
      </c>
      <c r="L67" s="31">
        <f>SUM(J45:J55)+SUM(X5:X18)</f>
        <v>29811</v>
      </c>
      <c r="M67" s="31">
        <f>SUM(K45:K55)+SUM(Y5:Y18)</f>
        <v>681</v>
      </c>
      <c r="N67" s="142">
        <f>SUM(K45:K55)+SUM(Y5:Y18)</f>
        <v>681</v>
      </c>
      <c r="O67" s="143"/>
      <c r="P67" s="144">
        <f>SUM(L45:L55)+SUM(Z5:Z18)</f>
        <v>30492</v>
      </c>
      <c r="Q67" s="145"/>
    </row>
    <row r="68" spans="1:17" ht="18.75" customHeight="1" x14ac:dyDescent="0.15">
      <c r="A68" s="27" t="s">
        <v>56</v>
      </c>
      <c r="B68" s="38"/>
      <c r="C68" s="38"/>
      <c r="D68" s="3">
        <f>SUM(P19:P28)</f>
        <v>6756</v>
      </c>
      <c r="F68" s="3">
        <f>SUM(Q19:Q28)</f>
        <v>32</v>
      </c>
      <c r="G68" s="6">
        <f>SUM(R19:R28)</f>
        <v>6788</v>
      </c>
      <c r="H68" s="3">
        <f>SUM(T19:T28)</f>
        <v>6907</v>
      </c>
      <c r="J68" s="3">
        <f>SUM(U19:U28)</f>
        <v>25</v>
      </c>
      <c r="K68" s="6">
        <f>SUM(V19:V28)</f>
        <v>6932</v>
      </c>
      <c r="L68" s="31">
        <f>SUM(X19:X28)</f>
        <v>13663</v>
      </c>
      <c r="M68" s="31">
        <f>SUM(Y19:Y28)</f>
        <v>57</v>
      </c>
      <c r="N68" s="142">
        <f>SUM(Y19:Y28)</f>
        <v>57</v>
      </c>
      <c r="O68" s="143"/>
      <c r="P68" s="144">
        <f>SUM(Z19:Z28)</f>
        <v>13720</v>
      </c>
      <c r="Q68" s="145"/>
    </row>
    <row r="69" spans="1:17" ht="18.75" customHeight="1" x14ac:dyDescent="0.15">
      <c r="A69" s="27" t="s">
        <v>57</v>
      </c>
      <c r="B69" s="38"/>
      <c r="C69" s="38"/>
      <c r="D69" s="3">
        <f>SUM(P19:P59)</f>
        <v>11806</v>
      </c>
      <c r="F69" s="3">
        <f>SUM(Q19:Q59)</f>
        <v>37</v>
      </c>
      <c r="G69" s="6">
        <f>SUM(R19:R59)</f>
        <v>11843</v>
      </c>
      <c r="H69" s="3">
        <f>SUM(T19:T59)</f>
        <v>13611</v>
      </c>
      <c r="J69" s="3">
        <f>SUM(U19:U59)</f>
        <v>38</v>
      </c>
      <c r="K69" s="6">
        <f>SUM(V19:V59)</f>
        <v>13649</v>
      </c>
      <c r="L69" s="31">
        <f>SUM(X19:X59)</f>
        <v>25417</v>
      </c>
      <c r="M69" s="31">
        <f>SUM(Y19:Y54)</f>
        <v>75</v>
      </c>
      <c r="N69" s="142">
        <f>SUM(Y19:Y54)</f>
        <v>75</v>
      </c>
      <c r="O69" s="143"/>
      <c r="P69" s="144">
        <f>SUM(Z19:Z59)</f>
        <v>25492</v>
      </c>
      <c r="Q69" s="145"/>
    </row>
    <row r="70" spans="1:17" ht="18.75" customHeight="1" x14ac:dyDescent="0.15">
      <c r="A70" s="28" t="s">
        <v>58</v>
      </c>
      <c r="B70" s="29"/>
      <c r="C70" s="29"/>
      <c r="D70" s="3">
        <f>SUM(P29:P59)</f>
        <v>5050</v>
      </c>
      <c r="F70" s="3">
        <f>SUM(Q29:Q59)</f>
        <v>5</v>
      </c>
      <c r="G70" s="6">
        <f>SUM(R29:R59)</f>
        <v>5055</v>
      </c>
      <c r="H70" s="3">
        <f>SUM(T29:T59)</f>
        <v>6704</v>
      </c>
      <c r="J70" s="3">
        <f>SUM(U29:U59)</f>
        <v>13</v>
      </c>
      <c r="K70" s="6">
        <f>SUM(V29:V59)</f>
        <v>6717</v>
      </c>
      <c r="L70" s="31">
        <f>SUM(X29:X59)</f>
        <v>11754</v>
      </c>
      <c r="M70" s="31">
        <f>SUM(Y29:Y54)</f>
        <v>18</v>
      </c>
      <c r="N70" s="142">
        <f>SUM(Y29:Y54)</f>
        <v>18</v>
      </c>
      <c r="O70" s="143"/>
      <c r="P70" s="144">
        <f>SUM(Z29:Z59)</f>
        <v>11772</v>
      </c>
      <c r="Q70" s="145"/>
    </row>
    <row r="71" spans="1:17" x14ac:dyDescent="0.15">
      <c r="H71" s="2"/>
      <c r="I71" s="2"/>
      <c r="J71" s="2"/>
      <c r="K71" s="30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7" right="0.7" top="0.75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>
      <selection activeCell="X2" sqref="X2"/>
    </sheetView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5" t="s">
        <v>69</v>
      </c>
      <c r="Y1" s="26" t="s">
        <v>59</v>
      </c>
    </row>
    <row r="3" spans="1:27" ht="18.75" customHeight="1" x14ac:dyDescent="0.15">
      <c r="A3" s="134" t="s">
        <v>0</v>
      </c>
      <c r="B3" s="136" t="s">
        <v>1</v>
      </c>
      <c r="C3" s="137"/>
      <c r="D3" s="138"/>
      <c r="E3" s="16"/>
      <c r="F3" s="136" t="s">
        <v>2</v>
      </c>
      <c r="G3" s="137"/>
      <c r="H3" s="138"/>
      <c r="I3" s="16"/>
      <c r="J3" s="136" t="s">
        <v>7</v>
      </c>
      <c r="K3" s="137"/>
      <c r="L3" s="138"/>
      <c r="M3" s="11"/>
      <c r="N3" s="9"/>
      <c r="O3" s="139" t="s">
        <v>0</v>
      </c>
      <c r="P3" s="136" t="s">
        <v>1</v>
      </c>
      <c r="Q3" s="137"/>
      <c r="R3" s="141"/>
      <c r="S3" s="16"/>
      <c r="T3" s="136" t="s">
        <v>2</v>
      </c>
      <c r="U3" s="137"/>
      <c r="V3" s="141"/>
      <c r="W3" s="16"/>
      <c r="X3" s="136" t="s">
        <v>7</v>
      </c>
      <c r="Y3" s="137"/>
      <c r="Z3" s="141"/>
    </row>
    <row r="4" spans="1:27" ht="18.75" customHeight="1" x14ac:dyDescent="0.15">
      <c r="A4" s="135"/>
      <c r="B4" s="81" t="s">
        <v>3</v>
      </c>
      <c r="C4" s="81" t="s">
        <v>4</v>
      </c>
      <c r="D4" s="5" t="s">
        <v>5</v>
      </c>
      <c r="E4" s="16"/>
      <c r="F4" s="81" t="s">
        <v>3</v>
      </c>
      <c r="G4" s="81" t="s">
        <v>4</v>
      </c>
      <c r="H4" s="5" t="s">
        <v>5</v>
      </c>
      <c r="I4" s="16"/>
      <c r="J4" s="5" t="s">
        <v>3</v>
      </c>
      <c r="K4" s="5" t="s">
        <v>4</v>
      </c>
      <c r="L4" s="5" t="s">
        <v>5</v>
      </c>
      <c r="M4" s="11"/>
      <c r="N4" s="9"/>
      <c r="O4" s="140"/>
      <c r="P4" s="5" t="s">
        <v>3</v>
      </c>
      <c r="Q4" s="5" t="s">
        <v>4</v>
      </c>
      <c r="R4" s="5" t="s">
        <v>5</v>
      </c>
      <c r="S4" s="16"/>
      <c r="T4" s="5" t="s">
        <v>3</v>
      </c>
      <c r="U4" s="5" t="s">
        <v>4</v>
      </c>
      <c r="V4" s="5" t="s">
        <v>5</v>
      </c>
      <c r="W4" s="16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17">
        <v>300</v>
      </c>
      <c r="C5" s="17">
        <v>8</v>
      </c>
      <c r="D5" s="42">
        <f>B5+C5</f>
        <v>308</v>
      </c>
      <c r="E5" s="43">
        <f t="shared" ref="E5:E55" si="0">A5*D5</f>
        <v>0</v>
      </c>
      <c r="F5" s="17">
        <v>277</v>
      </c>
      <c r="G5" s="17">
        <v>14</v>
      </c>
      <c r="H5" s="42">
        <f t="shared" ref="H5:H55" si="1">F5+G5</f>
        <v>291</v>
      </c>
      <c r="I5" s="43">
        <f t="shared" ref="I5:I55" si="2">A5*H5</f>
        <v>0</v>
      </c>
      <c r="J5" s="44">
        <f t="shared" ref="J5:K36" si="3">B5+F5</f>
        <v>577</v>
      </c>
      <c r="K5" s="44">
        <f t="shared" si="3"/>
        <v>22</v>
      </c>
      <c r="L5" s="45">
        <f t="shared" ref="L5:L55" si="4">J5+K5</f>
        <v>599</v>
      </c>
      <c r="M5" s="46">
        <f t="shared" ref="M5:M55" si="5">A5*L5</f>
        <v>0</v>
      </c>
      <c r="N5" s="9"/>
      <c r="O5" s="47">
        <v>51</v>
      </c>
      <c r="P5" s="17">
        <v>660</v>
      </c>
      <c r="Q5" s="17">
        <v>11</v>
      </c>
      <c r="R5" s="42">
        <f t="shared" ref="R5:R59" si="6">P5+Q5</f>
        <v>671</v>
      </c>
      <c r="S5" s="43">
        <f t="shared" ref="S5:S53" si="7">O5*R5</f>
        <v>34221</v>
      </c>
      <c r="T5" s="17">
        <v>555</v>
      </c>
      <c r="U5" s="17">
        <v>21</v>
      </c>
      <c r="V5" s="42">
        <f t="shared" ref="V5:V59" si="8">T5+U5</f>
        <v>576</v>
      </c>
      <c r="W5" s="43">
        <f t="shared" ref="W5:W53" si="9">O5*V5</f>
        <v>29376</v>
      </c>
      <c r="X5" s="44">
        <f t="shared" ref="X5:Y36" si="10">P5+T5</f>
        <v>1215</v>
      </c>
      <c r="Y5" s="44">
        <f t="shared" si="10"/>
        <v>32</v>
      </c>
      <c r="Z5" s="45">
        <f t="shared" ref="Z5:Z59" si="11">X5+Y5</f>
        <v>1247</v>
      </c>
      <c r="AA5" s="8">
        <f t="shared" ref="AA5:AA53" si="12">O5*Z5</f>
        <v>63597</v>
      </c>
    </row>
    <row r="6" spans="1:27" ht="18.75" customHeight="1" x14ac:dyDescent="0.15">
      <c r="A6" s="4">
        <v>1</v>
      </c>
      <c r="B6" s="17">
        <v>363</v>
      </c>
      <c r="C6" s="17">
        <v>9</v>
      </c>
      <c r="D6" s="42">
        <f t="shared" ref="D6:D55" si="13">B6+C6</f>
        <v>372</v>
      </c>
      <c r="E6" s="43">
        <f t="shared" si="0"/>
        <v>372</v>
      </c>
      <c r="F6" s="17">
        <v>290</v>
      </c>
      <c r="G6" s="17">
        <v>7</v>
      </c>
      <c r="H6" s="42">
        <f t="shared" si="1"/>
        <v>297</v>
      </c>
      <c r="I6" s="43">
        <f t="shared" si="2"/>
        <v>297</v>
      </c>
      <c r="J6" s="44">
        <f t="shared" si="3"/>
        <v>653</v>
      </c>
      <c r="K6" s="44">
        <f t="shared" si="3"/>
        <v>16</v>
      </c>
      <c r="L6" s="45">
        <f t="shared" si="4"/>
        <v>669</v>
      </c>
      <c r="M6" s="46">
        <f t="shared" si="5"/>
        <v>669</v>
      </c>
      <c r="N6" s="9"/>
      <c r="O6" s="47">
        <v>52</v>
      </c>
      <c r="P6" s="17">
        <v>575</v>
      </c>
      <c r="Q6" s="17">
        <v>10</v>
      </c>
      <c r="R6" s="42">
        <f>P6+Q6</f>
        <v>585</v>
      </c>
      <c r="S6" s="43">
        <f t="shared" si="7"/>
        <v>30420</v>
      </c>
      <c r="T6" s="17">
        <v>543</v>
      </c>
      <c r="U6" s="17">
        <v>18</v>
      </c>
      <c r="V6" s="42">
        <f t="shared" si="8"/>
        <v>561</v>
      </c>
      <c r="W6" s="43">
        <f t="shared" si="9"/>
        <v>29172</v>
      </c>
      <c r="X6" s="44">
        <f t="shared" si="10"/>
        <v>1118</v>
      </c>
      <c r="Y6" s="44">
        <f t="shared" si="10"/>
        <v>28</v>
      </c>
      <c r="Z6" s="45">
        <f t="shared" si="11"/>
        <v>1146</v>
      </c>
      <c r="AA6" s="8">
        <f t="shared" si="12"/>
        <v>59592</v>
      </c>
    </row>
    <row r="7" spans="1:27" ht="18.75" customHeight="1" x14ac:dyDescent="0.15">
      <c r="A7" s="4">
        <v>2</v>
      </c>
      <c r="B7" s="17">
        <v>337</v>
      </c>
      <c r="C7" s="17">
        <v>11</v>
      </c>
      <c r="D7" s="42">
        <f t="shared" si="13"/>
        <v>348</v>
      </c>
      <c r="E7" s="43">
        <f t="shared" si="0"/>
        <v>696</v>
      </c>
      <c r="F7" s="17">
        <v>314</v>
      </c>
      <c r="G7" s="17">
        <v>9</v>
      </c>
      <c r="H7" s="42">
        <f t="shared" si="1"/>
        <v>323</v>
      </c>
      <c r="I7" s="43">
        <f t="shared" si="2"/>
        <v>646</v>
      </c>
      <c r="J7" s="44">
        <f t="shared" si="3"/>
        <v>651</v>
      </c>
      <c r="K7" s="44">
        <f t="shared" si="3"/>
        <v>20</v>
      </c>
      <c r="L7" s="45">
        <f t="shared" si="4"/>
        <v>671</v>
      </c>
      <c r="M7" s="46">
        <f t="shared" si="5"/>
        <v>1342</v>
      </c>
      <c r="N7" s="9"/>
      <c r="O7" s="47">
        <v>53</v>
      </c>
      <c r="P7" s="17">
        <v>478</v>
      </c>
      <c r="Q7" s="17">
        <v>14</v>
      </c>
      <c r="R7" s="42">
        <f t="shared" si="6"/>
        <v>492</v>
      </c>
      <c r="S7" s="43">
        <f t="shared" si="7"/>
        <v>26076</v>
      </c>
      <c r="T7" s="17">
        <v>485</v>
      </c>
      <c r="U7" s="17">
        <v>20</v>
      </c>
      <c r="V7" s="42">
        <f t="shared" si="8"/>
        <v>505</v>
      </c>
      <c r="W7" s="43">
        <f t="shared" si="9"/>
        <v>26765</v>
      </c>
      <c r="X7" s="44">
        <f t="shared" si="10"/>
        <v>963</v>
      </c>
      <c r="Y7" s="44">
        <f t="shared" si="10"/>
        <v>34</v>
      </c>
      <c r="Z7" s="45">
        <f t="shared" si="11"/>
        <v>997</v>
      </c>
      <c r="AA7" s="8">
        <f t="shared" si="12"/>
        <v>52841</v>
      </c>
    </row>
    <row r="8" spans="1:27" ht="18.75" customHeight="1" thickBot="1" x14ac:dyDescent="0.2">
      <c r="A8" s="4">
        <v>3</v>
      </c>
      <c r="B8" s="17">
        <v>374</v>
      </c>
      <c r="C8" s="17">
        <v>8</v>
      </c>
      <c r="D8" s="42">
        <f t="shared" si="13"/>
        <v>382</v>
      </c>
      <c r="E8" s="43">
        <f t="shared" si="0"/>
        <v>1146</v>
      </c>
      <c r="F8" s="17">
        <v>334</v>
      </c>
      <c r="G8" s="17">
        <v>3</v>
      </c>
      <c r="H8" s="42">
        <f t="shared" si="1"/>
        <v>337</v>
      </c>
      <c r="I8" s="43">
        <f t="shared" si="2"/>
        <v>1011</v>
      </c>
      <c r="J8" s="44">
        <f t="shared" si="3"/>
        <v>708</v>
      </c>
      <c r="K8" s="44">
        <f t="shared" si="3"/>
        <v>11</v>
      </c>
      <c r="L8" s="45">
        <f t="shared" si="4"/>
        <v>719</v>
      </c>
      <c r="M8" s="46">
        <f t="shared" si="5"/>
        <v>2157</v>
      </c>
      <c r="N8" s="9"/>
      <c r="O8" s="48">
        <v>54</v>
      </c>
      <c r="P8" s="22">
        <v>566</v>
      </c>
      <c r="Q8" s="22">
        <v>6</v>
      </c>
      <c r="R8" s="49">
        <f t="shared" si="6"/>
        <v>572</v>
      </c>
      <c r="S8" s="50">
        <f t="shared" si="7"/>
        <v>30888</v>
      </c>
      <c r="T8" s="22">
        <v>519</v>
      </c>
      <c r="U8" s="22">
        <v>20</v>
      </c>
      <c r="V8" s="49">
        <f t="shared" si="8"/>
        <v>539</v>
      </c>
      <c r="W8" s="50">
        <f t="shared" si="9"/>
        <v>29106</v>
      </c>
      <c r="X8" s="51">
        <f t="shared" si="10"/>
        <v>1085</v>
      </c>
      <c r="Y8" s="51">
        <f t="shared" si="10"/>
        <v>26</v>
      </c>
      <c r="Z8" s="52">
        <f t="shared" si="11"/>
        <v>1111</v>
      </c>
      <c r="AA8" s="8">
        <f t="shared" si="12"/>
        <v>59994</v>
      </c>
    </row>
    <row r="9" spans="1:27" ht="18.75" customHeight="1" thickBot="1" x14ac:dyDescent="0.2">
      <c r="A9" s="21">
        <v>4</v>
      </c>
      <c r="B9" s="22">
        <v>368</v>
      </c>
      <c r="C9" s="22">
        <v>8</v>
      </c>
      <c r="D9" s="49">
        <f t="shared" si="13"/>
        <v>376</v>
      </c>
      <c r="E9" s="50">
        <f t="shared" si="0"/>
        <v>1504</v>
      </c>
      <c r="F9" s="22">
        <v>380</v>
      </c>
      <c r="G9" s="22">
        <v>10</v>
      </c>
      <c r="H9" s="49">
        <f t="shared" si="1"/>
        <v>390</v>
      </c>
      <c r="I9" s="50">
        <f t="shared" si="2"/>
        <v>1560</v>
      </c>
      <c r="J9" s="51">
        <f t="shared" si="3"/>
        <v>748</v>
      </c>
      <c r="K9" s="51">
        <f t="shared" si="3"/>
        <v>18</v>
      </c>
      <c r="L9" s="52">
        <f t="shared" si="4"/>
        <v>766</v>
      </c>
      <c r="M9" s="46">
        <f t="shared" si="5"/>
        <v>3064</v>
      </c>
      <c r="N9" s="9"/>
      <c r="O9" s="53">
        <v>55</v>
      </c>
      <c r="P9" s="20">
        <v>511</v>
      </c>
      <c r="Q9" s="20">
        <v>5</v>
      </c>
      <c r="R9" s="54">
        <f t="shared" si="6"/>
        <v>516</v>
      </c>
      <c r="S9" s="55">
        <f t="shared" si="7"/>
        <v>28380</v>
      </c>
      <c r="T9" s="20">
        <v>532</v>
      </c>
      <c r="U9" s="20">
        <v>9</v>
      </c>
      <c r="V9" s="54">
        <f t="shared" si="8"/>
        <v>541</v>
      </c>
      <c r="W9" s="55">
        <f t="shared" si="9"/>
        <v>29755</v>
      </c>
      <c r="X9" s="56">
        <f t="shared" si="10"/>
        <v>1043</v>
      </c>
      <c r="Y9" s="56">
        <f t="shared" si="10"/>
        <v>14</v>
      </c>
      <c r="Z9" s="57">
        <f t="shared" si="11"/>
        <v>1057</v>
      </c>
      <c r="AA9" s="8">
        <f t="shared" si="12"/>
        <v>58135</v>
      </c>
    </row>
    <row r="10" spans="1:27" ht="18.75" customHeight="1" x14ac:dyDescent="0.15">
      <c r="A10" s="19">
        <v>5</v>
      </c>
      <c r="B10" s="20">
        <v>352</v>
      </c>
      <c r="C10" s="20">
        <v>9</v>
      </c>
      <c r="D10" s="54">
        <f t="shared" si="13"/>
        <v>361</v>
      </c>
      <c r="E10" s="55">
        <f t="shared" si="0"/>
        <v>1805</v>
      </c>
      <c r="F10" s="20">
        <v>342</v>
      </c>
      <c r="G10" s="20">
        <v>11</v>
      </c>
      <c r="H10" s="54">
        <f t="shared" si="1"/>
        <v>353</v>
      </c>
      <c r="I10" s="55">
        <f t="shared" si="2"/>
        <v>1765</v>
      </c>
      <c r="J10" s="56">
        <f t="shared" si="3"/>
        <v>694</v>
      </c>
      <c r="K10" s="56">
        <f t="shared" si="3"/>
        <v>20</v>
      </c>
      <c r="L10" s="57">
        <f t="shared" si="4"/>
        <v>714</v>
      </c>
      <c r="M10" s="46">
        <f t="shared" si="5"/>
        <v>3570</v>
      </c>
      <c r="N10" s="9"/>
      <c r="O10" s="47">
        <v>56</v>
      </c>
      <c r="P10" s="17">
        <v>545</v>
      </c>
      <c r="Q10" s="17">
        <v>11</v>
      </c>
      <c r="R10" s="42">
        <f t="shared" si="6"/>
        <v>556</v>
      </c>
      <c r="S10" s="43">
        <f t="shared" si="7"/>
        <v>31136</v>
      </c>
      <c r="T10" s="17">
        <v>530</v>
      </c>
      <c r="U10" s="17">
        <v>19</v>
      </c>
      <c r="V10" s="42">
        <f t="shared" si="8"/>
        <v>549</v>
      </c>
      <c r="W10" s="43">
        <f t="shared" si="9"/>
        <v>30744</v>
      </c>
      <c r="X10" s="44">
        <f t="shared" si="10"/>
        <v>1075</v>
      </c>
      <c r="Y10" s="44">
        <f t="shared" si="10"/>
        <v>30</v>
      </c>
      <c r="Z10" s="45">
        <f t="shared" si="11"/>
        <v>1105</v>
      </c>
      <c r="AA10" s="8">
        <f t="shared" si="12"/>
        <v>61880</v>
      </c>
    </row>
    <row r="11" spans="1:27" ht="18.75" customHeight="1" x14ac:dyDescent="0.15">
      <c r="A11" s="4">
        <v>6</v>
      </c>
      <c r="B11" s="17">
        <v>370</v>
      </c>
      <c r="C11" s="17">
        <v>8</v>
      </c>
      <c r="D11" s="42">
        <f t="shared" si="13"/>
        <v>378</v>
      </c>
      <c r="E11" s="43">
        <f t="shared" si="0"/>
        <v>2268</v>
      </c>
      <c r="F11" s="17">
        <v>331</v>
      </c>
      <c r="G11" s="17">
        <v>4</v>
      </c>
      <c r="H11" s="42">
        <f t="shared" si="1"/>
        <v>335</v>
      </c>
      <c r="I11" s="43">
        <f t="shared" si="2"/>
        <v>2010</v>
      </c>
      <c r="J11" s="44">
        <f t="shared" si="3"/>
        <v>701</v>
      </c>
      <c r="K11" s="44">
        <f t="shared" si="3"/>
        <v>12</v>
      </c>
      <c r="L11" s="45">
        <f t="shared" si="4"/>
        <v>713</v>
      </c>
      <c r="M11" s="46">
        <f t="shared" si="5"/>
        <v>4278</v>
      </c>
      <c r="N11" s="9"/>
      <c r="O11" s="47">
        <v>57</v>
      </c>
      <c r="P11" s="17">
        <v>548</v>
      </c>
      <c r="Q11" s="17">
        <v>16</v>
      </c>
      <c r="R11" s="42">
        <f t="shared" si="6"/>
        <v>564</v>
      </c>
      <c r="S11" s="43">
        <f t="shared" si="7"/>
        <v>32148</v>
      </c>
      <c r="T11" s="17">
        <v>552</v>
      </c>
      <c r="U11" s="17">
        <v>11</v>
      </c>
      <c r="V11" s="42">
        <f t="shared" si="8"/>
        <v>563</v>
      </c>
      <c r="W11" s="43">
        <f t="shared" si="9"/>
        <v>32091</v>
      </c>
      <c r="X11" s="44">
        <f t="shared" si="10"/>
        <v>1100</v>
      </c>
      <c r="Y11" s="44">
        <f t="shared" si="10"/>
        <v>27</v>
      </c>
      <c r="Z11" s="45">
        <f t="shared" si="11"/>
        <v>1127</v>
      </c>
      <c r="AA11" s="8">
        <f t="shared" si="12"/>
        <v>64239</v>
      </c>
    </row>
    <row r="12" spans="1:27" ht="18.75" customHeight="1" x14ac:dyDescent="0.15">
      <c r="A12" s="4">
        <v>7</v>
      </c>
      <c r="B12" s="17">
        <v>347</v>
      </c>
      <c r="C12" s="17">
        <v>5</v>
      </c>
      <c r="D12" s="42">
        <f t="shared" si="13"/>
        <v>352</v>
      </c>
      <c r="E12" s="43">
        <f t="shared" si="0"/>
        <v>2464</v>
      </c>
      <c r="F12" s="17">
        <v>352</v>
      </c>
      <c r="G12" s="17">
        <v>8</v>
      </c>
      <c r="H12" s="42">
        <f t="shared" si="1"/>
        <v>360</v>
      </c>
      <c r="I12" s="43">
        <f t="shared" si="2"/>
        <v>2520</v>
      </c>
      <c r="J12" s="44">
        <f t="shared" si="3"/>
        <v>699</v>
      </c>
      <c r="K12" s="44">
        <f t="shared" si="3"/>
        <v>13</v>
      </c>
      <c r="L12" s="45">
        <f t="shared" si="4"/>
        <v>712</v>
      </c>
      <c r="M12" s="46">
        <f t="shared" si="5"/>
        <v>4984</v>
      </c>
      <c r="N12" s="9"/>
      <c r="O12" s="47">
        <v>58</v>
      </c>
      <c r="P12" s="17">
        <v>508</v>
      </c>
      <c r="Q12" s="17">
        <v>9</v>
      </c>
      <c r="R12" s="42">
        <f t="shared" si="6"/>
        <v>517</v>
      </c>
      <c r="S12" s="43">
        <f t="shared" si="7"/>
        <v>29986</v>
      </c>
      <c r="T12" s="17">
        <v>513</v>
      </c>
      <c r="U12" s="17">
        <v>6</v>
      </c>
      <c r="V12" s="42">
        <f t="shared" si="8"/>
        <v>519</v>
      </c>
      <c r="W12" s="43">
        <f t="shared" si="9"/>
        <v>30102</v>
      </c>
      <c r="X12" s="44">
        <f t="shared" si="10"/>
        <v>1021</v>
      </c>
      <c r="Y12" s="44">
        <f t="shared" si="10"/>
        <v>15</v>
      </c>
      <c r="Z12" s="45">
        <f t="shared" si="11"/>
        <v>1036</v>
      </c>
      <c r="AA12" s="8">
        <f t="shared" si="12"/>
        <v>60088</v>
      </c>
    </row>
    <row r="13" spans="1:27" ht="18.75" customHeight="1" thickBot="1" x14ac:dyDescent="0.2">
      <c r="A13" s="4">
        <v>8</v>
      </c>
      <c r="B13" s="17">
        <v>405</v>
      </c>
      <c r="C13" s="17">
        <v>7</v>
      </c>
      <c r="D13" s="42">
        <f t="shared" si="13"/>
        <v>412</v>
      </c>
      <c r="E13" s="43">
        <f t="shared" si="0"/>
        <v>3296</v>
      </c>
      <c r="F13" s="17">
        <v>331</v>
      </c>
      <c r="G13" s="17">
        <v>8</v>
      </c>
      <c r="H13" s="42">
        <f t="shared" si="1"/>
        <v>339</v>
      </c>
      <c r="I13" s="43">
        <f t="shared" si="2"/>
        <v>2712</v>
      </c>
      <c r="J13" s="44">
        <f t="shared" si="3"/>
        <v>736</v>
      </c>
      <c r="K13" s="44">
        <f t="shared" si="3"/>
        <v>15</v>
      </c>
      <c r="L13" s="45">
        <f t="shared" si="4"/>
        <v>751</v>
      </c>
      <c r="M13" s="46">
        <f t="shared" si="5"/>
        <v>6008</v>
      </c>
      <c r="N13" s="9"/>
      <c r="O13" s="48">
        <v>59</v>
      </c>
      <c r="P13" s="22">
        <v>532</v>
      </c>
      <c r="Q13" s="22">
        <v>10</v>
      </c>
      <c r="R13" s="49">
        <f t="shared" si="6"/>
        <v>542</v>
      </c>
      <c r="S13" s="50">
        <f t="shared" si="7"/>
        <v>31978</v>
      </c>
      <c r="T13" s="22">
        <v>585</v>
      </c>
      <c r="U13" s="22">
        <v>9</v>
      </c>
      <c r="V13" s="49">
        <f t="shared" si="8"/>
        <v>594</v>
      </c>
      <c r="W13" s="50">
        <f t="shared" si="9"/>
        <v>35046</v>
      </c>
      <c r="X13" s="51">
        <f t="shared" si="10"/>
        <v>1117</v>
      </c>
      <c r="Y13" s="51">
        <f t="shared" si="10"/>
        <v>19</v>
      </c>
      <c r="Z13" s="52">
        <f t="shared" si="11"/>
        <v>1136</v>
      </c>
      <c r="AA13" s="8">
        <f t="shared" si="12"/>
        <v>67024</v>
      </c>
    </row>
    <row r="14" spans="1:27" ht="18.75" customHeight="1" thickBot="1" x14ac:dyDescent="0.2">
      <c r="A14" s="21">
        <v>9</v>
      </c>
      <c r="B14" s="22">
        <v>364</v>
      </c>
      <c r="C14" s="22">
        <v>11</v>
      </c>
      <c r="D14" s="49">
        <f t="shared" si="13"/>
        <v>375</v>
      </c>
      <c r="E14" s="50">
        <f t="shared" si="0"/>
        <v>3375</v>
      </c>
      <c r="F14" s="22">
        <v>382</v>
      </c>
      <c r="G14" s="22">
        <v>4</v>
      </c>
      <c r="H14" s="49">
        <f t="shared" si="1"/>
        <v>386</v>
      </c>
      <c r="I14" s="50">
        <f t="shared" si="2"/>
        <v>3474</v>
      </c>
      <c r="J14" s="51">
        <f t="shared" si="3"/>
        <v>746</v>
      </c>
      <c r="K14" s="51">
        <f t="shared" si="3"/>
        <v>15</v>
      </c>
      <c r="L14" s="52">
        <f t="shared" si="4"/>
        <v>761</v>
      </c>
      <c r="M14" s="46">
        <f t="shared" si="5"/>
        <v>6849</v>
      </c>
      <c r="N14" s="9"/>
      <c r="O14" s="53">
        <v>60</v>
      </c>
      <c r="P14" s="20">
        <v>615</v>
      </c>
      <c r="Q14" s="20">
        <v>8</v>
      </c>
      <c r="R14" s="54">
        <f t="shared" si="6"/>
        <v>623</v>
      </c>
      <c r="S14" s="55">
        <f t="shared" si="7"/>
        <v>37380</v>
      </c>
      <c r="T14" s="20">
        <v>609</v>
      </c>
      <c r="U14" s="20">
        <v>13</v>
      </c>
      <c r="V14" s="54">
        <f t="shared" si="8"/>
        <v>622</v>
      </c>
      <c r="W14" s="55">
        <f t="shared" si="9"/>
        <v>37320</v>
      </c>
      <c r="X14" s="56">
        <f t="shared" si="10"/>
        <v>1224</v>
      </c>
      <c r="Y14" s="56">
        <f t="shared" si="10"/>
        <v>21</v>
      </c>
      <c r="Z14" s="57">
        <f t="shared" si="11"/>
        <v>1245</v>
      </c>
      <c r="AA14" s="8">
        <f t="shared" si="12"/>
        <v>74700</v>
      </c>
    </row>
    <row r="15" spans="1:27" ht="18.75" customHeight="1" x14ac:dyDescent="0.15">
      <c r="A15" s="19">
        <v>10</v>
      </c>
      <c r="B15" s="20">
        <v>377</v>
      </c>
      <c r="C15" s="20">
        <v>6</v>
      </c>
      <c r="D15" s="54">
        <f t="shared" si="13"/>
        <v>383</v>
      </c>
      <c r="E15" s="55">
        <f t="shared" si="0"/>
        <v>3830</v>
      </c>
      <c r="F15" s="20">
        <v>368</v>
      </c>
      <c r="G15" s="20">
        <v>9</v>
      </c>
      <c r="H15" s="54">
        <f t="shared" si="1"/>
        <v>377</v>
      </c>
      <c r="I15" s="55">
        <f t="shared" si="2"/>
        <v>3770</v>
      </c>
      <c r="J15" s="56">
        <f t="shared" si="3"/>
        <v>745</v>
      </c>
      <c r="K15" s="56">
        <f t="shared" si="3"/>
        <v>15</v>
      </c>
      <c r="L15" s="57">
        <f t="shared" si="4"/>
        <v>760</v>
      </c>
      <c r="M15" s="46">
        <f t="shared" si="5"/>
        <v>7600</v>
      </c>
      <c r="N15" s="9"/>
      <c r="O15" s="47">
        <v>61</v>
      </c>
      <c r="P15" s="17">
        <v>581</v>
      </c>
      <c r="Q15" s="17">
        <v>14</v>
      </c>
      <c r="R15" s="42">
        <f t="shared" si="6"/>
        <v>595</v>
      </c>
      <c r="S15" s="43">
        <f t="shared" si="7"/>
        <v>36295</v>
      </c>
      <c r="T15" s="17">
        <v>538</v>
      </c>
      <c r="U15" s="17">
        <v>6</v>
      </c>
      <c r="V15" s="42">
        <f t="shared" si="8"/>
        <v>544</v>
      </c>
      <c r="W15" s="43">
        <f t="shared" si="9"/>
        <v>33184</v>
      </c>
      <c r="X15" s="44">
        <f t="shared" si="10"/>
        <v>1119</v>
      </c>
      <c r="Y15" s="44">
        <f t="shared" si="10"/>
        <v>20</v>
      </c>
      <c r="Z15" s="45">
        <f t="shared" si="11"/>
        <v>1139</v>
      </c>
      <c r="AA15" s="8">
        <f t="shared" si="12"/>
        <v>69479</v>
      </c>
    </row>
    <row r="16" spans="1:27" ht="18.75" customHeight="1" x14ac:dyDescent="0.15">
      <c r="A16" s="4">
        <v>11</v>
      </c>
      <c r="B16" s="17">
        <v>384</v>
      </c>
      <c r="C16" s="17">
        <v>13</v>
      </c>
      <c r="D16" s="42">
        <f t="shared" si="13"/>
        <v>397</v>
      </c>
      <c r="E16" s="43">
        <f t="shared" si="0"/>
        <v>4367</v>
      </c>
      <c r="F16" s="17">
        <v>359</v>
      </c>
      <c r="G16" s="17">
        <v>4</v>
      </c>
      <c r="H16" s="42">
        <f t="shared" si="1"/>
        <v>363</v>
      </c>
      <c r="I16" s="43">
        <f t="shared" si="2"/>
        <v>3993</v>
      </c>
      <c r="J16" s="44">
        <f t="shared" si="3"/>
        <v>743</v>
      </c>
      <c r="K16" s="44">
        <f t="shared" si="3"/>
        <v>17</v>
      </c>
      <c r="L16" s="45">
        <f t="shared" si="4"/>
        <v>760</v>
      </c>
      <c r="M16" s="46">
        <f t="shared" si="5"/>
        <v>8360</v>
      </c>
      <c r="N16" s="9"/>
      <c r="O16" s="47">
        <v>62</v>
      </c>
      <c r="P16" s="17">
        <v>562</v>
      </c>
      <c r="Q16" s="17">
        <v>5</v>
      </c>
      <c r="R16" s="42">
        <f t="shared" si="6"/>
        <v>567</v>
      </c>
      <c r="S16" s="43">
        <f t="shared" si="7"/>
        <v>35154</v>
      </c>
      <c r="T16" s="17">
        <v>633</v>
      </c>
      <c r="U16" s="17">
        <v>9</v>
      </c>
      <c r="V16" s="42">
        <f t="shared" si="8"/>
        <v>642</v>
      </c>
      <c r="W16" s="43">
        <f t="shared" si="9"/>
        <v>39804</v>
      </c>
      <c r="X16" s="44">
        <f t="shared" si="10"/>
        <v>1195</v>
      </c>
      <c r="Y16" s="44">
        <f t="shared" si="10"/>
        <v>14</v>
      </c>
      <c r="Z16" s="45">
        <f t="shared" si="11"/>
        <v>1209</v>
      </c>
      <c r="AA16" s="8">
        <f t="shared" si="12"/>
        <v>74958</v>
      </c>
    </row>
    <row r="17" spans="1:27" ht="18.75" customHeight="1" x14ac:dyDescent="0.15">
      <c r="A17" s="4">
        <v>12</v>
      </c>
      <c r="B17" s="17">
        <v>335</v>
      </c>
      <c r="C17" s="17">
        <v>9</v>
      </c>
      <c r="D17" s="42">
        <f t="shared" si="13"/>
        <v>344</v>
      </c>
      <c r="E17" s="43">
        <f t="shared" si="0"/>
        <v>4128</v>
      </c>
      <c r="F17" s="17">
        <v>365</v>
      </c>
      <c r="G17" s="17">
        <v>3</v>
      </c>
      <c r="H17" s="42">
        <f t="shared" si="1"/>
        <v>368</v>
      </c>
      <c r="I17" s="43">
        <f t="shared" si="2"/>
        <v>4416</v>
      </c>
      <c r="J17" s="44">
        <f t="shared" si="3"/>
        <v>700</v>
      </c>
      <c r="K17" s="44">
        <f t="shared" si="3"/>
        <v>12</v>
      </c>
      <c r="L17" s="45">
        <f t="shared" si="4"/>
        <v>712</v>
      </c>
      <c r="M17" s="46">
        <f t="shared" si="5"/>
        <v>8544</v>
      </c>
      <c r="N17" s="9"/>
      <c r="O17" s="47">
        <v>63</v>
      </c>
      <c r="P17" s="17">
        <v>606</v>
      </c>
      <c r="Q17" s="17">
        <v>2</v>
      </c>
      <c r="R17" s="42">
        <f>P17+Q17</f>
        <v>608</v>
      </c>
      <c r="S17" s="43">
        <f t="shared" si="7"/>
        <v>38304</v>
      </c>
      <c r="T17" s="17">
        <v>602</v>
      </c>
      <c r="U17" s="17">
        <v>7</v>
      </c>
      <c r="V17" s="42">
        <f t="shared" si="8"/>
        <v>609</v>
      </c>
      <c r="W17" s="43">
        <f t="shared" si="9"/>
        <v>38367</v>
      </c>
      <c r="X17" s="44">
        <f t="shared" si="10"/>
        <v>1208</v>
      </c>
      <c r="Y17" s="44">
        <f t="shared" si="10"/>
        <v>9</v>
      </c>
      <c r="Z17" s="45">
        <f t="shared" si="11"/>
        <v>1217</v>
      </c>
      <c r="AA17" s="8">
        <f t="shared" si="12"/>
        <v>76671</v>
      </c>
    </row>
    <row r="18" spans="1:27" ht="18.75" customHeight="1" thickBot="1" x14ac:dyDescent="0.2">
      <c r="A18" s="4">
        <v>13</v>
      </c>
      <c r="B18" s="17">
        <v>384</v>
      </c>
      <c r="C18" s="17">
        <v>6</v>
      </c>
      <c r="D18" s="42">
        <f t="shared" si="13"/>
        <v>390</v>
      </c>
      <c r="E18" s="43">
        <f t="shared" si="0"/>
        <v>5070</v>
      </c>
      <c r="F18" s="17">
        <v>358</v>
      </c>
      <c r="G18" s="17">
        <v>10</v>
      </c>
      <c r="H18" s="42">
        <f t="shared" si="1"/>
        <v>368</v>
      </c>
      <c r="I18" s="43">
        <f t="shared" si="2"/>
        <v>4784</v>
      </c>
      <c r="J18" s="44">
        <f t="shared" si="3"/>
        <v>742</v>
      </c>
      <c r="K18" s="44">
        <f t="shared" si="3"/>
        <v>16</v>
      </c>
      <c r="L18" s="45">
        <f t="shared" si="4"/>
        <v>758</v>
      </c>
      <c r="M18" s="46">
        <f t="shared" si="5"/>
        <v>9854</v>
      </c>
      <c r="N18" s="9"/>
      <c r="O18" s="48">
        <v>64</v>
      </c>
      <c r="P18" s="22">
        <v>652</v>
      </c>
      <c r="Q18" s="22">
        <v>5</v>
      </c>
      <c r="R18" s="49">
        <f t="shared" si="6"/>
        <v>657</v>
      </c>
      <c r="S18" s="50">
        <f t="shared" si="7"/>
        <v>42048</v>
      </c>
      <c r="T18" s="22">
        <v>644</v>
      </c>
      <c r="U18" s="22">
        <v>9</v>
      </c>
      <c r="V18" s="49">
        <f t="shared" si="8"/>
        <v>653</v>
      </c>
      <c r="W18" s="50">
        <f t="shared" si="9"/>
        <v>41792</v>
      </c>
      <c r="X18" s="51">
        <f t="shared" si="10"/>
        <v>1296</v>
      </c>
      <c r="Y18" s="51">
        <f t="shared" si="10"/>
        <v>14</v>
      </c>
      <c r="Z18" s="52">
        <f t="shared" si="11"/>
        <v>1310</v>
      </c>
      <c r="AA18" s="8">
        <f t="shared" si="12"/>
        <v>83840</v>
      </c>
    </row>
    <row r="19" spans="1:27" ht="18.75" customHeight="1" thickBot="1" x14ac:dyDescent="0.2">
      <c r="A19" s="21">
        <v>14</v>
      </c>
      <c r="B19" s="22">
        <v>362</v>
      </c>
      <c r="C19" s="22">
        <v>6</v>
      </c>
      <c r="D19" s="49">
        <f t="shared" si="13"/>
        <v>368</v>
      </c>
      <c r="E19" s="50">
        <f t="shared" si="0"/>
        <v>5152</v>
      </c>
      <c r="F19" s="22">
        <v>378</v>
      </c>
      <c r="G19" s="22">
        <v>5</v>
      </c>
      <c r="H19" s="49">
        <f t="shared" si="1"/>
        <v>383</v>
      </c>
      <c r="I19" s="50">
        <f t="shared" si="2"/>
        <v>5362</v>
      </c>
      <c r="J19" s="51">
        <f t="shared" si="3"/>
        <v>740</v>
      </c>
      <c r="K19" s="51">
        <f t="shared" si="3"/>
        <v>11</v>
      </c>
      <c r="L19" s="52">
        <f t="shared" si="4"/>
        <v>751</v>
      </c>
      <c r="M19" s="46">
        <f t="shared" si="5"/>
        <v>10514</v>
      </c>
      <c r="N19" s="9"/>
      <c r="O19" s="53">
        <v>65</v>
      </c>
      <c r="P19" s="20">
        <v>645</v>
      </c>
      <c r="Q19" s="20">
        <v>8</v>
      </c>
      <c r="R19" s="54">
        <f t="shared" si="6"/>
        <v>653</v>
      </c>
      <c r="S19" s="55">
        <f t="shared" si="7"/>
        <v>42445</v>
      </c>
      <c r="T19" s="20">
        <v>587</v>
      </c>
      <c r="U19" s="20">
        <v>2</v>
      </c>
      <c r="V19" s="54">
        <f t="shared" si="8"/>
        <v>589</v>
      </c>
      <c r="W19" s="55">
        <f t="shared" si="9"/>
        <v>38285</v>
      </c>
      <c r="X19" s="56">
        <f t="shared" si="10"/>
        <v>1232</v>
      </c>
      <c r="Y19" s="56">
        <f t="shared" si="10"/>
        <v>10</v>
      </c>
      <c r="Z19" s="57">
        <f t="shared" si="11"/>
        <v>1242</v>
      </c>
      <c r="AA19" s="8">
        <f t="shared" si="12"/>
        <v>80730</v>
      </c>
    </row>
    <row r="20" spans="1:27" ht="18.75" customHeight="1" x14ac:dyDescent="0.15">
      <c r="A20" s="19">
        <v>15</v>
      </c>
      <c r="B20" s="20">
        <v>410</v>
      </c>
      <c r="C20" s="20">
        <v>4</v>
      </c>
      <c r="D20" s="54">
        <f t="shared" si="13"/>
        <v>414</v>
      </c>
      <c r="E20" s="55">
        <f t="shared" si="0"/>
        <v>6210</v>
      </c>
      <c r="F20" s="20">
        <v>356</v>
      </c>
      <c r="G20" s="20">
        <v>4</v>
      </c>
      <c r="H20" s="54">
        <f t="shared" si="1"/>
        <v>360</v>
      </c>
      <c r="I20" s="55">
        <f t="shared" si="2"/>
        <v>5400</v>
      </c>
      <c r="J20" s="56">
        <f t="shared" si="3"/>
        <v>766</v>
      </c>
      <c r="K20" s="56">
        <f t="shared" si="3"/>
        <v>8</v>
      </c>
      <c r="L20" s="57">
        <f t="shared" si="4"/>
        <v>774</v>
      </c>
      <c r="M20" s="46">
        <f t="shared" si="5"/>
        <v>11610</v>
      </c>
      <c r="N20" s="9"/>
      <c r="O20" s="47">
        <v>66</v>
      </c>
      <c r="P20" s="17">
        <v>715</v>
      </c>
      <c r="Q20" s="17">
        <v>5</v>
      </c>
      <c r="R20" s="42">
        <f t="shared" si="6"/>
        <v>720</v>
      </c>
      <c r="S20" s="43">
        <f t="shared" si="7"/>
        <v>47520</v>
      </c>
      <c r="T20" s="17">
        <v>728</v>
      </c>
      <c r="U20" s="17">
        <v>6</v>
      </c>
      <c r="V20" s="42">
        <f t="shared" si="8"/>
        <v>734</v>
      </c>
      <c r="W20" s="43">
        <f t="shared" si="9"/>
        <v>48444</v>
      </c>
      <c r="X20" s="44">
        <f t="shared" si="10"/>
        <v>1443</v>
      </c>
      <c r="Y20" s="44">
        <f t="shared" si="10"/>
        <v>11</v>
      </c>
      <c r="Z20" s="45">
        <f t="shared" si="11"/>
        <v>1454</v>
      </c>
      <c r="AA20" s="8">
        <f t="shared" si="12"/>
        <v>95964</v>
      </c>
    </row>
    <row r="21" spans="1:27" ht="18.75" customHeight="1" x14ac:dyDescent="0.15">
      <c r="A21" s="4">
        <v>16</v>
      </c>
      <c r="B21" s="17">
        <v>355</v>
      </c>
      <c r="C21" s="17">
        <v>9</v>
      </c>
      <c r="D21" s="42">
        <f t="shared" si="13"/>
        <v>364</v>
      </c>
      <c r="E21" s="43">
        <f t="shared" si="0"/>
        <v>5824</v>
      </c>
      <c r="F21" s="17">
        <v>335</v>
      </c>
      <c r="G21" s="17">
        <v>6</v>
      </c>
      <c r="H21" s="42">
        <f t="shared" si="1"/>
        <v>341</v>
      </c>
      <c r="I21" s="43">
        <f t="shared" si="2"/>
        <v>5456</v>
      </c>
      <c r="J21" s="44">
        <f t="shared" si="3"/>
        <v>690</v>
      </c>
      <c r="K21" s="44">
        <f t="shared" si="3"/>
        <v>15</v>
      </c>
      <c r="L21" s="45">
        <f t="shared" si="4"/>
        <v>705</v>
      </c>
      <c r="M21" s="46">
        <f t="shared" si="5"/>
        <v>11280</v>
      </c>
      <c r="N21" s="9"/>
      <c r="O21" s="47">
        <v>67</v>
      </c>
      <c r="P21" s="17">
        <v>686</v>
      </c>
      <c r="Q21" s="17">
        <v>4</v>
      </c>
      <c r="R21" s="42">
        <f t="shared" si="6"/>
        <v>690</v>
      </c>
      <c r="S21" s="43">
        <f t="shared" si="7"/>
        <v>46230</v>
      </c>
      <c r="T21" s="17">
        <v>750</v>
      </c>
      <c r="U21" s="17">
        <v>3</v>
      </c>
      <c r="V21" s="42">
        <f t="shared" si="8"/>
        <v>753</v>
      </c>
      <c r="W21" s="43">
        <f t="shared" si="9"/>
        <v>50451</v>
      </c>
      <c r="X21" s="44">
        <f t="shared" si="10"/>
        <v>1436</v>
      </c>
      <c r="Y21" s="44">
        <f t="shared" si="10"/>
        <v>7</v>
      </c>
      <c r="Z21" s="45">
        <f t="shared" si="11"/>
        <v>1443</v>
      </c>
      <c r="AA21" s="8">
        <f t="shared" si="12"/>
        <v>96681</v>
      </c>
    </row>
    <row r="22" spans="1:27" ht="18.75" customHeight="1" x14ac:dyDescent="0.15">
      <c r="A22" s="4">
        <v>17</v>
      </c>
      <c r="B22" s="17">
        <v>385</v>
      </c>
      <c r="C22" s="17">
        <v>6</v>
      </c>
      <c r="D22" s="42">
        <f t="shared" si="13"/>
        <v>391</v>
      </c>
      <c r="E22" s="43">
        <f t="shared" si="0"/>
        <v>6647</v>
      </c>
      <c r="F22" s="17">
        <v>390</v>
      </c>
      <c r="G22" s="17">
        <v>6</v>
      </c>
      <c r="H22" s="42">
        <f t="shared" si="1"/>
        <v>396</v>
      </c>
      <c r="I22" s="43">
        <f t="shared" si="2"/>
        <v>6732</v>
      </c>
      <c r="J22" s="44">
        <f t="shared" si="3"/>
        <v>775</v>
      </c>
      <c r="K22" s="44">
        <f t="shared" si="3"/>
        <v>12</v>
      </c>
      <c r="L22" s="45">
        <f t="shared" si="4"/>
        <v>787</v>
      </c>
      <c r="M22" s="46">
        <f t="shared" si="5"/>
        <v>13379</v>
      </c>
      <c r="N22" s="9"/>
      <c r="O22" s="47">
        <v>68</v>
      </c>
      <c r="P22" s="17">
        <v>743</v>
      </c>
      <c r="Q22" s="17">
        <v>4</v>
      </c>
      <c r="R22" s="42">
        <f t="shared" si="6"/>
        <v>747</v>
      </c>
      <c r="S22" s="43">
        <f t="shared" si="7"/>
        <v>50796</v>
      </c>
      <c r="T22" s="17">
        <v>720</v>
      </c>
      <c r="U22" s="17">
        <v>3</v>
      </c>
      <c r="V22" s="42">
        <f t="shared" si="8"/>
        <v>723</v>
      </c>
      <c r="W22" s="43">
        <f t="shared" si="9"/>
        <v>49164</v>
      </c>
      <c r="X22" s="44">
        <f t="shared" si="10"/>
        <v>1463</v>
      </c>
      <c r="Y22" s="44">
        <f t="shared" si="10"/>
        <v>7</v>
      </c>
      <c r="Z22" s="45">
        <f t="shared" si="11"/>
        <v>1470</v>
      </c>
      <c r="AA22" s="8">
        <f t="shared" si="12"/>
        <v>99960</v>
      </c>
    </row>
    <row r="23" spans="1:27" ht="18.75" customHeight="1" thickBot="1" x14ac:dyDescent="0.2">
      <c r="A23" s="4">
        <v>18</v>
      </c>
      <c r="B23" s="17">
        <v>408</v>
      </c>
      <c r="C23" s="17">
        <v>23</v>
      </c>
      <c r="D23" s="42">
        <f t="shared" si="13"/>
        <v>431</v>
      </c>
      <c r="E23" s="43">
        <f t="shared" si="0"/>
        <v>7758</v>
      </c>
      <c r="F23" s="17">
        <v>415</v>
      </c>
      <c r="G23" s="17">
        <v>9</v>
      </c>
      <c r="H23" s="42">
        <f t="shared" si="1"/>
        <v>424</v>
      </c>
      <c r="I23" s="43">
        <f t="shared" si="2"/>
        <v>7632</v>
      </c>
      <c r="J23" s="44">
        <f t="shared" si="3"/>
        <v>823</v>
      </c>
      <c r="K23" s="44">
        <f t="shared" si="3"/>
        <v>32</v>
      </c>
      <c r="L23" s="45">
        <f t="shared" si="4"/>
        <v>855</v>
      </c>
      <c r="M23" s="46">
        <f t="shared" si="5"/>
        <v>15390</v>
      </c>
      <c r="N23" s="9"/>
      <c r="O23" s="48">
        <v>69</v>
      </c>
      <c r="P23" s="22">
        <v>771</v>
      </c>
      <c r="Q23" s="22">
        <v>2</v>
      </c>
      <c r="R23" s="49">
        <f t="shared" si="6"/>
        <v>773</v>
      </c>
      <c r="S23" s="50">
        <f t="shared" si="7"/>
        <v>53337</v>
      </c>
      <c r="T23" s="22">
        <v>807</v>
      </c>
      <c r="U23" s="22">
        <v>3</v>
      </c>
      <c r="V23" s="49">
        <f t="shared" si="8"/>
        <v>810</v>
      </c>
      <c r="W23" s="50">
        <f t="shared" si="9"/>
        <v>55890</v>
      </c>
      <c r="X23" s="51">
        <f t="shared" si="10"/>
        <v>1578</v>
      </c>
      <c r="Y23" s="51">
        <f t="shared" si="10"/>
        <v>5</v>
      </c>
      <c r="Z23" s="52">
        <f t="shared" si="11"/>
        <v>1583</v>
      </c>
      <c r="AA23" s="8">
        <f t="shared" si="12"/>
        <v>109227</v>
      </c>
    </row>
    <row r="24" spans="1:27" ht="18.75" customHeight="1" thickBot="1" x14ac:dyDescent="0.2">
      <c r="A24" s="23">
        <v>19</v>
      </c>
      <c r="B24" s="24">
        <v>448</v>
      </c>
      <c r="C24" s="24">
        <v>38</v>
      </c>
      <c r="D24" s="58">
        <f t="shared" si="13"/>
        <v>486</v>
      </c>
      <c r="E24" s="59">
        <f t="shared" si="0"/>
        <v>9234</v>
      </c>
      <c r="F24" s="24">
        <v>374</v>
      </c>
      <c r="G24" s="24">
        <v>33</v>
      </c>
      <c r="H24" s="58">
        <f t="shared" si="1"/>
        <v>407</v>
      </c>
      <c r="I24" s="59">
        <f t="shared" si="2"/>
        <v>7733</v>
      </c>
      <c r="J24" s="60">
        <f t="shared" si="3"/>
        <v>822</v>
      </c>
      <c r="K24" s="60">
        <f t="shared" si="3"/>
        <v>71</v>
      </c>
      <c r="L24" s="61">
        <f t="shared" si="4"/>
        <v>893</v>
      </c>
      <c r="M24" s="46">
        <f t="shared" si="5"/>
        <v>16967</v>
      </c>
      <c r="N24" s="9"/>
      <c r="O24" s="53">
        <v>70</v>
      </c>
      <c r="P24" s="20">
        <v>792</v>
      </c>
      <c r="Q24" s="20">
        <v>3</v>
      </c>
      <c r="R24" s="54">
        <f t="shared" si="6"/>
        <v>795</v>
      </c>
      <c r="S24" s="55">
        <f t="shared" si="7"/>
        <v>55650</v>
      </c>
      <c r="T24" s="20">
        <v>770</v>
      </c>
      <c r="U24" s="20">
        <v>1</v>
      </c>
      <c r="V24" s="54">
        <f t="shared" si="8"/>
        <v>771</v>
      </c>
      <c r="W24" s="55">
        <f t="shared" si="9"/>
        <v>53970</v>
      </c>
      <c r="X24" s="56">
        <f t="shared" si="10"/>
        <v>1562</v>
      </c>
      <c r="Y24" s="56">
        <f t="shared" si="10"/>
        <v>4</v>
      </c>
      <c r="Z24" s="57">
        <f t="shared" si="11"/>
        <v>1566</v>
      </c>
      <c r="AA24" s="8">
        <f t="shared" si="12"/>
        <v>109620</v>
      </c>
    </row>
    <row r="25" spans="1:27" ht="18.75" customHeight="1" x14ac:dyDescent="0.15">
      <c r="A25" s="19">
        <v>20</v>
      </c>
      <c r="B25" s="20">
        <v>446</v>
      </c>
      <c r="C25" s="20">
        <v>40</v>
      </c>
      <c r="D25" s="54">
        <f t="shared" si="13"/>
        <v>486</v>
      </c>
      <c r="E25" s="55">
        <f t="shared" si="0"/>
        <v>9720</v>
      </c>
      <c r="F25" s="20">
        <v>402</v>
      </c>
      <c r="G25" s="20">
        <v>26</v>
      </c>
      <c r="H25" s="54">
        <f t="shared" si="1"/>
        <v>428</v>
      </c>
      <c r="I25" s="55">
        <f t="shared" si="2"/>
        <v>8560</v>
      </c>
      <c r="J25" s="56">
        <f t="shared" si="3"/>
        <v>848</v>
      </c>
      <c r="K25" s="56">
        <f t="shared" si="3"/>
        <v>66</v>
      </c>
      <c r="L25" s="57">
        <f t="shared" si="4"/>
        <v>914</v>
      </c>
      <c r="M25" s="46">
        <f t="shared" si="5"/>
        <v>18280</v>
      </c>
      <c r="N25" s="9"/>
      <c r="O25" s="47">
        <v>71</v>
      </c>
      <c r="P25" s="17">
        <v>790</v>
      </c>
      <c r="Q25" s="17">
        <v>1</v>
      </c>
      <c r="R25" s="42">
        <f t="shared" si="6"/>
        <v>791</v>
      </c>
      <c r="S25" s="43">
        <f t="shared" si="7"/>
        <v>56161</v>
      </c>
      <c r="T25" s="17">
        <v>835</v>
      </c>
      <c r="U25" s="17">
        <v>4</v>
      </c>
      <c r="V25" s="42">
        <f t="shared" si="8"/>
        <v>839</v>
      </c>
      <c r="W25" s="43">
        <f t="shared" si="9"/>
        <v>59569</v>
      </c>
      <c r="X25" s="44">
        <f t="shared" si="10"/>
        <v>1625</v>
      </c>
      <c r="Y25" s="44">
        <f t="shared" si="10"/>
        <v>5</v>
      </c>
      <c r="Z25" s="45">
        <f t="shared" si="11"/>
        <v>1630</v>
      </c>
      <c r="AA25" s="8">
        <f t="shared" si="12"/>
        <v>115730</v>
      </c>
    </row>
    <row r="26" spans="1:27" ht="18.75" customHeight="1" x14ac:dyDescent="0.15">
      <c r="A26" s="4">
        <v>21</v>
      </c>
      <c r="B26" s="17">
        <v>448</v>
      </c>
      <c r="C26" s="17">
        <v>43</v>
      </c>
      <c r="D26" s="42">
        <f t="shared" si="13"/>
        <v>491</v>
      </c>
      <c r="E26" s="43">
        <f t="shared" si="0"/>
        <v>10311</v>
      </c>
      <c r="F26" s="17">
        <v>409</v>
      </c>
      <c r="G26" s="17">
        <v>41</v>
      </c>
      <c r="H26" s="42">
        <f t="shared" si="1"/>
        <v>450</v>
      </c>
      <c r="I26" s="43">
        <f t="shared" si="2"/>
        <v>9450</v>
      </c>
      <c r="J26" s="44">
        <f t="shared" si="3"/>
        <v>857</v>
      </c>
      <c r="K26" s="44">
        <f t="shared" si="3"/>
        <v>84</v>
      </c>
      <c r="L26" s="45">
        <f t="shared" si="4"/>
        <v>941</v>
      </c>
      <c r="M26" s="46">
        <f t="shared" si="5"/>
        <v>19761</v>
      </c>
      <c r="N26" s="9"/>
      <c r="O26" s="47">
        <v>72</v>
      </c>
      <c r="P26" s="17">
        <v>735</v>
      </c>
      <c r="Q26" s="17">
        <v>1</v>
      </c>
      <c r="R26" s="42">
        <f t="shared" si="6"/>
        <v>736</v>
      </c>
      <c r="S26" s="43">
        <f t="shared" si="7"/>
        <v>52992</v>
      </c>
      <c r="T26" s="17">
        <v>741</v>
      </c>
      <c r="U26" s="17">
        <v>1</v>
      </c>
      <c r="V26" s="42">
        <f t="shared" si="8"/>
        <v>742</v>
      </c>
      <c r="W26" s="43">
        <f t="shared" si="9"/>
        <v>53424</v>
      </c>
      <c r="X26" s="44">
        <f t="shared" si="10"/>
        <v>1476</v>
      </c>
      <c r="Y26" s="44">
        <f t="shared" si="10"/>
        <v>2</v>
      </c>
      <c r="Z26" s="45">
        <f t="shared" si="11"/>
        <v>1478</v>
      </c>
      <c r="AA26" s="8">
        <f t="shared" si="12"/>
        <v>106416</v>
      </c>
    </row>
    <row r="27" spans="1:27" ht="18.75" customHeight="1" x14ac:dyDescent="0.15">
      <c r="A27" s="4">
        <v>22</v>
      </c>
      <c r="B27" s="17">
        <v>420</v>
      </c>
      <c r="C27" s="17">
        <v>57</v>
      </c>
      <c r="D27" s="42">
        <f t="shared" si="13"/>
        <v>477</v>
      </c>
      <c r="E27" s="43">
        <f t="shared" si="0"/>
        <v>10494</v>
      </c>
      <c r="F27" s="17">
        <v>410</v>
      </c>
      <c r="G27" s="17">
        <v>31</v>
      </c>
      <c r="H27" s="42">
        <f t="shared" si="1"/>
        <v>441</v>
      </c>
      <c r="I27" s="43">
        <f t="shared" si="2"/>
        <v>9702</v>
      </c>
      <c r="J27" s="44">
        <f t="shared" si="3"/>
        <v>830</v>
      </c>
      <c r="K27" s="44">
        <f t="shared" si="3"/>
        <v>88</v>
      </c>
      <c r="L27" s="45">
        <f t="shared" si="4"/>
        <v>918</v>
      </c>
      <c r="M27" s="46">
        <f t="shared" si="5"/>
        <v>20196</v>
      </c>
      <c r="N27" s="9"/>
      <c r="O27" s="47">
        <v>73</v>
      </c>
      <c r="P27" s="17">
        <v>419</v>
      </c>
      <c r="Q27" s="17">
        <v>3</v>
      </c>
      <c r="R27" s="42">
        <f t="shared" si="6"/>
        <v>422</v>
      </c>
      <c r="S27" s="43">
        <f t="shared" si="7"/>
        <v>30806</v>
      </c>
      <c r="T27" s="17">
        <v>478</v>
      </c>
      <c r="U27" s="17">
        <v>2</v>
      </c>
      <c r="V27" s="42">
        <f t="shared" si="8"/>
        <v>480</v>
      </c>
      <c r="W27" s="43">
        <f t="shared" si="9"/>
        <v>35040</v>
      </c>
      <c r="X27" s="44">
        <f t="shared" si="10"/>
        <v>897</v>
      </c>
      <c r="Y27" s="44">
        <f t="shared" si="10"/>
        <v>5</v>
      </c>
      <c r="Z27" s="45">
        <f t="shared" si="11"/>
        <v>902</v>
      </c>
      <c r="AA27" s="8">
        <f t="shared" si="12"/>
        <v>65846</v>
      </c>
    </row>
    <row r="28" spans="1:27" ht="18.75" customHeight="1" thickBot="1" x14ac:dyDescent="0.2">
      <c r="A28" s="4">
        <v>23</v>
      </c>
      <c r="B28" s="17">
        <v>369</v>
      </c>
      <c r="C28" s="17">
        <v>67</v>
      </c>
      <c r="D28" s="42">
        <f t="shared" si="13"/>
        <v>436</v>
      </c>
      <c r="E28" s="43">
        <f t="shared" si="0"/>
        <v>10028</v>
      </c>
      <c r="F28" s="17">
        <v>383</v>
      </c>
      <c r="G28" s="17">
        <v>25</v>
      </c>
      <c r="H28" s="42">
        <f t="shared" si="1"/>
        <v>408</v>
      </c>
      <c r="I28" s="43">
        <f t="shared" si="2"/>
        <v>9384</v>
      </c>
      <c r="J28" s="44">
        <f t="shared" si="3"/>
        <v>752</v>
      </c>
      <c r="K28" s="44">
        <f t="shared" si="3"/>
        <v>92</v>
      </c>
      <c r="L28" s="45">
        <f t="shared" si="4"/>
        <v>844</v>
      </c>
      <c r="M28" s="46">
        <f t="shared" si="5"/>
        <v>19412</v>
      </c>
      <c r="N28" s="9"/>
      <c r="O28" s="48">
        <v>74</v>
      </c>
      <c r="P28" s="22">
        <v>450</v>
      </c>
      <c r="Q28" s="22">
        <v>1</v>
      </c>
      <c r="R28" s="49">
        <f t="shared" si="6"/>
        <v>451</v>
      </c>
      <c r="S28" s="50">
        <f t="shared" si="7"/>
        <v>33374</v>
      </c>
      <c r="T28" s="22">
        <v>520</v>
      </c>
      <c r="U28" s="22">
        <v>0</v>
      </c>
      <c r="V28" s="49">
        <f t="shared" si="8"/>
        <v>520</v>
      </c>
      <c r="W28" s="50">
        <f t="shared" si="9"/>
        <v>38480</v>
      </c>
      <c r="X28" s="51">
        <f t="shared" si="10"/>
        <v>970</v>
      </c>
      <c r="Y28" s="51">
        <f t="shared" si="10"/>
        <v>1</v>
      </c>
      <c r="Z28" s="52">
        <f t="shared" si="11"/>
        <v>971</v>
      </c>
      <c r="AA28" s="8">
        <f t="shared" si="12"/>
        <v>71854</v>
      </c>
    </row>
    <row r="29" spans="1:27" ht="18.75" customHeight="1" thickBot="1" x14ac:dyDescent="0.2">
      <c r="A29" s="21">
        <v>24</v>
      </c>
      <c r="B29" s="22">
        <v>448</v>
      </c>
      <c r="C29" s="22">
        <v>67</v>
      </c>
      <c r="D29" s="49">
        <f t="shared" si="13"/>
        <v>515</v>
      </c>
      <c r="E29" s="50">
        <f t="shared" si="0"/>
        <v>12360</v>
      </c>
      <c r="F29" s="22">
        <v>388</v>
      </c>
      <c r="G29" s="22">
        <v>31</v>
      </c>
      <c r="H29" s="49">
        <f t="shared" si="1"/>
        <v>419</v>
      </c>
      <c r="I29" s="50">
        <f t="shared" si="2"/>
        <v>10056</v>
      </c>
      <c r="J29" s="51">
        <f t="shared" si="3"/>
        <v>836</v>
      </c>
      <c r="K29" s="51">
        <f t="shared" si="3"/>
        <v>98</v>
      </c>
      <c r="L29" s="52">
        <f t="shared" si="4"/>
        <v>934</v>
      </c>
      <c r="M29" s="46">
        <f t="shared" si="5"/>
        <v>22416</v>
      </c>
      <c r="N29" s="9"/>
      <c r="O29" s="53">
        <v>75</v>
      </c>
      <c r="P29" s="20">
        <v>590</v>
      </c>
      <c r="Q29" s="20">
        <v>0</v>
      </c>
      <c r="R29" s="54">
        <f t="shared" si="6"/>
        <v>590</v>
      </c>
      <c r="S29" s="55">
        <f t="shared" si="7"/>
        <v>44250</v>
      </c>
      <c r="T29" s="20">
        <v>641</v>
      </c>
      <c r="U29" s="20">
        <v>2</v>
      </c>
      <c r="V29" s="54">
        <f t="shared" si="8"/>
        <v>643</v>
      </c>
      <c r="W29" s="55">
        <f t="shared" si="9"/>
        <v>48225</v>
      </c>
      <c r="X29" s="56">
        <f t="shared" si="10"/>
        <v>1231</v>
      </c>
      <c r="Y29" s="56">
        <f t="shared" si="10"/>
        <v>2</v>
      </c>
      <c r="Z29" s="57">
        <f t="shared" si="11"/>
        <v>1233</v>
      </c>
      <c r="AA29" s="8">
        <f t="shared" si="12"/>
        <v>92475</v>
      </c>
    </row>
    <row r="30" spans="1:27" ht="18.75" customHeight="1" x14ac:dyDescent="0.15">
      <c r="A30" s="19">
        <v>25</v>
      </c>
      <c r="B30" s="20">
        <v>421</v>
      </c>
      <c r="C30" s="20">
        <v>72</v>
      </c>
      <c r="D30" s="54">
        <f t="shared" si="13"/>
        <v>493</v>
      </c>
      <c r="E30" s="55">
        <f t="shared" si="0"/>
        <v>12325</v>
      </c>
      <c r="F30" s="20">
        <v>387</v>
      </c>
      <c r="G30" s="20">
        <v>34</v>
      </c>
      <c r="H30" s="54">
        <f t="shared" si="1"/>
        <v>421</v>
      </c>
      <c r="I30" s="55">
        <f t="shared" si="2"/>
        <v>10525</v>
      </c>
      <c r="J30" s="56">
        <f t="shared" si="3"/>
        <v>808</v>
      </c>
      <c r="K30" s="56">
        <f t="shared" si="3"/>
        <v>106</v>
      </c>
      <c r="L30" s="57">
        <f t="shared" si="4"/>
        <v>914</v>
      </c>
      <c r="M30" s="46">
        <f t="shared" si="5"/>
        <v>22850</v>
      </c>
      <c r="N30" s="9"/>
      <c r="O30" s="47">
        <v>76</v>
      </c>
      <c r="P30" s="17">
        <v>522</v>
      </c>
      <c r="Q30" s="17">
        <v>0</v>
      </c>
      <c r="R30" s="42">
        <f t="shared" si="6"/>
        <v>522</v>
      </c>
      <c r="S30" s="43">
        <f t="shared" si="7"/>
        <v>39672</v>
      </c>
      <c r="T30" s="17">
        <v>553</v>
      </c>
      <c r="U30" s="17">
        <v>1</v>
      </c>
      <c r="V30" s="42">
        <f t="shared" si="8"/>
        <v>554</v>
      </c>
      <c r="W30" s="43">
        <f t="shared" si="9"/>
        <v>42104</v>
      </c>
      <c r="X30" s="44">
        <f t="shared" si="10"/>
        <v>1075</v>
      </c>
      <c r="Y30" s="44">
        <f t="shared" si="10"/>
        <v>1</v>
      </c>
      <c r="Z30" s="45">
        <f t="shared" si="11"/>
        <v>1076</v>
      </c>
      <c r="AA30" s="8">
        <f t="shared" si="12"/>
        <v>81776</v>
      </c>
    </row>
    <row r="31" spans="1:27" ht="18.75" customHeight="1" x14ac:dyDescent="0.15">
      <c r="A31" s="4">
        <v>26</v>
      </c>
      <c r="B31" s="17">
        <v>396</v>
      </c>
      <c r="C31" s="17">
        <v>70</v>
      </c>
      <c r="D31" s="42">
        <f t="shared" si="13"/>
        <v>466</v>
      </c>
      <c r="E31" s="43">
        <f t="shared" si="0"/>
        <v>12116</v>
      </c>
      <c r="F31" s="17">
        <v>346</v>
      </c>
      <c r="G31" s="17">
        <v>24</v>
      </c>
      <c r="H31" s="42">
        <f t="shared" si="1"/>
        <v>370</v>
      </c>
      <c r="I31" s="43">
        <f t="shared" si="2"/>
        <v>9620</v>
      </c>
      <c r="J31" s="44">
        <f t="shared" si="3"/>
        <v>742</v>
      </c>
      <c r="K31" s="44">
        <f t="shared" si="3"/>
        <v>94</v>
      </c>
      <c r="L31" s="45">
        <f t="shared" si="4"/>
        <v>836</v>
      </c>
      <c r="M31" s="46">
        <f t="shared" si="5"/>
        <v>21736</v>
      </c>
      <c r="N31" s="9"/>
      <c r="O31" s="47">
        <v>77</v>
      </c>
      <c r="P31" s="17">
        <v>515</v>
      </c>
      <c r="Q31" s="17">
        <v>4</v>
      </c>
      <c r="R31" s="42">
        <f t="shared" si="6"/>
        <v>519</v>
      </c>
      <c r="S31" s="43">
        <f t="shared" si="7"/>
        <v>39963</v>
      </c>
      <c r="T31" s="17">
        <v>585</v>
      </c>
      <c r="U31" s="17">
        <v>1</v>
      </c>
      <c r="V31" s="42">
        <f t="shared" si="8"/>
        <v>586</v>
      </c>
      <c r="W31" s="43">
        <f t="shared" si="9"/>
        <v>45122</v>
      </c>
      <c r="X31" s="44">
        <f t="shared" si="10"/>
        <v>1100</v>
      </c>
      <c r="Y31" s="44">
        <f t="shared" si="10"/>
        <v>5</v>
      </c>
      <c r="Z31" s="45">
        <f t="shared" si="11"/>
        <v>1105</v>
      </c>
      <c r="AA31" s="8">
        <f t="shared" si="12"/>
        <v>85085</v>
      </c>
    </row>
    <row r="32" spans="1:27" ht="18.75" customHeight="1" x14ac:dyDescent="0.15">
      <c r="A32" s="4">
        <v>27</v>
      </c>
      <c r="B32" s="17">
        <v>430</v>
      </c>
      <c r="C32" s="17">
        <v>54</v>
      </c>
      <c r="D32" s="42">
        <f t="shared" si="13"/>
        <v>484</v>
      </c>
      <c r="E32" s="43">
        <f t="shared" si="0"/>
        <v>13068</v>
      </c>
      <c r="F32" s="17">
        <v>397</v>
      </c>
      <c r="G32" s="17">
        <v>22</v>
      </c>
      <c r="H32" s="42">
        <f t="shared" si="1"/>
        <v>419</v>
      </c>
      <c r="I32" s="43">
        <f t="shared" si="2"/>
        <v>11313</v>
      </c>
      <c r="J32" s="44">
        <f t="shared" si="3"/>
        <v>827</v>
      </c>
      <c r="K32" s="44">
        <f t="shared" si="3"/>
        <v>76</v>
      </c>
      <c r="L32" s="45">
        <f t="shared" si="4"/>
        <v>903</v>
      </c>
      <c r="M32" s="46">
        <f t="shared" si="5"/>
        <v>24381</v>
      </c>
      <c r="N32" s="9"/>
      <c r="O32" s="47">
        <v>78</v>
      </c>
      <c r="P32" s="17">
        <v>466</v>
      </c>
      <c r="Q32" s="17">
        <v>0</v>
      </c>
      <c r="R32" s="42">
        <f t="shared" si="6"/>
        <v>466</v>
      </c>
      <c r="S32" s="43">
        <f t="shared" si="7"/>
        <v>36348</v>
      </c>
      <c r="T32" s="17">
        <v>530</v>
      </c>
      <c r="U32" s="17">
        <v>1</v>
      </c>
      <c r="V32" s="42">
        <f t="shared" si="8"/>
        <v>531</v>
      </c>
      <c r="W32" s="43">
        <f t="shared" si="9"/>
        <v>41418</v>
      </c>
      <c r="X32" s="44">
        <f t="shared" si="10"/>
        <v>996</v>
      </c>
      <c r="Y32" s="44">
        <f t="shared" si="10"/>
        <v>1</v>
      </c>
      <c r="Z32" s="45">
        <f t="shared" si="11"/>
        <v>997</v>
      </c>
      <c r="AA32" s="8">
        <f t="shared" si="12"/>
        <v>77766</v>
      </c>
    </row>
    <row r="33" spans="1:27" ht="18.75" customHeight="1" thickBot="1" x14ac:dyDescent="0.2">
      <c r="A33" s="4">
        <v>28</v>
      </c>
      <c r="B33" s="17">
        <v>440</v>
      </c>
      <c r="C33" s="17">
        <v>47</v>
      </c>
      <c r="D33" s="42">
        <f t="shared" si="13"/>
        <v>487</v>
      </c>
      <c r="E33" s="43">
        <f t="shared" si="0"/>
        <v>13636</v>
      </c>
      <c r="F33" s="17">
        <v>392</v>
      </c>
      <c r="G33" s="17">
        <v>25</v>
      </c>
      <c r="H33" s="42">
        <f t="shared" si="1"/>
        <v>417</v>
      </c>
      <c r="I33" s="43">
        <f t="shared" si="2"/>
        <v>11676</v>
      </c>
      <c r="J33" s="44">
        <f t="shared" si="3"/>
        <v>832</v>
      </c>
      <c r="K33" s="44">
        <f t="shared" si="3"/>
        <v>72</v>
      </c>
      <c r="L33" s="45">
        <f t="shared" si="4"/>
        <v>904</v>
      </c>
      <c r="M33" s="46">
        <f t="shared" si="5"/>
        <v>25312</v>
      </c>
      <c r="N33" s="9"/>
      <c r="O33" s="48">
        <v>79</v>
      </c>
      <c r="P33" s="22">
        <v>443</v>
      </c>
      <c r="Q33" s="22">
        <v>0</v>
      </c>
      <c r="R33" s="49">
        <f t="shared" si="6"/>
        <v>443</v>
      </c>
      <c r="S33" s="50">
        <f t="shared" si="7"/>
        <v>34997</v>
      </c>
      <c r="T33" s="22">
        <v>434</v>
      </c>
      <c r="U33" s="22">
        <v>1</v>
      </c>
      <c r="V33" s="49">
        <f t="shared" si="8"/>
        <v>435</v>
      </c>
      <c r="W33" s="50">
        <f t="shared" si="9"/>
        <v>34365</v>
      </c>
      <c r="X33" s="51">
        <f t="shared" si="10"/>
        <v>877</v>
      </c>
      <c r="Y33" s="51">
        <f t="shared" si="10"/>
        <v>1</v>
      </c>
      <c r="Z33" s="52">
        <f t="shared" si="11"/>
        <v>878</v>
      </c>
      <c r="AA33" s="8">
        <f t="shared" si="12"/>
        <v>69362</v>
      </c>
    </row>
    <row r="34" spans="1:27" ht="18.75" customHeight="1" thickBot="1" x14ac:dyDescent="0.2">
      <c r="A34" s="21">
        <v>29</v>
      </c>
      <c r="B34" s="22">
        <v>460</v>
      </c>
      <c r="C34" s="22">
        <v>49</v>
      </c>
      <c r="D34" s="49">
        <f t="shared" si="13"/>
        <v>509</v>
      </c>
      <c r="E34" s="50">
        <f t="shared" si="0"/>
        <v>14761</v>
      </c>
      <c r="F34" s="22">
        <v>380</v>
      </c>
      <c r="G34" s="22">
        <v>19</v>
      </c>
      <c r="H34" s="49">
        <f t="shared" si="1"/>
        <v>399</v>
      </c>
      <c r="I34" s="50">
        <f t="shared" si="2"/>
        <v>11571</v>
      </c>
      <c r="J34" s="51">
        <f t="shared" si="3"/>
        <v>840</v>
      </c>
      <c r="K34" s="51">
        <f t="shared" si="3"/>
        <v>68</v>
      </c>
      <c r="L34" s="52">
        <f t="shared" si="4"/>
        <v>908</v>
      </c>
      <c r="M34" s="46">
        <f t="shared" si="5"/>
        <v>26332</v>
      </c>
      <c r="N34" s="9"/>
      <c r="O34" s="53">
        <v>80</v>
      </c>
      <c r="P34" s="20">
        <v>333</v>
      </c>
      <c r="Q34" s="20">
        <v>1</v>
      </c>
      <c r="R34" s="54">
        <f t="shared" si="6"/>
        <v>334</v>
      </c>
      <c r="S34" s="55">
        <f t="shared" si="7"/>
        <v>26720</v>
      </c>
      <c r="T34" s="20">
        <v>363</v>
      </c>
      <c r="U34" s="20">
        <v>2</v>
      </c>
      <c r="V34" s="54">
        <f t="shared" si="8"/>
        <v>365</v>
      </c>
      <c r="W34" s="55">
        <f t="shared" si="9"/>
        <v>29200</v>
      </c>
      <c r="X34" s="56">
        <f t="shared" si="10"/>
        <v>696</v>
      </c>
      <c r="Y34" s="56">
        <f t="shared" si="10"/>
        <v>3</v>
      </c>
      <c r="Z34" s="57">
        <f t="shared" si="11"/>
        <v>699</v>
      </c>
      <c r="AA34" s="8">
        <f t="shared" si="12"/>
        <v>55920</v>
      </c>
    </row>
    <row r="35" spans="1:27" ht="18.75" customHeight="1" x14ac:dyDescent="0.15">
      <c r="A35" s="19">
        <v>30</v>
      </c>
      <c r="B35" s="20">
        <v>472</v>
      </c>
      <c r="C35" s="20">
        <v>38</v>
      </c>
      <c r="D35" s="54">
        <f t="shared" si="13"/>
        <v>510</v>
      </c>
      <c r="E35" s="55">
        <f t="shared" si="0"/>
        <v>15300</v>
      </c>
      <c r="F35" s="20">
        <v>390</v>
      </c>
      <c r="G35" s="20">
        <v>20</v>
      </c>
      <c r="H35" s="54">
        <f t="shared" si="1"/>
        <v>410</v>
      </c>
      <c r="I35" s="55">
        <f t="shared" si="2"/>
        <v>12300</v>
      </c>
      <c r="J35" s="56">
        <f t="shared" si="3"/>
        <v>862</v>
      </c>
      <c r="K35" s="56">
        <f t="shared" si="3"/>
        <v>58</v>
      </c>
      <c r="L35" s="57">
        <f t="shared" si="4"/>
        <v>920</v>
      </c>
      <c r="M35" s="46">
        <f t="shared" si="5"/>
        <v>27600</v>
      </c>
      <c r="N35" s="9"/>
      <c r="O35" s="47">
        <v>81</v>
      </c>
      <c r="P35" s="17">
        <v>352</v>
      </c>
      <c r="Q35" s="17">
        <v>0</v>
      </c>
      <c r="R35" s="42">
        <f t="shared" si="6"/>
        <v>352</v>
      </c>
      <c r="S35" s="43">
        <f t="shared" si="7"/>
        <v>28512</v>
      </c>
      <c r="T35" s="17">
        <v>364</v>
      </c>
      <c r="U35" s="17">
        <v>1</v>
      </c>
      <c r="V35" s="42">
        <f t="shared" si="8"/>
        <v>365</v>
      </c>
      <c r="W35" s="43">
        <f t="shared" si="9"/>
        <v>29565</v>
      </c>
      <c r="X35" s="44">
        <f t="shared" si="10"/>
        <v>716</v>
      </c>
      <c r="Y35" s="44">
        <f t="shared" si="10"/>
        <v>1</v>
      </c>
      <c r="Z35" s="45">
        <f t="shared" si="11"/>
        <v>717</v>
      </c>
      <c r="AA35" s="8">
        <f t="shared" si="12"/>
        <v>58077</v>
      </c>
    </row>
    <row r="36" spans="1:27" ht="18.75" customHeight="1" x14ac:dyDescent="0.15">
      <c r="A36" s="4">
        <v>31</v>
      </c>
      <c r="B36" s="17">
        <v>474</v>
      </c>
      <c r="C36" s="17">
        <v>44</v>
      </c>
      <c r="D36" s="42">
        <f t="shared" si="13"/>
        <v>518</v>
      </c>
      <c r="E36" s="43">
        <f t="shared" si="0"/>
        <v>16058</v>
      </c>
      <c r="F36" s="17">
        <v>432</v>
      </c>
      <c r="G36" s="17">
        <v>23</v>
      </c>
      <c r="H36" s="42">
        <f t="shared" si="1"/>
        <v>455</v>
      </c>
      <c r="I36" s="43">
        <f t="shared" si="2"/>
        <v>14105</v>
      </c>
      <c r="J36" s="44">
        <f t="shared" si="3"/>
        <v>906</v>
      </c>
      <c r="K36" s="44">
        <f t="shared" si="3"/>
        <v>67</v>
      </c>
      <c r="L36" s="45">
        <f t="shared" si="4"/>
        <v>973</v>
      </c>
      <c r="M36" s="46">
        <f t="shared" si="5"/>
        <v>30163</v>
      </c>
      <c r="N36" s="9"/>
      <c r="O36" s="47">
        <v>82</v>
      </c>
      <c r="P36" s="17">
        <v>288</v>
      </c>
      <c r="Q36" s="17">
        <v>0</v>
      </c>
      <c r="R36" s="42">
        <f t="shared" si="6"/>
        <v>288</v>
      </c>
      <c r="S36" s="43">
        <f t="shared" si="7"/>
        <v>23616</v>
      </c>
      <c r="T36" s="17">
        <v>368</v>
      </c>
      <c r="U36" s="17">
        <v>0</v>
      </c>
      <c r="V36" s="42">
        <f t="shared" si="8"/>
        <v>368</v>
      </c>
      <c r="W36" s="43">
        <f t="shared" si="9"/>
        <v>30176</v>
      </c>
      <c r="X36" s="44">
        <f t="shared" si="10"/>
        <v>656</v>
      </c>
      <c r="Y36" s="44">
        <f t="shared" si="10"/>
        <v>0</v>
      </c>
      <c r="Z36" s="45">
        <f t="shared" si="11"/>
        <v>656</v>
      </c>
      <c r="AA36" s="8">
        <f t="shared" si="12"/>
        <v>53792</v>
      </c>
    </row>
    <row r="37" spans="1:27" ht="18.75" customHeight="1" x14ac:dyDescent="0.15">
      <c r="A37" s="4">
        <v>32</v>
      </c>
      <c r="B37" s="17">
        <v>501</v>
      </c>
      <c r="C37" s="17">
        <v>25</v>
      </c>
      <c r="D37" s="42">
        <f t="shared" si="13"/>
        <v>526</v>
      </c>
      <c r="E37" s="43">
        <f t="shared" si="0"/>
        <v>16832</v>
      </c>
      <c r="F37" s="17">
        <v>474</v>
      </c>
      <c r="G37" s="17">
        <v>21</v>
      </c>
      <c r="H37" s="42">
        <f t="shared" si="1"/>
        <v>495</v>
      </c>
      <c r="I37" s="43">
        <f t="shared" si="2"/>
        <v>15840</v>
      </c>
      <c r="J37" s="44">
        <f t="shared" ref="J37:K55" si="14">B37+F37</f>
        <v>975</v>
      </c>
      <c r="K37" s="44">
        <f t="shared" si="14"/>
        <v>46</v>
      </c>
      <c r="L37" s="45">
        <f t="shared" si="4"/>
        <v>1021</v>
      </c>
      <c r="M37" s="46">
        <f t="shared" si="5"/>
        <v>32672</v>
      </c>
      <c r="N37" s="9"/>
      <c r="O37" s="47">
        <v>83</v>
      </c>
      <c r="P37" s="17">
        <v>276</v>
      </c>
      <c r="Q37" s="17">
        <v>1</v>
      </c>
      <c r="R37" s="42">
        <f t="shared" si="6"/>
        <v>277</v>
      </c>
      <c r="S37" s="43">
        <f t="shared" si="7"/>
        <v>22991</v>
      </c>
      <c r="T37" s="17">
        <v>396</v>
      </c>
      <c r="U37" s="17">
        <v>1</v>
      </c>
      <c r="V37" s="42">
        <f t="shared" si="8"/>
        <v>397</v>
      </c>
      <c r="W37" s="43">
        <f t="shared" si="9"/>
        <v>32951</v>
      </c>
      <c r="X37" s="44">
        <f t="shared" ref="X37:Y59" si="15">P37+T37</f>
        <v>672</v>
      </c>
      <c r="Y37" s="44">
        <f t="shared" si="15"/>
        <v>2</v>
      </c>
      <c r="Z37" s="45">
        <f t="shared" si="11"/>
        <v>674</v>
      </c>
      <c r="AA37" s="8">
        <f t="shared" si="12"/>
        <v>55942</v>
      </c>
    </row>
    <row r="38" spans="1:27" ht="18.75" customHeight="1" thickBot="1" x14ac:dyDescent="0.2">
      <c r="A38" s="4">
        <v>33</v>
      </c>
      <c r="B38" s="17">
        <v>513</v>
      </c>
      <c r="C38" s="17">
        <v>30</v>
      </c>
      <c r="D38" s="42">
        <f t="shared" si="13"/>
        <v>543</v>
      </c>
      <c r="E38" s="43">
        <f t="shared" si="0"/>
        <v>17919</v>
      </c>
      <c r="F38" s="17">
        <v>475</v>
      </c>
      <c r="G38" s="17">
        <v>13</v>
      </c>
      <c r="H38" s="42">
        <f t="shared" si="1"/>
        <v>488</v>
      </c>
      <c r="I38" s="43">
        <f t="shared" si="2"/>
        <v>16104</v>
      </c>
      <c r="J38" s="44">
        <f t="shared" si="14"/>
        <v>988</v>
      </c>
      <c r="K38" s="44">
        <f t="shared" si="14"/>
        <v>43</v>
      </c>
      <c r="L38" s="45">
        <f t="shared" si="4"/>
        <v>1031</v>
      </c>
      <c r="M38" s="46">
        <f t="shared" si="5"/>
        <v>34023</v>
      </c>
      <c r="N38" s="9"/>
      <c r="O38" s="48">
        <v>84</v>
      </c>
      <c r="P38" s="22">
        <v>269</v>
      </c>
      <c r="Q38" s="22">
        <v>0</v>
      </c>
      <c r="R38" s="49">
        <f t="shared" si="6"/>
        <v>269</v>
      </c>
      <c r="S38" s="50">
        <f t="shared" si="7"/>
        <v>22596</v>
      </c>
      <c r="T38" s="22">
        <v>339</v>
      </c>
      <c r="U38" s="22">
        <v>0</v>
      </c>
      <c r="V38" s="49">
        <f t="shared" si="8"/>
        <v>339</v>
      </c>
      <c r="W38" s="50">
        <f t="shared" si="9"/>
        <v>28476</v>
      </c>
      <c r="X38" s="51">
        <f t="shared" si="15"/>
        <v>608</v>
      </c>
      <c r="Y38" s="51">
        <f t="shared" si="15"/>
        <v>0</v>
      </c>
      <c r="Z38" s="52">
        <f t="shared" si="11"/>
        <v>608</v>
      </c>
      <c r="AA38" s="8">
        <f t="shared" si="12"/>
        <v>51072</v>
      </c>
    </row>
    <row r="39" spans="1:27" ht="18.75" customHeight="1" thickBot="1" x14ac:dyDescent="0.2">
      <c r="A39" s="21">
        <v>34</v>
      </c>
      <c r="B39" s="22">
        <v>537</v>
      </c>
      <c r="C39" s="22">
        <v>19</v>
      </c>
      <c r="D39" s="49">
        <f t="shared" si="13"/>
        <v>556</v>
      </c>
      <c r="E39" s="50">
        <f t="shared" si="0"/>
        <v>18904</v>
      </c>
      <c r="F39" s="22">
        <v>498</v>
      </c>
      <c r="G39" s="22">
        <v>12</v>
      </c>
      <c r="H39" s="49">
        <f t="shared" si="1"/>
        <v>510</v>
      </c>
      <c r="I39" s="50">
        <f t="shared" si="2"/>
        <v>17340</v>
      </c>
      <c r="J39" s="51">
        <f t="shared" si="14"/>
        <v>1035</v>
      </c>
      <c r="K39" s="51">
        <f t="shared" si="14"/>
        <v>31</v>
      </c>
      <c r="L39" s="52">
        <f t="shared" si="4"/>
        <v>1066</v>
      </c>
      <c r="M39" s="46">
        <f t="shared" si="5"/>
        <v>36244</v>
      </c>
      <c r="N39" s="9"/>
      <c r="O39" s="53">
        <v>85</v>
      </c>
      <c r="P39" s="20">
        <v>192</v>
      </c>
      <c r="Q39" s="20">
        <v>0</v>
      </c>
      <c r="R39" s="54">
        <f t="shared" si="6"/>
        <v>192</v>
      </c>
      <c r="S39" s="55">
        <f t="shared" si="7"/>
        <v>16320</v>
      </c>
      <c r="T39" s="20">
        <v>302</v>
      </c>
      <c r="U39" s="20">
        <v>1</v>
      </c>
      <c r="V39" s="54">
        <f t="shared" si="8"/>
        <v>303</v>
      </c>
      <c r="W39" s="55">
        <f t="shared" si="9"/>
        <v>25755</v>
      </c>
      <c r="X39" s="56">
        <f t="shared" si="15"/>
        <v>494</v>
      </c>
      <c r="Y39" s="56">
        <f t="shared" si="15"/>
        <v>1</v>
      </c>
      <c r="Z39" s="57">
        <f t="shared" si="11"/>
        <v>495</v>
      </c>
      <c r="AA39" s="8">
        <f t="shared" si="12"/>
        <v>42075</v>
      </c>
    </row>
    <row r="40" spans="1:27" ht="18.75" customHeight="1" x14ac:dyDescent="0.15">
      <c r="A40" s="19">
        <v>35</v>
      </c>
      <c r="B40" s="20">
        <v>502</v>
      </c>
      <c r="C40" s="20">
        <v>17</v>
      </c>
      <c r="D40" s="54">
        <f t="shared" si="13"/>
        <v>519</v>
      </c>
      <c r="E40" s="55">
        <f t="shared" si="0"/>
        <v>18165</v>
      </c>
      <c r="F40" s="20">
        <v>499</v>
      </c>
      <c r="G40" s="20">
        <v>9</v>
      </c>
      <c r="H40" s="54">
        <f t="shared" si="1"/>
        <v>508</v>
      </c>
      <c r="I40" s="55">
        <f t="shared" si="2"/>
        <v>17780</v>
      </c>
      <c r="J40" s="56">
        <f t="shared" si="14"/>
        <v>1001</v>
      </c>
      <c r="K40" s="56">
        <f t="shared" si="14"/>
        <v>26</v>
      </c>
      <c r="L40" s="57">
        <f t="shared" si="4"/>
        <v>1027</v>
      </c>
      <c r="M40" s="46">
        <f t="shared" si="5"/>
        <v>35945</v>
      </c>
      <c r="N40" s="9"/>
      <c r="O40" s="47">
        <v>86</v>
      </c>
      <c r="P40" s="17">
        <v>180</v>
      </c>
      <c r="Q40" s="17">
        <v>0</v>
      </c>
      <c r="R40" s="42">
        <f t="shared" si="6"/>
        <v>180</v>
      </c>
      <c r="S40" s="43">
        <f t="shared" si="7"/>
        <v>15480</v>
      </c>
      <c r="T40" s="17">
        <v>283</v>
      </c>
      <c r="U40" s="17">
        <v>0</v>
      </c>
      <c r="V40" s="42">
        <f t="shared" si="8"/>
        <v>283</v>
      </c>
      <c r="W40" s="43">
        <f t="shared" si="9"/>
        <v>24338</v>
      </c>
      <c r="X40" s="44">
        <f t="shared" si="15"/>
        <v>463</v>
      </c>
      <c r="Y40" s="44">
        <f t="shared" si="15"/>
        <v>0</v>
      </c>
      <c r="Z40" s="45">
        <f t="shared" si="11"/>
        <v>463</v>
      </c>
      <c r="AA40" s="8">
        <f t="shared" si="12"/>
        <v>39818</v>
      </c>
    </row>
    <row r="41" spans="1:27" ht="18.75" customHeight="1" x14ac:dyDescent="0.15">
      <c r="A41" s="4">
        <v>36</v>
      </c>
      <c r="B41" s="17">
        <v>528</v>
      </c>
      <c r="C41" s="17">
        <v>24</v>
      </c>
      <c r="D41" s="42">
        <f t="shared" si="13"/>
        <v>552</v>
      </c>
      <c r="E41" s="43">
        <f t="shared" si="0"/>
        <v>19872</v>
      </c>
      <c r="F41" s="17">
        <v>548</v>
      </c>
      <c r="G41" s="17">
        <v>28</v>
      </c>
      <c r="H41" s="42">
        <f t="shared" si="1"/>
        <v>576</v>
      </c>
      <c r="I41" s="43">
        <f t="shared" si="2"/>
        <v>20736</v>
      </c>
      <c r="J41" s="44">
        <f t="shared" si="14"/>
        <v>1076</v>
      </c>
      <c r="K41" s="44">
        <f t="shared" si="14"/>
        <v>52</v>
      </c>
      <c r="L41" s="45">
        <f t="shared" si="4"/>
        <v>1128</v>
      </c>
      <c r="M41" s="46">
        <f t="shared" si="5"/>
        <v>40608</v>
      </c>
      <c r="N41" s="9"/>
      <c r="O41" s="47">
        <v>87</v>
      </c>
      <c r="P41" s="17">
        <v>141</v>
      </c>
      <c r="Q41" s="17">
        <v>0</v>
      </c>
      <c r="R41" s="42">
        <f t="shared" si="6"/>
        <v>141</v>
      </c>
      <c r="S41" s="43">
        <f t="shared" si="7"/>
        <v>12267</v>
      </c>
      <c r="T41" s="17">
        <v>289</v>
      </c>
      <c r="U41" s="17">
        <v>1</v>
      </c>
      <c r="V41" s="42">
        <f t="shared" si="8"/>
        <v>290</v>
      </c>
      <c r="W41" s="43">
        <f t="shared" si="9"/>
        <v>25230</v>
      </c>
      <c r="X41" s="44">
        <f t="shared" si="15"/>
        <v>430</v>
      </c>
      <c r="Y41" s="44">
        <f t="shared" si="15"/>
        <v>1</v>
      </c>
      <c r="Z41" s="45">
        <f t="shared" si="11"/>
        <v>431</v>
      </c>
      <c r="AA41" s="8">
        <f t="shared" si="12"/>
        <v>37497</v>
      </c>
    </row>
    <row r="42" spans="1:27" ht="18.75" customHeight="1" x14ac:dyDescent="0.15">
      <c r="A42" s="4">
        <v>37</v>
      </c>
      <c r="B42" s="17">
        <v>545</v>
      </c>
      <c r="C42" s="17">
        <v>25</v>
      </c>
      <c r="D42" s="42">
        <f t="shared" si="13"/>
        <v>570</v>
      </c>
      <c r="E42" s="43">
        <f t="shared" si="0"/>
        <v>21090</v>
      </c>
      <c r="F42" s="17">
        <v>488</v>
      </c>
      <c r="G42" s="17">
        <v>23</v>
      </c>
      <c r="H42" s="42">
        <f t="shared" si="1"/>
        <v>511</v>
      </c>
      <c r="I42" s="43">
        <f t="shared" si="2"/>
        <v>18907</v>
      </c>
      <c r="J42" s="44">
        <f t="shared" si="14"/>
        <v>1033</v>
      </c>
      <c r="K42" s="44">
        <f t="shared" si="14"/>
        <v>48</v>
      </c>
      <c r="L42" s="45">
        <f t="shared" si="4"/>
        <v>1081</v>
      </c>
      <c r="M42" s="46">
        <f t="shared" si="5"/>
        <v>39997</v>
      </c>
      <c r="N42" s="9"/>
      <c r="O42" s="47">
        <v>88</v>
      </c>
      <c r="P42" s="17">
        <v>128</v>
      </c>
      <c r="Q42" s="17">
        <v>0</v>
      </c>
      <c r="R42" s="42">
        <f t="shared" si="6"/>
        <v>128</v>
      </c>
      <c r="S42" s="43">
        <f t="shared" si="7"/>
        <v>11264</v>
      </c>
      <c r="T42" s="17">
        <v>238</v>
      </c>
      <c r="U42" s="17">
        <v>0</v>
      </c>
      <c r="V42" s="42">
        <f t="shared" si="8"/>
        <v>238</v>
      </c>
      <c r="W42" s="43">
        <f t="shared" si="9"/>
        <v>20944</v>
      </c>
      <c r="X42" s="44">
        <f t="shared" si="15"/>
        <v>366</v>
      </c>
      <c r="Y42" s="44">
        <f t="shared" si="15"/>
        <v>0</v>
      </c>
      <c r="Z42" s="45">
        <f t="shared" si="11"/>
        <v>366</v>
      </c>
      <c r="AA42" s="8">
        <f t="shared" si="12"/>
        <v>32208</v>
      </c>
    </row>
    <row r="43" spans="1:27" ht="18.75" customHeight="1" thickBot="1" x14ac:dyDescent="0.2">
      <c r="A43" s="4">
        <v>38</v>
      </c>
      <c r="B43" s="17">
        <v>535</v>
      </c>
      <c r="C43" s="17">
        <v>16</v>
      </c>
      <c r="D43" s="42">
        <f t="shared" si="13"/>
        <v>551</v>
      </c>
      <c r="E43" s="43">
        <f t="shared" si="0"/>
        <v>20938</v>
      </c>
      <c r="F43" s="17">
        <v>485</v>
      </c>
      <c r="G43" s="17">
        <v>17</v>
      </c>
      <c r="H43" s="42">
        <f t="shared" si="1"/>
        <v>502</v>
      </c>
      <c r="I43" s="43">
        <f t="shared" si="2"/>
        <v>19076</v>
      </c>
      <c r="J43" s="44">
        <f t="shared" si="14"/>
        <v>1020</v>
      </c>
      <c r="K43" s="44">
        <f t="shared" si="14"/>
        <v>33</v>
      </c>
      <c r="L43" s="45">
        <f t="shared" si="4"/>
        <v>1053</v>
      </c>
      <c r="M43" s="46">
        <f t="shared" si="5"/>
        <v>40014</v>
      </c>
      <c r="N43" s="9"/>
      <c r="O43" s="48">
        <v>89</v>
      </c>
      <c r="P43" s="22">
        <v>96</v>
      </c>
      <c r="Q43" s="82">
        <v>0</v>
      </c>
      <c r="R43" s="49">
        <f t="shared" si="6"/>
        <v>96</v>
      </c>
      <c r="S43" s="50">
        <f t="shared" si="7"/>
        <v>8544</v>
      </c>
      <c r="T43" s="22">
        <v>189</v>
      </c>
      <c r="U43" s="22">
        <v>0</v>
      </c>
      <c r="V43" s="49">
        <f t="shared" si="8"/>
        <v>189</v>
      </c>
      <c r="W43" s="50">
        <f t="shared" si="9"/>
        <v>16821</v>
      </c>
      <c r="X43" s="51">
        <f t="shared" si="15"/>
        <v>285</v>
      </c>
      <c r="Y43" s="51">
        <f t="shared" si="15"/>
        <v>0</v>
      </c>
      <c r="Z43" s="52">
        <f t="shared" si="11"/>
        <v>285</v>
      </c>
      <c r="AA43" s="8">
        <f t="shared" si="12"/>
        <v>25365</v>
      </c>
    </row>
    <row r="44" spans="1:27" ht="18.75" customHeight="1" thickBot="1" x14ac:dyDescent="0.2">
      <c r="A44" s="21">
        <v>39</v>
      </c>
      <c r="B44" s="22">
        <v>581</v>
      </c>
      <c r="C44" s="22">
        <v>21</v>
      </c>
      <c r="D44" s="49">
        <f t="shared" si="13"/>
        <v>602</v>
      </c>
      <c r="E44" s="50">
        <f t="shared" si="0"/>
        <v>23478</v>
      </c>
      <c r="F44" s="22">
        <v>511</v>
      </c>
      <c r="G44" s="22">
        <v>16</v>
      </c>
      <c r="H44" s="49">
        <f t="shared" si="1"/>
        <v>527</v>
      </c>
      <c r="I44" s="50">
        <f t="shared" si="2"/>
        <v>20553</v>
      </c>
      <c r="J44" s="51">
        <f t="shared" si="14"/>
        <v>1092</v>
      </c>
      <c r="K44" s="51">
        <f t="shared" si="14"/>
        <v>37</v>
      </c>
      <c r="L44" s="52">
        <f t="shared" si="4"/>
        <v>1129</v>
      </c>
      <c r="M44" s="46">
        <f t="shared" si="5"/>
        <v>44031</v>
      </c>
      <c r="N44" s="9"/>
      <c r="O44" s="53">
        <v>90</v>
      </c>
      <c r="P44" s="20">
        <v>68</v>
      </c>
      <c r="Q44" s="83">
        <v>0</v>
      </c>
      <c r="R44" s="54">
        <f t="shared" si="6"/>
        <v>68</v>
      </c>
      <c r="S44" s="55">
        <f t="shared" si="7"/>
        <v>6120</v>
      </c>
      <c r="T44" s="20">
        <v>176</v>
      </c>
      <c r="U44" s="20">
        <v>0</v>
      </c>
      <c r="V44" s="54">
        <f t="shared" si="8"/>
        <v>176</v>
      </c>
      <c r="W44" s="55">
        <f t="shared" si="9"/>
        <v>15840</v>
      </c>
      <c r="X44" s="56">
        <f t="shared" si="15"/>
        <v>244</v>
      </c>
      <c r="Y44" s="56">
        <f t="shared" si="15"/>
        <v>0</v>
      </c>
      <c r="Z44" s="57">
        <f t="shared" si="11"/>
        <v>244</v>
      </c>
      <c r="AA44" s="8">
        <f t="shared" si="12"/>
        <v>21960</v>
      </c>
    </row>
    <row r="45" spans="1:27" ht="18.75" customHeight="1" x14ac:dyDescent="0.15">
      <c r="A45" s="19">
        <v>40</v>
      </c>
      <c r="B45" s="20">
        <v>588</v>
      </c>
      <c r="C45" s="20">
        <v>24</v>
      </c>
      <c r="D45" s="54">
        <f t="shared" si="13"/>
        <v>612</v>
      </c>
      <c r="E45" s="55">
        <f t="shared" si="0"/>
        <v>24480</v>
      </c>
      <c r="F45" s="20">
        <v>532</v>
      </c>
      <c r="G45" s="20">
        <v>19</v>
      </c>
      <c r="H45" s="54">
        <f t="shared" si="1"/>
        <v>551</v>
      </c>
      <c r="I45" s="55">
        <f t="shared" si="2"/>
        <v>22040</v>
      </c>
      <c r="J45" s="56">
        <f t="shared" si="14"/>
        <v>1120</v>
      </c>
      <c r="K45" s="56">
        <f t="shared" si="14"/>
        <v>43</v>
      </c>
      <c r="L45" s="57">
        <f t="shared" si="4"/>
        <v>1163</v>
      </c>
      <c r="M45" s="46">
        <f t="shared" si="5"/>
        <v>46520</v>
      </c>
      <c r="N45" s="9"/>
      <c r="O45" s="47">
        <v>91</v>
      </c>
      <c r="P45" s="17">
        <v>67</v>
      </c>
      <c r="Q45" s="17">
        <v>0</v>
      </c>
      <c r="R45" s="42">
        <f t="shared" si="6"/>
        <v>67</v>
      </c>
      <c r="S45" s="43">
        <f t="shared" si="7"/>
        <v>6097</v>
      </c>
      <c r="T45" s="17">
        <v>139</v>
      </c>
      <c r="U45" s="17">
        <v>0</v>
      </c>
      <c r="V45" s="42">
        <f t="shared" si="8"/>
        <v>139</v>
      </c>
      <c r="W45" s="43">
        <f t="shared" si="9"/>
        <v>12649</v>
      </c>
      <c r="X45" s="44">
        <f t="shared" si="15"/>
        <v>206</v>
      </c>
      <c r="Y45" s="44">
        <f t="shared" si="15"/>
        <v>0</v>
      </c>
      <c r="Z45" s="45">
        <f t="shared" si="11"/>
        <v>206</v>
      </c>
      <c r="AA45" s="8">
        <f t="shared" si="12"/>
        <v>18746</v>
      </c>
    </row>
    <row r="46" spans="1:27" ht="18.75" customHeight="1" x14ac:dyDescent="0.15">
      <c r="A46" s="4">
        <v>41</v>
      </c>
      <c r="B46" s="17">
        <v>640</v>
      </c>
      <c r="C46" s="17">
        <v>20</v>
      </c>
      <c r="D46" s="42">
        <f t="shared" si="13"/>
        <v>660</v>
      </c>
      <c r="E46" s="43">
        <f t="shared" si="0"/>
        <v>27060</v>
      </c>
      <c r="F46" s="17">
        <v>557</v>
      </c>
      <c r="G46" s="17">
        <v>20</v>
      </c>
      <c r="H46" s="42">
        <f t="shared" si="1"/>
        <v>577</v>
      </c>
      <c r="I46" s="43">
        <f t="shared" si="2"/>
        <v>23657</v>
      </c>
      <c r="J46" s="44">
        <f t="shared" si="14"/>
        <v>1197</v>
      </c>
      <c r="K46" s="44">
        <f t="shared" si="14"/>
        <v>40</v>
      </c>
      <c r="L46" s="45">
        <f t="shared" si="4"/>
        <v>1237</v>
      </c>
      <c r="M46" s="46">
        <f t="shared" si="5"/>
        <v>50717</v>
      </c>
      <c r="N46" s="9"/>
      <c r="O46" s="47">
        <v>92</v>
      </c>
      <c r="P46" s="17">
        <v>45</v>
      </c>
      <c r="Q46" s="17">
        <v>0</v>
      </c>
      <c r="R46" s="42">
        <f t="shared" si="6"/>
        <v>45</v>
      </c>
      <c r="S46" s="43">
        <f t="shared" si="7"/>
        <v>4140</v>
      </c>
      <c r="T46" s="17">
        <v>128</v>
      </c>
      <c r="U46" s="17">
        <v>1</v>
      </c>
      <c r="V46" s="42">
        <f t="shared" si="8"/>
        <v>129</v>
      </c>
      <c r="W46" s="43">
        <f t="shared" si="9"/>
        <v>11868</v>
      </c>
      <c r="X46" s="44">
        <f t="shared" si="15"/>
        <v>173</v>
      </c>
      <c r="Y46" s="44">
        <f t="shared" si="15"/>
        <v>1</v>
      </c>
      <c r="Z46" s="45">
        <f t="shared" si="11"/>
        <v>174</v>
      </c>
      <c r="AA46" s="8">
        <f t="shared" si="12"/>
        <v>16008</v>
      </c>
    </row>
    <row r="47" spans="1:27" ht="18.75" customHeight="1" x14ac:dyDescent="0.15">
      <c r="A47" s="4">
        <v>42</v>
      </c>
      <c r="B47" s="17">
        <v>628</v>
      </c>
      <c r="C47" s="17">
        <v>16</v>
      </c>
      <c r="D47" s="42">
        <f t="shared" si="13"/>
        <v>644</v>
      </c>
      <c r="E47" s="43">
        <f t="shared" si="0"/>
        <v>27048</v>
      </c>
      <c r="F47" s="17">
        <v>547</v>
      </c>
      <c r="G47" s="17">
        <v>17</v>
      </c>
      <c r="H47" s="42">
        <f t="shared" si="1"/>
        <v>564</v>
      </c>
      <c r="I47" s="43">
        <f t="shared" si="2"/>
        <v>23688</v>
      </c>
      <c r="J47" s="44">
        <f t="shared" si="14"/>
        <v>1175</v>
      </c>
      <c r="K47" s="44">
        <f t="shared" si="14"/>
        <v>33</v>
      </c>
      <c r="L47" s="45">
        <f t="shared" si="4"/>
        <v>1208</v>
      </c>
      <c r="M47" s="46">
        <f t="shared" si="5"/>
        <v>50736</v>
      </c>
      <c r="N47" s="9"/>
      <c r="O47" s="47">
        <v>93</v>
      </c>
      <c r="P47" s="17">
        <v>33</v>
      </c>
      <c r="Q47" s="17">
        <v>0</v>
      </c>
      <c r="R47" s="42">
        <f t="shared" si="6"/>
        <v>33</v>
      </c>
      <c r="S47" s="43">
        <f t="shared" si="7"/>
        <v>3069</v>
      </c>
      <c r="T47" s="17">
        <v>104</v>
      </c>
      <c r="U47" s="17">
        <v>0</v>
      </c>
      <c r="V47" s="42">
        <f t="shared" si="8"/>
        <v>104</v>
      </c>
      <c r="W47" s="43">
        <f t="shared" si="9"/>
        <v>9672</v>
      </c>
      <c r="X47" s="44">
        <f t="shared" si="15"/>
        <v>137</v>
      </c>
      <c r="Y47" s="44">
        <f t="shared" si="15"/>
        <v>0</v>
      </c>
      <c r="Z47" s="45">
        <f t="shared" si="11"/>
        <v>137</v>
      </c>
      <c r="AA47" s="8">
        <f t="shared" si="12"/>
        <v>12741</v>
      </c>
    </row>
    <row r="48" spans="1:27" ht="18.75" customHeight="1" thickBot="1" x14ac:dyDescent="0.2">
      <c r="A48" s="4">
        <v>43</v>
      </c>
      <c r="B48" s="17">
        <v>603</v>
      </c>
      <c r="C48" s="17">
        <v>14</v>
      </c>
      <c r="D48" s="42">
        <f t="shared" si="13"/>
        <v>617</v>
      </c>
      <c r="E48" s="43">
        <f t="shared" si="0"/>
        <v>26531</v>
      </c>
      <c r="F48" s="17">
        <v>575</v>
      </c>
      <c r="G48" s="17">
        <v>21</v>
      </c>
      <c r="H48" s="42">
        <f t="shared" si="1"/>
        <v>596</v>
      </c>
      <c r="I48" s="43">
        <f t="shared" si="2"/>
        <v>25628</v>
      </c>
      <c r="J48" s="44">
        <f t="shared" si="14"/>
        <v>1178</v>
      </c>
      <c r="K48" s="44">
        <f t="shared" si="14"/>
        <v>35</v>
      </c>
      <c r="L48" s="45">
        <f t="shared" si="4"/>
        <v>1213</v>
      </c>
      <c r="M48" s="46">
        <f t="shared" si="5"/>
        <v>52159</v>
      </c>
      <c r="N48" s="9"/>
      <c r="O48" s="48">
        <v>94</v>
      </c>
      <c r="P48" s="22">
        <v>27</v>
      </c>
      <c r="Q48" s="22">
        <v>0</v>
      </c>
      <c r="R48" s="49">
        <f t="shared" si="6"/>
        <v>27</v>
      </c>
      <c r="S48" s="50">
        <f t="shared" si="7"/>
        <v>2538</v>
      </c>
      <c r="T48" s="22">
        <v>82</v>
      </c>
      <c r="U48" s="22">
        <v>0</v>
      </c>
      <c r="V48" s="49">
        <f t="shared" si="8"/>
        <v>82</v>
      </c>
      <c r="W48" s="50">
        <f t="shared" si="9"/>
        <v>7708</v>
      </c>
      <c r="X48" s="51">
        <f t="shared" si="15"/>
        <v>109</v>
      </c>
      <c r="Y48" s="51">
        <f t="shared" si="15"/>
        <v>0</v>
      </c>
      <c r="Z48" s="52">
        <f t="shared" si="11"/>
        <v>109</v>
      </c>
      <c r="AA48" s="8">
        <f t="shared" si="12"/>
        <v>10246</v>
      </c>
    </row>
    <row r="49" spans="1:27" ht="18.75" customHeight="1" thickBot="1" x14ac:dyDescent="0.2">
      <c r="A49" s="21">
        <v>44</v>
      </c>
      <c r="B49" s="22">
        <v>689</v>
      </c>
      <c r="C49" s="22">
        <v>16</v>
      </c>
      <c r="D49" s="49">
        <f t="shared" si="13"/>
        <v>705</v>
      </c>
      <c r="E49" s="50">
        <f t="shared" si="0"/>
        <v>31020</v>
      </c>
      <c r="F49" s="22">
        <v>640</v>
      </c>
      <c r="G49" s="22">
        <v>15</v>
      </c>
      <c r="H49" s="49">
        <f t="shared" si="1"/>
        <v>655</v>
      </c>
      <c r="I49" s="50">
        <f t="shared" si="2"/>
        <v>28820</v>
      </c>
      <c r="J49" s="51">
        <f t="shared" si="14"/>
        <v>1329</v>
      </c>
      <c r="K49" s="51">
        <f t="shared" si="14"/>
        <v>31</v>
      </c>
      <c r="L49" s="52">
        <f t="shared" si="4"/>
        <v>1360</v>
      </c>
      <c r="M49" s="46">
        <f t="shared" si="5"/>
        <v>59840</v>
      </c>
      <c r="N49" s="9"/>
      <c r="O49" s="53">
        <v>95</v>
      </c>
      <c r="P49" s="20">
        <v>17</v>
      </c>
      <c r="Q49" s="83">
        <v>0</v>
      </c>
      <c r="R49" s="54">
        <f t="shared" si="6"/>
        <v>17</v>
      </c>
      <c r="S49" s="55">
        <f t="shared" si="7"/>
        <v>1615</v>
      </c>
      <c r="T49" s="20">
        <v>50</v>
      </c>
      <c r="U49" s="20">
        <v>0</v>
      </c>
      <c r="V49" s="54">
        <f t="shared" si="8"/>
        <v>50</v>
      </c>
      <c r="W49" s="55">
        <f t="shared" si="9"/>
        <v>4750</v>
      </c>
      <c r="X49" s="56">
        <f t="shared" si="15"/>
        <v>67</v>
      </c>
      <c r="Y49" s="56">
        <f t="shared" si="15"/>
        <v>0</v>
      </c>
      <c r="Z49" s="57">
        <f t="shared" si="11"/>
        <v>67</v>
      </c>
      <c r="AA49" s="8">
        <f t="shared" si="12"/>
        <v>6365</v>
      </c>
    </row>
    <row r="50" spans="1:27" ht="18.75" customHeight="1" x14ac:dyDescent="0.15">
      <c r="A50" s="19">
        <v>45</v>
      </c>
      <c r="B50" s="20">
        <v>731</v>
      </c>
      <c r="C50" s="20">
        <v>15</v>
      </c>
      <c r="D50" s="54">
        <f t="shared" si="13"/>
        <v>746</v>
      </c>
      <c r="E50" s="55">
        <f t="shared" si="0"/>
        <v>33570</v>
      </c>
      <c r="F50" s="20">
        <v>641</v>
      </c>
      <c r="G50" s="20">
        <v>15</v>
      </c>
      <c r="H50" s="54">
        <f t="shared" si="1"/>
        <v>656</v>
      </c>
      <c r="I50" s="55">
        <f t="shared" si="2"/>
        <v>29520</v>
      </c>
      <c r="J50" s="56">
        <f t="shared" si="14"/>
        <v>1372</v>
      </c>
      <c r="K50" s="56">
        <f t="shared" si="14"/>
        <v>30</v>
      </c>
      <c r="L50" s="57">
        <f t="shared" si="4"/>
        <v>1402</v>
      </c>
      <c r="M50" s="46">
        <f t="shared" si="5"/>
        <v>63090</v>
      </c>
      <c r="N50" s="9"/>
      <c r="O50" s="47">
        <v>96</v>
      </c>
      <c r="P50" s="17">
        <v>9</v>
      </c>
      <c r="Q50" s="17">
        <v>0</v>
      </c>
      <c r="R50" s="42">
        <f t="shared" si="6"/>
        <v>9</v>
      </c>
      <c r="S50" s="43">
        <f t="shared" si="7"/>
        <v>864</v>
      </c>
      <c r="T50" s="17">
        <v>47</v>
      </c>
      <c r="U50" s="17">
        <v>0</v>
      </c>
      <c r="V50" s="42">
        <f t="shared" si="8"/>
        <v>47</v>
      </c>
      <c r="W50" s="43">
        <f t="shared" si="9"/>
        <v>4512</v>
      </c>
      <c r="X50" s="44">
        <f t="shared" si="15"/>
        <v>56</v>
      </c>
      <c r="Y50" s="44">
        <f t="shared" si="15"/>
        <v>0</v>
      </c>
      <c r="Z50" s="45">
        <f t="shared" si="11"/>
        <v>56</v>
      </c>
      <c r="AA50" s="8">
        <f t="shared" si="12"/>
        <v>5376</v>
      </c>
    </row>
    <row r="51" spans="1:27" ht="18.75" customHeight="1" x14ac:dyDescent="0.15">
      <c r="A51" s="4">
        <v>46</v>
      </c>
      <c r="B51" s="17">
        <v>758</v>
      </c>
      <c r="C51" s="17">
        <v>13</v>
      </c>
      <c r="D51" s="42">
        <f t="shared" si="13"/>
        <v>771</v>
      </c>
      <c r="E51" s="43">
        <f t="shared" si="0"/>
        <v>35466</v>
      </c>
      <c r="F51" s="17">
        <v>630</v>
      </c>
      <c r="G51" s="17">
        <v>14</v>
      </c>
      <c r="H51" s="42">
        <f t="shared" si="1"/>
        <v>644</v>
      </c>
      <c r="I51" s="43">
        <f t="shared" si="2"/>
        <v>29624</v>
      </c>
      <c r="J51" s="44">
        <f t="shared" si="14"/>
        <v>1388</v>
      </c>
      <c r="K51" s="44">
        <f t="shared" si="14"/>
        <v>27</v>
      </c>
      <c r="L51" s="45">
        <f t="shared" si="4"/>
        <v>1415</v>
      </c>
      <c r="M51" s="46">
        <f t="shared" si="5"/>
        <v>65090</v>
      </c>
      <c r="N51" s="9"/>
      <c r="O51" s="47">
        <v>97</v>
      </c>
      <c r="P51" s="17">
        <v>7</v>
      </c>
      <c r="Q51" s="17">
        <v>0</v>
      </c>
      <c r="R51" s="42">
        <f t="shared" si="6"/>
        <v>7</v>
      </c>
      <c r="S51" s="43">
        <f t="shared" si="7"/>
        <v>679</v>
      </c>
      <c r="T51" s="17">
        <v>31</v>
      </c>
      <c r="U51" s="17">
        <v>0</v>
      </c>
      <c r="V51" s="42">
        <f t="shared" si="8"/>
        <v>31</v>
      </c>
      <c r="W51" s="43">
        <f t="shared" si="9"/>
        <v>3007</v>
      </c>
      <c r="X51" s="44">
        <f t="shared" si="15"/>
        <v>38</v>
      </c>
      <c r="Y51" s="44">
        <f t="shared" si="15"/>
        <v>0</v>
      </c>
      <c r="Z51" s="45">
        <f t="shared" si="11"/>
        <v>38</v>
      </c>
      <c r="AA51" s="8">
        <f t="shared" si="12"/>
        <v>3686</v>
      </c>
    </row>
    <row r="52" spans="1:27" ht="18.75" customHeight="1" x14ac:dyDescent="0.15">
      <c r="A52" s="4">
        <v>47</v>
      </c>
      <c r="B52" s="17">
        <v>732</v>
      </c>
      <c r="C52" s="17">
        <v>10</v>
      </c>
      <c r="D52" s="42">
        <f t="shared" si="13"/>
        <v>742</v>
      </c>
      <c r="E52" s="43">
        <f t="shared" si="0"/>
        <v>34874</v>
      </c>
      <c r="F52" s="17">
        <v>634</v>
      </c>
      <c r="G52" s="17">
        <v>25</v>
      </c>
      <c r="H52" s="42">
        <f t="shared" si="1"/>
        <v>659</v>
      </c>
      <c r="I52" s="43">
        <f t="shared" si="2"/>
        <v>30973</v>
      </c>
      <c r="J52" s="44">
        <f t="shared" si="14"/>
        <v>1366</v>
      </c>
      <c r="K52" s="44">
        <f t="shared" si="14"/>
        <v>35</v>
      </c>
      <c r="L52" s="45">
        <f t="shared" si="4"/>
        <v>1401</v>
      </c>
      <c r="M52" s="46">
        <f t="shared" si="5"/>
        <v>65847</v>
      </c>
      <c r="N52" s="9"/>
      <c r="O52" s="47">
        <v>98</v>
      </c>
      <c r="P52" s="17">
        <v>5</v>
      </c>
      <c r="Q52" s="17">
        <v>0</v>
      </c>
      <c r="R52" s="42">
        <f t="shared" si="6"/>
        <v>5</v>
      </c>
      <c r="S52" s="43">
        <f t="shared" si="7"/>
        <v>490</v>
      </c>
      <c r="T52" s="17">
        <v>27</v>
      </c>
      <c r="U52" s="17">
        <v>0</v>
      </c>
      <c r="V52" s="42">
        <f t="shared" si="8"/>
        <v>27</v>
      </c>
      <c r="W52" s="43">
        <f t="shared" si="9"/>
        <v>2646</v>
      </c>
      <c r="X52" s="44">
        <f t="shared" si="15"/>
        <v>32</v>
      </c>
      <c r="Y52" s="44">
        <f t="shared" si="15"/>
        <v>0</v>
      </c>
      <c r="Z52" s="45">
        <f t="shared" si="11"/>
        <v>32</v>
      </c>
      <c r="AA52" s="8">
        <f t="shared" si="12"/>
        <v>3136</v>
      </c>
    </row>
    <row r="53" spans="1:27" ht="18.75" customHeight="1" thickBot="1" x14ac:dyDescent="0.2">
      <c r="A53" s="4">
        <v>48</v>
      </c>
      <c r="B53" s="17">
        <v>666</v>
      </c>
      <c r="C53" s="17">
        <v>14</v>
      </c>
      <c r="D53" s="42">
        <f t="shared" si="13"/>
        <v>680</v>
      </c>
      <c r="E53" s="43">
        <f t="shared" si="0"/>
        <v>32640</v>
      </c>
      <c r="F53" s="17">
        <v>588</v>
      </c>
      <c r="G53" s="17">
        <v>20</v>
      </c>
      <c r="H53" s="42">
        <f t="shared" si="1"/>
        <v>608</v>
      </c>
      <c r="I53" s="43">
        <f t="shared" si="2"/>
        <v>29184</v>
      </c>
      <c r="J53" s="44">
        <f t="shared" si="14"/>
        <v>1254</v>
      </c>
      <c r="K53" s="44">
        <f t="shared" si="14"/>
        <v>34</v>
      </c>
      <c r="L53" s="45">
        <f t="shared" si="4"/>
        <v>1288</v>
      </c>
      <c r="M53" s="46">
        <f t="shared" si="5"/>
        <v>61824</v>
      </c>
      <c r="N53" s="9"/>
      <c r="O53" s="48">
        <v>99</v>
      </c>
      <c r="P53" s="22">
        <v>3</v>
      </c>
      <c r="Q53" s="22">
        <v>0</v>
      </c>
      <c r="R53" s="49">
        <f t="shared" si="6"/>
        <v>3</v>
      </c>
      <c r="S53" s="50">
        <f t="shared" si="7"/>
        <v>297</v>
      </c>
      <c r="T53" s="22">
        <v>23</v>
      </c>
      <c r="U53" s="22">
        <v>1</v>
      </c>
      <c r="V53" s="49">
        <f t="shared" si="8"/>
        <v>24</v>
      </c>
      <c r="W53" s="50">
        <f t="shared" si="9"/>
        <v>2376</v>
      </c>
      <c r="X53" s="51">
        <f t="shared" si="15"/>
        <v>26</v>
      </c>
      <c r="Y53" s="51">
        <f t="shared" si="15"/>
        <v>1</v>
      </c>
      <c r="Z53" s="52">
        <f t="shared" si="11"/>
        <v>27</v>
      </c>
      <c r="AA53" s="8">
        <f t="shared" si="12"/>
        <v>2673</v>
      </c>
    </row>
    <row r="54" spans="1:27" ht="18.75" customHeight="1" thickBot="1" x14ac:dyDescent="0.2">
      <c r="A54" s="21">
        <v>49</v>
      </c>
      <c r="B54" s="22">
        <v>687</v>
      </c>
      <c r="C54" s="22">
        <v>18</v>
      </c>
      <c r="D54" s="49">
        <f t="shared" si="13"/>
        <v>705</v>
      </c>
      <c r="E54" s="50">
        <f t="shared" si="0"/>
        <v>34545</v>
      </c>
      <c r="F54" s="22">
        <v>633</v>
      </c>
      <c r="G54" s="22">
        <v>21</v>
      </c>
      <c r="H54" s="49">
        <f t="shared" si="1"/>
        <v>654</v>
      </c>
      <c r="I54" s="50">
        <f t="shared" si="2"/>
        <v>32046</v>
      </c>
      <c r="J54" s="51">
        <f t="shared" si="14"/>
        <v>1320</v>
      </c>
      <c r="K54" s="51">
        <f t="shared" si="14"/>
        <v>39</v>
      </c>
      <c r="L54" s="52">
        <f t="shared" si="4"/>
        <v>1359</v>
      </c>
      <c r="M54" s="46">
        <f t="shared" si="5"/>
        <v>66591</v>
      </c>
      <c r="N54" s="9"/>
      <c r="O54" s="53">
        <v>100</v>
      </c>
      <c r="P54" s="20">
        <v>2</v>
      </c>
      <c r="Q54" s="20">
        <v>0</v>
      </c>
      <c r="R54" s="54">
        <f t="shared" si="6"/>
        <v>2</v>
      </c>
      <c r="S54" s="55">
        <f>100*R54</f>
        <v>200</v>
      </c>
      <c r="T54" s="20">
        <v>9</v>
      </c>
      <c r="U54" s="20">
        <v>0</v>
      </c>
      <c r="V54" s="54">
        <f t="shared" si="8"/>
        <v>9</v>
      </c>
      <c r="W54" s="55">
        <f>100*V54</f>
        <v>900</v>
      </c>
      <c r="X54" s="56">
        <f t="shared" si="15"/>
        <v>11</v>
      </c>
      <c r="Y54" s="56">
        <f t="shared" si="15"/>
        <v>0</v>
      </c>
      <c r="Z54" s="57">
        <f t="shared" si="11"/>
        <v>11</v>
      </c>
      <c r="AA54" s="8">
        <f>100*Z54</f>
        <v>1100</v>
      </c>
    </row>
    <row r="55" spans="1:27" ht="18.75" customHeight="1" x14ac:dyDescent="0.15">
      <c r="A55" s="19">
        <v>50</v>
      </c>
      <c r="B55" s="20">
        <v>690</v>
      </c>
      <c r="C55" s="20">
        <v>11</v>
      </c>
      <c r="D55" s="54">
        <f t="shared" si="13"/>
        <v>701</v>
      </c>
      <c r="E55" s="55">
        <f t="shared" si="0"/>
        <v>35050</v>
      </c>
      <c r="F55" s="20">
        <v>609</v>
      </c>
      <c r="G55" s="20">
        <v>27</v>
      </c>
      <c r="H55" s="54">
        <f t="shared" si="1"/>
        <v>636</v>
      </c>
      <c r="I55" s="55">
        <f t="shared" si="2"/>
        <v>31800</v>
      </c>
      <c r="J55" s="56">
        <f t="shared" si="14"/>
        <v>1299</v>
      </c>
      <c r="K55" s="56">
        <f t="shared" si="14"/>
        <v>38</v>
      </c>
      <c r="L55" s="57">
        <f t="shared" si="4"/>
        <v>1337</v>
      </c>
      <c r="M55" s="46">
        <f t="shared" si="5"/>
        <v>66850</v>
      </c>
      <c r="N55" s="62"/>
      <c r="O55" s="53">
        <v>101</v>
      </c>
      <c r="P55" s="20">
        <v>2</v>
      </c>
      <c r="Q55" s="17">
        <v>0</v>
      </c>
      <c r="R55" s="54">
        <f t="shared" si="6"/>
        <v>2</v>
      </c>
      <c r="S55" s="55">
        <f>101*R55</f>
        <v>202</v>
      </c>
      <c r="T55" s="20">
        <v>6</v>
      </c>
      <c r="U55" s="20">
        <v>0</v>
      </c>
      <c r="V55" s="54">
        <f t="shared" si="8"/>
        <v>6</v>
      </c>
      <c r="W55" s="55">
        <f>101*V55</f>
        <v>606</v>
      </c>
      <c r="X55" s="56">
        <f t="shared" si="15"/>
        <v>8</v>
      </c>
      <c r="Y55" s="56">
        <f t="shared" si="15"/>
        <v>0</v>
      </c>
      <c r="Z55" s="57">
        <f t="shared" si="11"/>
        <v>8</v>
      </c>
      <c r="AA55" s="10">
        <f>101*Z55</f>
        <v>808</v>
      </c>
    </row>
    <row r="56" spans="1:27" ht="18.75" customHeight="1" x14ac:dyDescent="0.15">
      <c r="A56" s="1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4"/>
      <c r="N56" s="62"/>
      <c r="O56" s="53">
        <v>102</v>
      </c>
      <c r="P56" s="20">
        <v>0</v>
      </c>
      <c r="Q56" s="17">
        <v>0</v>
      </c>
      <c r="R56" s="54">
        <f t="shared" si="6"/>
        <v>0</v>
      </c>
      <c r="S56" s="55">
        <f t="shared" ref="S56:S58" si="16">O56*R56</f>
        <v>0</v>
      </c>
      <c r="T56" s="20">
        <v>8</v>
      </c>
      <c r="U56" s="20">
        <v>0</v>
      </c>
      <c r="V56" s="54">
        <f t="shared" si="8"/>
        <v>8</v>
      </c>
      <c r="W56" s="55">
        <f>102*V56</f>
        <v>816</v>
      </c>
      <c r="X56" s="56">
        <f t="shared" si="15"/>
        <v>8</v>
      </c>
      <c r="Y56" s="56">
        <f t="shared" si="15"/>
        <v>0</v>
      </c>
      <c r="Z56" s="57">
        <f t="shared" si="11"/>
        <v>8</v>
      </c>
      <c r="AA56" s="10">
        <f>102*Z56</f>
        <v>816</v>
      </c>
    </row>
    <row r="57" spans="1:27" ht="18.75" customHeight="1" x14ac:dyDescent="0.15">
      <c r="A57" s="1"/>
      <c r="B57" s="136" t="s">
        <v>1</v>
      </c>
      <c r="C57" s="137"/>
      <c r="D57" s="141"/>
      <c r="E57" s="12"/>
      <c r="F57" s="136" t="s">
        <v>2</v>
      </c>
      <c r="G57" s="137"/>
      <c r="H57" s="141"/>
      <c r="I57" s="12"/>
      <c r="J57" s="136" t="s">
        <v>7</v>
      </c>
      <c r="K57" s="137"/>
      <c r="L57" s="141"/>
      <c r="M57" s="1"/>
      <c r="N57" s="62"/>
      <c r="O57" s="53">
        <v>103</v>
      </c>
      <c r="P57" s="20">
        <v>0</v>
      </c>
      <c r="Q57" s="17">
        <v>0</v>
      </c>
      <c r="R57" s="54">
        <f t="shared" si="6"/>
        <v>0</v>
      </c>
      <c r="S57" s="55">
        <f t="shared" si="16"/>
        <v>0</v>
      </c>
      <c r="T57" s="20">
        <v>2</v>
      </c>
      <c r="U57" s="20">
        <v>0</v>
      </c>
      <c r="V57" s="54">
        <f t="shared" si="8"/>
        <v>2</v>
      </c>
      <c r="W57" s="55">
        <f t="shared" ref="W57:W58" si="17">S57*V57</f>
        <v>0</v>
      </c>
      <c r="X57" s="56">
        <f t="shared" si="15"/>
        <v>2</v>
      </c>
      <c r="Y57" s="56">
        <f t="shared" si="15"/>
        <v>0</v>
      </c>
      <c r="Z57" s="57">
        <f t="shared" si="11"/>
        <v>2</v>
      </c>
      <c r="AA57">
        <f>103*Z57</f>
        <v>206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53">
        <v>104</v>
      </c>
      <c r="P58" s="20">
        <v>0</v>
      </c>
      <c r="Q58" s="17">
        <v>0</v>
      </c>
      <c r="R58" s="54">
        <f t="shared" si="6"/>
        <v>0</v>
      </c>
      <c r="S58" s="55">
        <f t="shared" si="16"/>
        <v>0</v>
      </c>
      <c r="T58" s="20">
        <v>1</v>
      </c>
      <c r="U58" s="20">
        <v>0</v>
      </c>
      <c r="V58" s="54">
        <f t="shared" si="8"/>
        <v>1</v>
      </c>
      <c r="W58" s="55">
        <f t="shared" si="17"/>
        <v>0</v>
      </c>
      <c r="X58" s="56">
        <f t="shared" si="15"/>
        <v>1</v>
      </c>
      <c r="Y58" s="56">
        <f t="shared" si="15"/>
        <v>0</v>
      </c>
      <c r="Z58" s="57">
        <f t="shared" si="11"/>
        <v>1</v>
      </c>
      <c r="AA58">
        <f>104*Z58</f>
        <v>104</v>
      </c>
    </row>
    <row r="59" spans="1:27" ht="18.75" customHeight="1" x14ac:dyDescent="0.15">
      <c r="A59" s="18" t="s">
        <v>7</v>
      </c>
      <c r="B59" s="65">
        <f>SUM(B5:B55)+SUM(P5:P59)</f>
        <v>44067</v>
      </c>
      <c r="C59" s="65">
        <f t="shared" ref="C59:L59" si="18">SUM(C5:C55)+SUM(Q5:Q59)</f>
        <v>1364</v>
      </c>
      <c r="D59" s="65">
        <f t="shared" si="18"/>
        <v>45431</v>
      </c>
      <c r="E59" s="65">
        <f t="shared" si="18"/>
        <v>2068381</v>
      </c>
      <c r="F59" s="65">
        <f t="shared" si="18"/>
        <v>43797</v>
      </c>
      <c r="G59" s="65">
        <f>SUM(G5:G55)+SUM(U5:U59)</f>
        <v>1057</v>
      </c>
      <c r="H59" s="65">
        <f t="shared" si="18"/>
        <v>44854</v>
      </c>
      <c r="I59" s="65">
        <f t="shared" si="18"/>
        <v>2150547</v>
      </c>
      <c r="J59" s="65">
        <f t="shared" si="18"/>
        <v>87864</v>
      </c>
      <c r="K59" s="65">
        <f t="shared" si="18"/>
        <v>2421</v>
      </c>
      <c r="L59" s="65">
        <f t="shared" si="18"/>
        <v>90285</v>
      </c>
      <c r="O59" s="66" t="s">
        <v>60</v>
      </c>
      <c r="P59" s="20">
        <v>0</v>
      </c>
      <c r="Q59" s="17">
        <v>0</v>
      </c>
      <c r="R59" s="54">
        <f t="shared" si="6"/>
        <v>0</v>
      </c>
      <c r="S59" s="55">
        <f>105*R59</f>
        <v>0</v>
      </c>
      <c r="T59" s="20">
        <v>3</v>
      </c>
      <c r="U59" s="20">
        <v>0</v>
      </c>
      <c r="V59" s="54">
        <f t="shared" si="8"/>
        <v>3</v>
      </c>
      <c r="W59" s="55">
        <f>105*V59</f>
        <v>315</v>
      </c>
      <c r="X59" s="56">
        <f t="shared" si="15"/>
        <v>3</v>
      </c>
      <c r="Y59" s="56">
        <f t="shared" si="15"/>
        <v>0</v>
      </c>
      <c r="Z59" s="57">
        <f t="shared" si="11"/>
        <v>3</v>
      </c>
      <c r="AA59">
        <f>105*Z59</f>
        <v>315</v>
      </c>
    </row>
    <row r="60" spans="1:27" ht="18.75" customHeight="1" x14ac:dyDescent="0.15">
      <c r="S60">
        <f>(SUM(E5:E55)+SUM(S5:S59))/D59</f>
        <v>45.527965486121808</v>
      </c>
      <c r="W60">
        <f>(SUM(I5:I55)+SUM(W5:W59))/H59</f>
        <v>47.945489811388057</v>
      </c>
      <c r="AA60">
        <f>(SUM(M5:M55)+SUM(AA5:AA59))/L59</f>
        <v>46.732436174336826</v>
      </c>
    </row>
    <row r="61" spans="1:27" ht="18.75" customHeight="1" x14ac:dyDescent="0.15">
      <c r="A61" s="32" t="s">
        <v>13</v>
      </c>
      <c r="B61" s="39"/>
      <c r="C61" s="39"/>
      <c r="D61" s="127" t="s">
        <v>8</v>
      </c>
      <c r="E61" s="128"/>
      <c r="F61" s="128"/>
      <c r="G61" s="129"/>
      <c r="H61" s="127" t="s">
        <v>9</v>
      </c>
      <c r="I61" s="128"/>
      <c r="J61" s="128"/>
      <c r="K61" s="130"/>
      <c r="L61" s="131" t="s">
        <v>7</v>
      </c>
      <c r="M61" s="132"/>
      <c r="N61" s="132"/>
      <c r="O61" s="132"/>
      <c r="P61" s="132"/>
      <c r="Q61" s="133"/>
    </row>
    <row r="62" spans="1:27" ht="18.75" customHeight="1" x14ac:dyDescent="0.15">
      <c r="A62" s="40"/>
      <c r="B62" s="41"/>
      <c r="C62" s="41"/>
      <c r="D62" s="35" t="s">
        <v>10</v>
      </c>
      <c r="E62" s="36"/>
      <c r="F62" s="35" t="s">
        <v>11</v>
      </c>
      <c r="G62" s="35" t="s">
        <v>12</v>
      </c>
      <c r="H62" s="35" t="s">
        <v>10</v>
      </c>
      <c r="I62" s="36"/>
      <c r="J62" s="35" t="s">
        <v>11</v>
      </c>
      <c r="K62" s="80" t="s">
        <v>12</v>
      </c>
      <c r="L62" s="37" t="s">
        <v>10</v>
      </c>
      <c r="M62" s="37" t="s">
        <v>11</v>
      </c>
      <c r="N62" s="131" t="s">
        <v>11</v>
      </c>
      <c r="O62" s="133"/>
      <c r="P62" s="131" t="s">
        <v>12</v>
      </c>
      <c r="Q62" s="133"/>
      <c r="S62" s="15" t="s">
        <v>14</v>
      </c>
      <c r="T62" s="14"/>
      <c r="U62" s="15" t="s">
        <v>15</v>
      </c>
      <c r="V62" s="34"/>
      <c r="X62" s="33">
        <f>S60</f>
        <v>45.527965486121808</v>
      </c>
    </row>
    <row r="63" spans="1:27" ht="18.75" customHeight="1" x14ac:dyDescent="0.15">
      <c r="A63" s="27" t="s">
        <v>61</v>
      </c>
      <c r="B63" s="38"/>
      <c r="C63" s="38"/>
      <c r="D63" s="3">
        <f>SUM(B5:B10)</f>
        <v>2094</v>
      </c>
      <c r="F63" s="3">
        <f>SUM(C5:C10)</f>
        <v>53</v>
      </c>
      <c r="G63" s="6">
        <f>SUM(D5:D10)</f>
        <v>2147</v>
      </c>
      <c r="H63" s="3">
        <f>SUM(F5:F10)</f>
        <v>1937</v>
      </c>
      <c r="J63" s="3">
        <f>SUM(G5:G10)</f>
        <v>54</v>
      </c>
      <c r="K63" s="6">
        <f>SUM(H5:H10)</f>
        <v>1991</v>
      </c>
      <c r="L63" s="31">
        <f>SUM(J5:J10)</f>
        <v>4031</v>
      </c>
      <c r="M63" s="31">
        <f>SUM(K5:K10)</f>
        <v>107</v>
      </c>
      <c r="N63" s="142">
        <f>SUM(K5:K10)</f>
        <v>107</v>
      </c>
      <c r="O63" s="143"/>
      <c r="P63" s="144">
        <f>SUM(L5:L10)</f>
        <v>4138</v>
      </c>
      <c r="Q63" s="145"/>
      <c r="S63" s="15"/>
      <c r="T63" s="14"/>
      <c r="U63" s="15" t="s">
        <v>16</v>
      </c>
      <c r="V63" s="34"/>
      <c r="X63" s="33">
        <f>W60</f>
        <v>47.945489811388057</v>
      </c>
    </row>
    <row r="64" spans="1:27" ht="18.75" customHeight="1" x14ac:dyDescent="0.15">
      <c r="A64" s="27" t="s">
        <v>62</v>
      </c>
      <c r="B64" s="38"/>
      <c r="C64" s="38"/>
      <c r="D64" s="3">
        <f>SUM(B11:B16)</f>
        <v>2247</v>
      </c>
      <c r="F64" s="3">
        <f>SUM(C11:C16)</f>
        <v>50</v>
      </c>
      <c r="G64" s="6">
        <f>SUM(D11:D16)</f>
        <v>2297</v>
      </c>
      <c r="H64" s="3">
        <f>SUM(F11:F16)</f>
        <v>2123</v>
      </c>
      <c r="J64" s="3">
        <f>SUM(G11:G16)</f>
        <v>37</v>
      </c>
      <c r="K64" s="6">
        <f>SUM(H11:H16)</f>
        <v>2160</v>
      </c>
      <c r="L64" s="31">
        <f>SUM(J11:J16)</f>
        <v>4370</v>
      </c>
      <c r="M64" s="31">
        <f>SUM(K11:K16)</f>
        <v>87</v>
      </c>
      <c r="N64" s="142">
        <f>SUM(K11:K16)</f>
        <v>87</v>
      </c>
      <c r="O64" s="143"/>
      <c r="P64" s="144">
        <f>SUM(L11:L16)</f>
        <v>4457</v>
      </c>
      <c r="Q64" s="145"/>
      <c r="S64" s="15"/>
      <c r="T64" s="14"/>
      <c r="U64" s="15" t="s">
        <v>7</v>
      </c>
      <c r="V64" s="34"/>
      <c r="X64" s="33">
        <f>AA60</f>
        <v>46.732436174336826</v>
      </c>
    </row>
    <row r="65" spans="1:17" ht="18.75" customHeight="1" x14ac:dyDescent="0.15">
      <c r="A65" s="27" t="s">
        <v>63</v>
      </c>
      <c r="B65" s="38"/>
      <c r="C65" s="38"/>
      <c r="D65" s="3">
        <f>SUM(B17:B19)</f>
        <v>1081</v>
      </c>
      <c r="F65" s="3">
        <f>SUM(C17:C19)</f>
        <v>21</v>
      </c>
      <c r="G65" s="6">
        <f>SUM(D17:D19)</f>
        <v>1102</v>
      </c>
      <c r="H65" s="3">
        <f>SUM(F17:F19)</f>
        <v>1101</v>
      </c>
      <c r="J65" s="3">
        <f>SUM(G17:G19)</f>
        <v>18</v>
      </c>
      <c r="K65" s="6">
        <f>SUM(H17:H19)</f>
        <v>1119</v>
      </c>
      <c r="L65" s="31">
        <f>SUM(J17:J19)</f>
        <v>2182</v>
      </c>
      <c r="M65" s="31">
        <f>SUM(K17:K19)</f>
        <v>39</v>
      </c>
      <c r="N65" s="142">
        <f>SUM(K17:K19)</f>
        <v>39</v>
      </c>
      <c r="O65" s="143"/>
      <c r="P65" s="144">
        <f>SUM(L17:L19)</f>
        <v>2221</v>
      </c>
      <c r="Q65" s="145"/>
    </row>
    <row r="66" spans="1:17" ht="18.75" customHeight="1" x14ac:dyDescent="0.15">
      <c r="A66" s="27" t="s">
        <v>64</v>
      </c>
      <c r="B66" s="38"/>
      <c r="C66" s="38"/>
      <c r="D66" s="3">
        <f>SUM(B5:B24)</f>
        <v>7428</v>
      </c>
      <c r="F66" s="3">
        <f>SUM(C5:C24)</f>
        <v>204</v>
      </c>
      <c r="G66" s="6">
        <f>SUM(D5:D24)</f>
        <v>7632</v>
      </c>
      <c r="H66" s="3">
        <f>SUM(F5:F24)</f>
        <v>7031</v>
      </c>
      <c r="J66" s="3">
        <f>SUM(G5:G24)</f>
        <v>167</v>
      </c>
      <c r="K66" s="6">
        <f>SUM(H5:H24)</f>
        <v>7198</v>
      </c>
      <c r="L66" s="31">
        <f>SUM(J5:J24)</f>
        <v>14459</v>
      </c>
      <c r="M66" s="31">
        <f>SUM(K5:K24)</f>
        <v>371</v>
      </c>
      <c r="N66" s="142">
        <f>SUM(K5:K24)</f>
        <v>371</v>
      </c>
      <c r="O66" s="143"/>
      <c r="P66" s="144">
        <f>SUM(L5:L24)</f>
        <v>14830</v>
      </c>
      <c r="Q66" s="145"/>
    </row>
    <row r="67" spans="1:17" ht="18.75" customHeight="1" x14ac:dyDescent="0.15">
      <c r="A67" s="27" t="s">
        <v>65</v>
      </c>
      <c r="B67" s="38"/>
      <c r="C67" s="38"/>
      <c r="D67" s="3">
        <f>SUM(B45:B55)+SUM(P5:P18)</f>
        <v>15351</v>
      </c>
      <c r="F67" s="3">
        <f>SUM(C45:C55)+SUM(Q5:Q18)</f>
        <v>297</v>
      </c>
      <c r="G67" s="6">
        <f>SUM(D45:D55)+SUM(R5:R18)</f>
        <v>15648</v>
      </c>
      <c r="H67" s="3">
        <f>SUM(F45:F55)+SUM(T5:T18)</f>
        <v>14426</v>
      </c>
      <c r="J67" s="3">
        <f>SUM(G45:G55)+SUM(U5:U18)</f>
        <v>391</v>
      </c>
      <c r="K67" s="6">
        <f>SUM(H45:H55)+SUM(V5:V18)</f>
        <v>14817</v>
      </c>
      <c r="L67" s="31">
        <f>SUM(J45:J55)+SUM(X5:X18)</f>
        <v>29777</v>
      </c>
      <c r="M67" s="31">
        <f>SUM(K45:K55)+SUM(Y5:Y18)</f>
        <v>688</v>
      </c>
      <c r="N67" s="142">
        <f>SUM(K45:K55)+SUM(Y5:Y18)</f>
        <v>688</v>
      </c>
      <c r="O67" s="143"/>
      <c r="P67" s="144">
        <f>SUM(L45:L55)+SUM(Z5:Z18)</f>
        <v>30465</v>
      </c>
      <c r="Q67" s="145"/>
    </row>
    <row r="68" spans="1:17" ht="18.75" customHeight="1" x14ac:dyDescent="0.15">
      <c r="A68" s="27" t="s">
        <v>66</v>
      </c>
      <c r="B68" s="38"/>
      <c r="C68" s="38"/>
      <c r="D68" s="3">
        <f>SUM(P19:P28)</f>
        <v>6746</v>
      </c>
      <c r="F68" s="3">
        <f>SUM(Q19:Q28)</f>
        <v>32</v>
      </c>
      <c r="G68" s="6">
        <f>SUM(R19:R28)</f>
        <v>6778</v>
      </c>
      <c r="H68" s="3">
        <f>SUM(T19:T28)</f>
        <v>6936</v>
      </c>
      <c r="J68" s="3">
        <f>SUM(U19:U28)</f>
        <v>25</v>
      </c>
      <c r="K68" s="6">
        <f>SUM(V19:V28)</f>
        <v>6961</v>
      </c>
      <c r="L68" s="31">
        <f>SUM(X19:X28)</f>
        <v>13682</v>
      </c>
      <c r="M68" s="31">
        <f>SUM(Y19:Y28)</f>
        <v>57</v>
      </c>
      <c r="N68" s="142">
        <f>SUM(Y19:Y28)</f>
        <v>57</v>
      </c>
      <c r="O68" s="143"/>
      <c r="P68" s="144">
        <f>SUM(Z19:Z28)</f>
        <v>13739</v>
      </c>
      <c r="Q68" s="145"/>
    </row>
    <row r="69" spans="1:17" ht="18.75" customHeight="1" x14ac:dyDescent="0.15">
      <c r="A69" s="27" t="s">
        <v>67</v>
      </c>
      <c r="B69" s="38"/>
      <c r="C69" s="38"/>
      <c r="D69" s="3">
        <f>SUM(P19:P59)</f>
        <v>11822</v>
      </c>
      <c r="F69" s="3">
        <f>SUM(Q19:Q59)</f>
        <v>38</v>
      </c>
      <c r="G69" s="6">
        <f>SUM(R19:R59)</f>
        <v>11860</v>
      </c>
      <c r="H69" s="3">
        <f>SUM(T19:T59)</f>
        <v>13646</v>
      </c>
      <c r="J69" s="3">
        <f>SUM(U19:U59)</f>
        <v>39</v>
      </c>
      <c r="K69" s="6">
        <f>SUM(V19:V59)</f>
        <v>13685</v>
      </c>
      <c r="L69" s="31">
        <f>SUM(X19:X59)</f>
        <v>25468</v>
      </c>
      <c r="M69" s="31">
        <f>SUM(Y19:Y54)</f>
        <v>77</v>
      </c>
      <c r="N69" s="142">
        <f>SUM(Y19:Y54)</f>
        <v>77</v>
      </c>
      <c r="O69" s="143"/>
      <c r="P69" s="144">
        <f>SUM(Z19:Z59)</f>
        <v>25545</v>
      </c>
      <c r="Q69" s="145"/>
    </row>
    <row r="70" spans="1:17" ht="18.75" customHeight="1" x14ac:dyDescent="0.15">
      <c r="A70" s="28" t="s">
        <v>68</v>
      </c>
      <c r="B70" s="29"/>
      <c r="C70" s="29"/>
      <c r="D70" s="3">
        <f>SUM(P29:P59)</f>
        <v>5076</v>
      </c>
      <c r="F70" s="3">
        <f>SUM(Q29:Q59)</f>
        <v>6</v>
      </c>
      <c r="G70" s="6">
        <f>SUM(R29:R59)</f>
        <v>5082</v>
      </c>
      <c r="H70" s="3">
        <f>SUM(T29:T59)</f>
        <v>6710</v>
      </c>
      <c r="J70" s="3">
        <f>SUM(U29:U59)</f>
        <v>14</v>
      </c>
      <c r="K70" s="6">
        <f>SUM(V29:V59)</f>
        <v>6724</v>
      </c>
      <c r="L70" s="31">
        <f>SUM(X29:X59)</f>
        <v>11786</v>
      </c>
      <c r="M70" s="31">
        <f>SUM(Y29:Y54)</f>
        <v>20</v>
      </c>
      <c r="N70" s="142">
        <f>SUM(Y29:Y54)</f>
        <v>20</v>
      </c>
      <c r="O70" s="143"/>
      <c r="P70" s="144">
        <f>SUM(Z29:Z59)</f>
        <v>11806</v>
      </c>
      <c r="Q70" s="145"/>
    </row>
    <row r="71" spans="1:17" x14ac:dyDescent="0.15">
      <c r="H71" s="2"/>
      <c r="I71" s="2"/>
      <c r="J71" s="2"/>
      <c r="K71" s="30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7" right="0.7" top="0.75" bottom="0.75" header="0.3" footer="0.3"/>
  <pageSetup paperSize="9"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5" t="s">
        <v>28</v>
      </c>
      <c r="Y1" s="26" t="s">
        <v>70</v>
      </c>
    </row>
    <row r="3" spans="1:27" ht="18.75" customHeight="1" x14ac:dyDescent="0.15">
      <c r="A3" s="134" t="s">
        <v>0</v>
      </c>
      <c r="B3" s="136" t="s">
        <v>1</v>
      </c>
      <c r="C3" s="137"/>
      <c r="D3" s="138"/>
      <c r="E3" s="16"/>
      <c r="F3" s="136" t="s">
        <v>2</v>
      </c>
      <c r="G3" s="137"/>
      <c r="H3" s="138"/>
      <c r="I3" s="16"/>
      <c r="J3" s="136" t="s">
        <v>7</v>
      </c>
      <c r="K3" s="137"/>
      <c r="L3" s="138"/>
      <c r="M3" s="11"/>
      <c r="N3" s="9"/>
      <c r="O3" s="139" t="s">
        <v>0</v>
      </c>
      <c r="P3" s="136" t="s">
        <v>1</v>
      </c>
      <c r="Q3" s="137"/>
      <c r="R3" s="141"/>
      <c r="S3" s="16"/>
      <c r="T3" s="136" t="s">
        <v>2</v>
      </c>
      <c r="U3" s="137"/>
      <c r="V3" s="141"/>
      <c r="W3" s="16"/>
      <c r="X3" s="136" t="s">
        <v>7</v>
      </c>
      <c r="Y3" s="137"/>
      <c r="Z3" s="141"/>
    </row>
    <row r="4" spans="1:27" ht="18.75" customHeight="1" x14ac:dyDescent="0.15">
      <c r="A4" s="135"/>
      <c r="B4" s="85" t="s">
        <v>3</v>
      </c>
      <c r="C4" s="85" t="s">
        <v>4</v>
      </c>
      <c r="D4" s="5" t="s">
        <v>5</v>
      </c>
      <c r="E4" s="16"/>
      <c r="F4" s="85" t="s">
        <v>3</v>
      </c>
      <c r="G4" s="85" t="s">
        <v>4</v>
      </c>
      <c r="H4" s="5" t="s">
        <v>5</v>
      </c>
      <c r="I4" s="16"/>
      <c r="J4" s="5" t="s">
        <v>3</v>
      </c>
      <c r="K4" s="5" t="s">
        <v>4</v>
      </c>
      <c r="L4" s="5" t="s">
        <v>5</v>
      </c>
      <c r="M4" s="11"/>
      <c r="N4" s="9"/>
      <c r="O4" s="140"/>
      <c r="P4" s="5" t="s">
        <v>3</v>
      </c>
      <c r="Q4" s="5" t="s">
        <v>4</v>
      </c>
      <c r="R4" s="5" t="s">
        <v>5</v>
      </c>
      <c r="S4" s="16"/>
      <c r="T4" s="5" t="s">
        <v>3</v>
      </c>
      <c r="U4" s="5" t="s">
        <v>4</v>
      </c>
      <c r="V4" s="5" t="s">
        <v>5</v>
      </c>
      <c r="W4" s="16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17">
        <v>294</v>
      </c>
      <c r="C5" s="17">
        <v>6</v>
      </c>
      <c r="D5" s="42">
        <f t="shared" ref="D5:D55" si="0">B5+C5</f>
        <v>300</v>
      </c>
      <c r="E5" s="43">
        <f t="shared" ref="E5:E55" si="1">A5*D5</f>
        <v>0</v>
      </c>
      <c r="F5" s="17">
        <v>277</v>
      </c>
      <c r="G5" s="17">
        <v>15</v>
      </c>
      <c r="H5" s="42">
        <f t="shared" ref="H5:H55" si="2">F5+G5</f>
        <v>292</v>
      </c>
      <c r="I5" s="43">
        <f t="shared" ref="I5:I55" si="3">A5*H5</f>
        <v>0</v>
      </c>
      <c r="J5" s="44">
        <f t="shared" ref="J5:K36" si="4">B5+F5</f>
        <v>571</v>
      </c>
      <c r="K5" s="44">
        <f t="shared" si="4"/>
        <v>21</v>
      </c>
      <c r="L5" s="45">
        <f t="shared" ref="L5:L55" si="5">J5+K5</f>
        <v>592</v>
      </c>
      <c r="M5" s="46">
        <f t="shared" ref="M5:M55" si="6">A5*L5</f>
        <v>0</v>
      </c>
      <c r="N5" s="9"/>
      <c r="O5" s="47">
        <v>51</v>
      </c>
      <c r="P5" s="17">
        <v>657</v>
      </c>
      <c r="Q5" s="17">
        <v>9</v>
      </c>
      <c r="R5" s="42">
        <f t="shared" ref="R5:R59" si="7">P5+Q5</f>
        <v>666</v>
      </c>
      <c r="S5" s="43">
        <f t="shared" ref="S5:S53" si="8">O5*R5</f>
        <v>33966</v>
      </c>
      <c r="T5" s="17">
        <v>556</v>
      </c>
      <c r="U5" s="17">
        <v>22</v>
      </c>
      <c r="V5" s="42">
        <f t="shared" ref="V5:V59" si="9">T5+U5</f>
        <v>578</v>
      </c>
      <c r="W5" s="43">
        <f t="shared" ref="W5:W53" si="10">O5*V5</f>
        <v>29478</v>
      </c>
      <c r="X5" s="44">
        <f t="shared" ref="X5:Y36" si="11">P5+T5</f>
        <v>1213</v>
      </c>
      <c r="Y5" s="44">
        <f t="shared" si="11"/>
        <v>31</v>
      </c>
      <c r="Z5" s="45">
        <f t="shared" ref="Z5:Z59" si="12">X5+Y5</f>
        <v>1244</v>
      </c>
      <c r="AA5" s="8">
        <f t="shared" ref="AA5:AA53" si="13">O5*Z5</f>
        <v>63444</v>
      </c>
    </row>
    <row r="6" spans="1:27" ht="18.75" customHeight="1" x14ac:dyDescent="0.15">
      <c r="A6" s="4">
        <v>1</v>
      </c>
      <c r="B6" s="17">
        <v>354</v>
      </c>
      <c r="C6" s="17">
        <v>9</v>
      </c>
      <c r="D6" s="42">
        <f t="shared" si="0"/>
        <v>363</v>
      </c>
      <c r="E6" s="43">
        <f t="shared" si="1"/>
        <v>363</v>
      </c>
      <c r="F6" s="17">
        <v>293</v>
      </c>
      <c r="G6" s="17">
        <v>5</v>
      </c>
      <c r="H6" s="42">
        <f t="shared" si="2"/>
        <v>298</v>
      </c>
      <c r="I6" s="43">
        <f t="shared" si="3"/>
        <v>298</v>
      </c>
      <c r="J6" s="44">
        <f t="shared" si="4"/>
        <v>647</v>
      </c>
      <c r="K6" s="44">
        <f t="shared" si="4"/>
        <v>14</v>
      </c>
      <c r="L6" s="45">
        <f t="shared" si="5"/>
        <v>661</v>
      </c>
      <c r="M6" s="46">
        <f t="shared" si="6"/>
        <v>661</v>
      </c>
      <c r="N6" s="9"/>
      <c r="O6" s="47">
        <v>52</v>
      </c>
      <c r="P6" s="17">
        <v>589</v>
      </c>
      <c r="Q6" s="17">
        <v>12</v>
      </c>
      <c r="R6" s="42">
        <f t="shared" si="7"/>
        <v>601</v>
      </c>
      <c r="S6" s="43">
        <f t="shared" si="8"/>
        <v>31252</v>
      </c>
      <c r="T6" s="17">
        <v>545</v>
      </c>
      <c r="U6" s="17">
        <v>23</v>
      </c>
      <c r="V6" s="42">
        <f t="shared" si="9"/>
        <v>568</v>
      </c>
      <c r="W6" s="43">
        <f t="shared" si="10"/>
        <v>29536</v>
      </c>
      <c r="X6" s="44">
        <f t="shared" si="11"/>
        <v>1134</v>
      </c>
      <c r="Y6" s="44">
        <f t="shared" si="11"/>
        <v>35</v>
      </c>
      <c r="Z6" s="45">
        <f t="shared" si="12"/>
        <v>1169</v>
      </c>
      <c r="AA6" s="8">
        <f t="shared" si="13"/>
        <v>60788</v>
      </c>
    </row>
    <row r="7" spans="1:27" ht="18.75" customHeight="1" x14ac:dyDescent="0.15">
      <c r="A7" s="4">
        <v>2</v>
      </c>
      <c r="B7" s="17">
        <v>339</v>
      </c>
      <c r="C7" s="17">
        <v>12</v>
      </c>
      <c r="D7" s="42">
        <f t="shared" si="0"/>
        <v>351</v>
      </c>
      <c r="E7" s="43">
        <f t="shared" si="1"/>
        <v>702</v>
      </c>
      <c r="F7" s="17">
        <v>310</v>
      </c>
      <c r="G7" s="17">
        <v>11</v>
      </c>
      <c r="H7" s="42">
        <f t="shared" si="2"/>
        <v>321</v>
      </c>
      <c r="I7" s="43">
        <f t="shared" si="3"/>
        <v>642</v>
      </c>
      <c r="J7" s="44">
        <f t="shared" si="4"/>
        <v>649</v>
      </c>
      <c r="K7" s="44">
        <f t="shared" si="4"/>
        <v>23</v>
      </c>
      <c r="L7" s="45">
        <f t="shared" si="5"/>
        <v>672</v>
      </c>
      <c r="M7" s="46">
        <f t="shared" si="6"/>
        <v>1344</v>
      </c>
      <c r="N7" s="9"/>
      <c r="O7" s="47">
        <v>53</v>
      </c>
      <c r="P7" s="17">
        <v>466</v>
      </c>
      <c r="Q7" s="82">
        <v>14</v>
      </c>
      <c r="R7" s="42">
        <f t="shared" si="7"/>
        <v>480</v>
      </c>
      <c r="S7" s="43">
        <f t="shared" si="8"/>
        <v>25440</v>
      </c>
      <c r="T7" s="17">
        <v>477</v>
      </c>
      <c r="U7" s="17">
        <v>17</v>
      </c>
      <c r="V7" s="42">
        <f t="shared" si="9"/>
        <v>494</v>
      </c>
      <c r="W7" s="43">
        <f t="shared" si="10"/>
        <v>26182</v>
      </c>
      <c r="X7" s="44">
        <f t="shared" si="11"/>
        <v>943</v>
      </c>
      <c r="Y7" s="44">
        <f t="shared" si="11"/>
        <v>31</v>
      </c>
      <c r="Z7" s="45">
        <f t="shared" si="12"/>
        <v>974</v>
      </c>
      <c r="AA7" s="8">
        <f t="shared" si="13"/>
        <v>51622</v>
      </c>
    </row>
    <row r="8" spans="1:27" ht="18.75" customHeight="1" thickBot="1" x14ac:dyDescent="0.2">
      <c r="A8" s="4">
        <v>3</v>
      </c>
      <c r="B8" s="17">
        <v>373</v>
      </c>
      <c r="C8" s="17">
        <v>9</v>
      </c>
      <c r="D8" s="42">
        <f t="shared" si="0"/>
        <v>382</v>
      </c>
      <c r="E8" s="43">
        <f t="shared" si="1"/>
        <v>1146</v>
      </c>
      <c r="F8" s="17">
        <v>313</v>
      </c>
      <c r="G8" s="17">
        <v>2</v>
      </c>
      <c r="H8" s="42">
        <f t="shared" si="2"/>
        <v>315</v>
      </c>
      <c r="I8" s="43">
        <f t="shared" si="3"/>
        <v>945</v>
      </c>
      <c r="J8" s="44">
        <f t="shared" si="4"/>
        <v>686</v>
      </c>
      <c r="K8" s="44">
        <f t="shared" si="4"/>
        <v>11</v>
      </c>
      <c r="L8" s="45">
        <f t="shared" si="5"/>
        <v>697</v>
      </c>
      <c r="M8" s="46">
        <f t="shared" si="6"/>
        <v>2091</v>
      </c>
      <c r="N8" s="9"/>
      <c r="O8" s="48">
        <v>54</v>
      </c>
      <c r="P8" s="22">
        <v>570</v>
      </c>
      <c r="Q8" s="22">
        <v>7</v>
      </c>
      <c r="R8" s="49">
        <f t="shared" si="7"/>
        <v>577</v>
      </c>
      <c r="S8" s="50">
        <f t="shared" si="8"/>
        <v>31158</v>
      </c>
      <c r="T8" s="22">
        <v>529</v>
      </c>
      <c r="U8" s="22">
        <v>21</v>
      </c>
      <c r="V8" s="49">
        <f t="shared" si="9"/>
        <v>550</v>
      </c>
      <c r="W8" s="50">
        <f t="shared" si="10"/>
        <v>29700</v>
      </c>
      <c r="X8" s="51">
        <f t="shared" si="11"/>
        <v>1099</v>
      </c>
      <c r="Y8" s="51">
        <f t="shared" si="11"/>
        <v>28</v>
      </c>
      <c r="Z8" s="52">
        <f t="shared" si="12"/>
        <v>1127</v>
      </c>
      <c r="AA8" s="8">
        <f t="shared" si="13"/>
        <v>60858</v>
      </c>
    </row>
    <row r="9" spans="1:27" ht="18.75" customHeight="1" thickBot="1" x14ac:dyDescent="0.2">
      <c r="A9" s="21">
        <v>4</v>
      </c>
      <c r="B9" s="22">
        <v>369</v>
      </c>
      <c r="C9" s="22">
        <v>9</v>
      </c>
      <c r="D9" s="49">
        <f t="shared" si="0"/>
        <v>378</v>
      </c>
      <c r="E9" s="50">
        <f t="shared" si="1"/>
        <v>1512</v>
      </c>
      <c r="F9" s="22">
        <v>392</v>
      </c>
      <c r="G9" s="22">
        <v>11</v>
      </c>
      <c r="H9" s="49">
        <f t="shared" si="2"/>
        <v>403</v>
      </c>
      <c r="I9" s="50">
        <f t="shared" si="3"/>
        <v>1612</v>
      </c>
      <c r="J9" s="51">
        <f t="shared" si="4"/>
        <v>761</v>
      </c>
      <c r="K9" s="51">
        <f t="shared" si="4"/>
        <v>20</v>
      </c>
      <c r="L9" s="52">
        <f t="shared" si="5"/>
        <v>781</v>
      </c>
      <c r="M9" s="46">
        <f t="shared" si="6"/>
        <v>3124</v>
      </c>
      <c r="N9" s="9"/>
      <c r="O9" s="53">
        <v>55</v>
      </c>
      <c r="P9" s="20">
        <v>517</v>
      </c>
      <c r="Q9" s="20">
        <v>5</v>
      </c>
      <c r="R9" s="54">
        <f t="shared" si="7"/>
        <v>522</v>
      </c>
      <c r="S9" s="55">
        <f t="shared" si="8"/>
        <v>28710</v>
      </c>
      <c r="T9" s="20">
        <v>528</v>
      </c>
      <c r="U9" s="20">
        <v>11</v>
      </c>
      <c r="V9" s="54">
        <f t="shared" si="9"/>
        <v>539</v>
      </c>
      <c r="W9" s="55">
        <f t="shared" si="10"/>
        <v>29645</v>
      </c>
      <c r="X9" s="56">
        <f t="shared" si="11"/>
        <v>1045</v>
      </c>
      <c r="Y9" s="56">
        <f t="shared" si="11"/>
        <v>16</v>
      </c>
      <c r="Z9" s="57">
        <f t="shared" si="12"/>
        <v>1061</v>
      </c>
      <c r="AA9" s="8">
        <f t="shared" si="13"/>
        <v>58355</v>
      </c>
    </row>
    <row r="10" spans="1:27" ht="18.75" customHeight="1" x14ac:dyDescent="0.15">
      <c r="A10" s="19">
        <v>5</v>
      </c>
      <c r="B10" s="20">
        <v>354</v>
      </c>
      <c r="C10" s="20">
        <v>9</v>
      </c>
      <c r="D10" s="54">
        <f t="shared" si="0"/>
        <v>363</v>
      </c>
      <c r="E10" s="55">
        <f t="shared" si="1"/>
        <v>1815</v>
      </c>
      <c r="F10" s="20">
        <v>336</v>
      </c>
      <c r="G10" s="20">
        <v>11</v>
      </c>
      <c r="H10" s="54">
        <f t="shared" si="2"/>
        <v>347</v>
      </c>
      <c r="I10" s="55">
        <f t="shared" si="3"/>
        <v>1735</v>
      </c>
      <c r="J10" s="56">
        <f t="shared" si="4"/>
        <v>690</v>
      </c>
      <c r="K10" s="56">
        <f t="shared" si="4"/>
        <v>20</v>
      </c>
      <c r="L10" s="57">
        <f t="shared" si="5"/>
        <v>710</v>
      </c>
      <c r="M10" s="46">
        <f t="shared" si="6"/>
        <v>3550</v>
      </c>
      <c r="N10" s="9"/>
      <c r="O10" s="47">
        <v>56</v>
      </c>
      <c r="P10" s="17">
        <v>537</v>
      </c>
      <c r="Q10" s="17">
        <v>11</v>
      </c>
      <c r="R10" s="42">
        <f t="shared" si="7"/>
        <v>548</v>
      </c>
      <c r="S10" s="43">
        <f t="shared" si="8"/>
        <v>30688</v>
      </c>
      <c r="T10" s="17">
        <v>528</v>
      </c>
      <c r="U10" s="17">
        <v>18</v>
      </c>
      <c r="V10" s="42">
        <f t="shared" si="9"/>
        <v>546</v>
      </c>
      <c r="W10" s="43">
        <f t="shared" si="10"/>
        <v>30576</v>
      </c>
      <c r="X10" s="44">
        <f t="shared" si="11"/>
        <v>1065</v>
      </c>
      <c r="Y10" s="44">
        <f t="shared" si="11"/>
        <v>29</v>
      </c>
      <c r="Z10" s="45">
        <f t="shared" si="12"/>
        <v>1094</v>
      </c>
      <c r="AA10" s="8">
        <f t="shared" si="13"/>
        <v>61264</v>
      </c>
    </row>
    <row r="11" spans="1:27" ht="18.75" customHeight="1" x14ac:dyDescent="0.15">
      <c r="A11" s="4">
        <v>6</v>
      </c>
      <c r="B11" s="17">
        <v>383</v>
      </c>
      <c r="C11" s="17">
        <v>8</v>
      </c>
      <c r="D11" s="42">
        <f t="shared" si="0"/>
        <v>391</v>
      </c>
      <c r="E11" s="43">
        <f t="shared" si="1"/>
        <v>2346</v>
      </c>
      <c r="F11" s="17">
        <v>324</v>
      </c>
      <c r="G11" s="17">
        <v>4</v>
      </c>
      <c r="H11" s="42">
        <f t="shared" si="2"/>
        <v>328</v>
      </c>
      <c r="I11" s="43">
        <f t="shared" si="3"/>
        <v>1968</v>
      </c>
      <c r="J11" s="44">
        <f t="shared" si="4"/>
        <v>707</v>
      </c>
      <c r="K11" s="44">
        <f t="shared" si="4"/>
        <v>12</v>
      </c>
      <c r="L11" s="45">
        <f t="shared" si="5"/>
        <v>719</v>
      </c>
      <c r="M11" s="46">
        <f t="shared" si="6"/>
        <v>4314</v>
      </c>
      <c r="N11" s="9"/>
      <c r="O11" s="47">
        <v>57</v>
      </c>
      <c r="P11" s="17">
        <v>549</v>
      </c>
      <c r="Q11" s="17">
        <v>15</v>
      </c>
      <c r="R11" s="42">
        <f t="shared" si="7"/>
        <v>564</v>
      </c>
      <c r="S11" s="43">
        <f t="shared" si="8"/>
        <v>32148</v>
      </c>
      <c r="T11" s="17">
        <v>557</v>
      </c>
      <c r="U11" s="17">
        <v>12</v>
      </c>
      <c r="V11" s="42">
        <f t="shared" si="9"/>
        <v>569</v>
      </c>
      <c r="W11" s="43">
        <f t="shared" si="10"/>
        <v>32433</v>
      </c>
      <c r="X11" s="44">
        <f t="shared" si="11"/>
        <v>1106</v>
      </c>
      <c r="Y11" s="44">
        <f t="shared" si="11"/>
        <v>27</v>
      </c>
      <c r="Z11" s="45">
        <f t="shared" si="12"/>
        <v>1133</v>
      </c>
      <c r="AA11" s="8">
        <f t="shared" si="13"/>
        <v>64581</v>
      </c>
    </row>
    <row r="12" spans="1:27" ht="18.75" customHeight="1" x14ac:dyDescent="0.15">
      <c r="A12" s="4">
        <v>7</v>
      </c>
      <c r="B12" s="17">
        <v>342</v>
      </c>
      <c r="C12" s="17">
        <v>5</v>
      </c>
      <c r="D12" s="42">
        <f t="shared" si="0"/>
        <v>347</v>
      </c>
      <c r="E12" s="43">
        <f t="shared" si="1"/>
        <v>2429</v>
      </c>
      <c r="F12" s="17">
        <v>360</v>
      </c>
      <c r="G12" s="17">
        <v>6</v>
      </c>
      <c r="H12" s="42">
        <f t="shared" si="2"/>
        <v>366</v>
      </c>
      <c r="I12" s="43">
        <f t="shared" si="3"/>
        <v>2562</v>
      </c>
      <c r="J12" s="44">
        <f t="shared" si="4"/>
        <v>702</v>
      </c>
      <c r="K12" s="44">
        <f t="shared" si="4"/>
        <v>11</v>
      </c>
      <c r="L12" s="45">
        <f t="shared" si="5"/>
        <v>713</v>
      </c>
      <c r="M12" s="46">
        <f t="shared" si="6"/>
        <v>4991</v>
      </c>
      <c r="N12" s="9"/>
      <c r="O12" s="47">
        <v>58</v>
      </c>
      <c r="P12" s="17">
        <v>515</v>
      </c>
      <c r="Q12" s="82">
        <v>10</v>
      </c>
      <c r="R12" s="42">
        <f t="shared" si="7"/>
        <v>525</v>
      </c>
      <c r="S12" s="43">
        <f t="shared" si="8"/>
        <v>30450</v>
      </c>
      <c r="T12" s="17">
        <v>507</v>
      </c>
      <c r="U12" s="17">
        <v>6</v>
      </c>
      <c r="V12" s="42">
        <f t="shared" si="9"/>
        <v>513</v>
      </c>
      <c r="W12" s="43">
        <f t="shared" si="10"/>
        <v>29754</v>
      </c>
      <c r="X12" s="44">
        <f t="shared" si="11"/>
        <v>1022</v>
      </c>
      <c r="Y12" s="44">
        <f t="shared" si="11"/>
        <v>16</v>
      </c>
      <c r="Z12" s="45">
        <f t="shared" si="12"/>
        <v>1038</v>
      </c>
      <c r="AA12" s="8">
        <f t="shared" si="13"/>
        <v>60204</v>
      </c>
    </row>
    <row r="13" spans="1:27" ht="18.75" customHeight="1" thickBot="1" x14ac:dyDescent="0.2">
      <c r="A13" s="4">
        <v>8</v>
      </c>
      <c r="B13" s="17">
        <v>403</v>
      </c>
      <c r="C13" s="17">
        <v>7</v>
      </c>
      <c r="D13" s="42">
        <f t="shared" si="0"/>
        <v>410</v>
      </c>
      <c r="E13" s="43">
        <f t="shared" si="1"/>
        <v>3280</v>
      </c>
      <c r="F13" s="17">
        <v>335</v>
      </c>
      <c r="G13" s="17">
        <v>9</v>
      </c>
      <c r="H13" s="42">
        <f t="shared" si="2"/>
        <v>344</v>
      </c>
      <c r="I13" s="43">
        <f t="shared" si="3"/>
        <v>2752</v>
      </c>
      <c r="J13" s="44">
        <f t="shared" si="4"/>
        <v>738</v>
      </c>
      <c r="K13" s="44">
        <f t="shared" si="4"/>
        <v>16</v>
      </c>
      <c r="L13" s="45">
        <f t="shared" si="5"/>
        <v>754</v>
      </c>
      <c r="M13" s="46">
        <f t="shared" si="6"/>
        <v>6032</v>
      </c>
      <c r="N13" s="9"/>
      <c r="O13" s="48">
        <v>59</v>
      </c>
      <c r="P13" s="22">
        <v>549</v>
      </c>
      <c r="Q13" s="22">
        <v>10</v>
      </c>
      <c r="R13" s="49">
        <f t="shared" si="7"/>
        <v>559</v>
      </c>
      <c r="S13" s="50">
        <f t="shared" si="8"/>
        <v>32981</v>
      </c>
      <c r="T13" s="22">
        <v>592</v>
      </c>
      <c r="U13" s="22">
        <v>8</v>
      </c>
      <c r="V13" s="49">
        <f t="shared" si="9"/>
        <v>600</v>
      </c>
      <c r="W13" s="50">
        <f t="shared" si="10"/>
        <v>35400</v>
      </c>
      <c r="X13" s="51">
        <f t="shared" si="11"/>
        <v>1141</v>
      </c>
      <c r="Y13" s="51">
        <f t="shared" si="11"/>
        <v>18</v>
      </c>
      <c r="Z13" s="52">
        <f t="shared" si="12"/>
        <v>1159</v>
      </c>
      <c r="AA13" s="8">
        <f t="shared" si="13"/>
        <v>68381</v>
      </c>
    </row>
    <row r="14" spans="1:27" ht="18.75" customHeight="1" thickBot="1" x14ac:dyDescent="0.2">
      <c r="A14" s="21">
        <v>9</v>
      </c>
      <c r="B14" s="22">
        <v>367</v>
      </c>
      <c r="C14" s="22">
        <v>10</v>
      </c>
      <c r="D14" s="49">
        <f t="shared" si="0"/>
        <v>377</v>
      </c>
      <c r="E14" s="50">
        <f t="shared" si="1"/>
        <v>3393</v>
      </c>
      <c r="F14" s="22">
        <v>377</v>
      </c>
      <c r="G14" s="22">
        <v>5</v>
      </c>
      <c r="H14" s="49">
        <f t="shared" si="2"/>
        <v>382</v>
      </c>
      <c r="I14" s="50">
        <f t="shared" si="3"/>
        <v>3438</v>
      </c>
      <c r="J14" s="51">
        <f t="shared" si="4"/>
        <v>744</v>
      </c>
      <c r="K14" s="51">
        <f t="shared" si="4"/>
        <v>15</v>
      </c>
      <c r="L14" s="52">
        <f t="shared" si="5"/>
        <v>759</v>
      </c>
      <c r="M14" s="46">
        <f t="shared" si="6"/>
        <v>6831</v>
      </c>
      <c r="N14" s="9"/>
      <c r="O14" s="53">
        <v>60</v>
      </c>
      <c r="P14" s="20">
        <v>607</v>
      </c>
      <c r="Q14" s="20">
        <v>8</v>
      </c>
      <c r="R14" s="54">
        <f t="shared" si="7"/>
        <v>615</v>
      </c>
      <c r="S14" s="55">
        <f t="shared" si="8"/>
        <v>36900</v>
      </c>
      <c r="T14" s="20">
        <v>601</v>
      </c>
      <c r="U14" s="20">
        <v>14</v>
      </c>
      <c r="V14" s="54">
        <f t="shared" si="9"/>
        <v>615</v>
      </c>
      <c r="W14" s="55">
        <f t="shared" si="10"/>
        <v>36900</v>
      </c>
      <c r="X14" s="56">
        <f t="shared" si="11"/>
        <v>1208</v>
      </c>
      <c r="Y14" s="56">
        <f t="shared" si="11"/>
        <v>22</v>
      </c>
      <c r="Z14" s="57">
        <f t="shared" si="12"/>
        <v>1230</v>
      </c>
      <c r="AA14" s="8">
        <f t="shared" si="13"/>
        <v>73800</v>
      </c>
    </row>
    <row r="15" spans="1:27" ht="18.75" customHeight="1" x14ac:dyDescent="0.15">
      <c r="A15" s="19">
        <v>10</v>
      </c>
      <c r="B15" s="20">
        <v>371</v>
      </c>
      <c r="C15" s="20">
        <v>7</v>
      </c>
      <c r="D15" s="54">
        <f t="shared" si="0"/>
        <v>378</v>
      </c>
      <c r="E15" s="55">
        <f t="shared" si="1"/>
        <v>3780</v>
      </c>
      <c r="F15" s="20">
        <v>363</v>
      </c>
      <c r="G15" s="20">
        <v>7</v>
      </c>
      <c r="H15" s="54">
        <f t="shared" si="2"/>
        <v>370</v>
      </c>
      <c r="I15" s="55">
        <f t="shared" si="3"/>
        <v>3700</v>
      </c>
      <c r="J15" s="56">
        <f t="shared" si="4"/>
        <v>734</v>
      </c>
      <c r="K15" s="56">
        <f t="shared" si="4"/>
        <v>14</v>
      </c>
      <c r="L15" s="57">
        <f t="shared" si="5"/>
        <v>748</v>
      </c>
      <c r="M15" s="46">
        <f t="shared" si="6"/>
        <v>7480</v>
      </c>
      <c r="N15" s="9"/>
      <c r="O15" s="47">
        <v>61</v>
      </c>
      <c r="P15" s="17">
        <v>585</v>
      </c>
      <c r="Q15" s="17">
        <v>14</v>
      </c>
      <c r="R15" s="42">
        <f t="shared" si="7"/>
        <v>599</v>
      </c>
      <c r="S15" s="43">
        <f t="shared" si="8"/>
        <v>36539</v>
      </c>
      <c r="T15" s="17">
        <v>544</v>
      </c>
      <c r="U15" s="17">
        <v>4</v>
      </c>
      <c r="V15" s="42">
        <f t="shared" si="9"/>
        <v>548</v>
      </c>
      <c r="W15" s="43">
        <f t="shared" si="10"/>
        <v>33428</v>
      </c>
      <c r="X15" s="44">
        <f t="shared" si="11"/>
        <v>1129</v>
      </c>
      <c r="Y15" s="44">
        <f t="shared" si="11"/>
        <v>18</v>
      </c>
      <c r="Z15" s="45">
        <f t="shared" si="12"/>
        <v>1147</v>
      </c>
      <c r="AA15" s="8">
        <f t="shared" si="13"/>
        <v>69967</v>
      </c>
    </row>
    <row r="16" spans="1:27" ht="18.75" customHeight="1" x14ac:dyDescent="0.15">
      <c r="A16" s="4">
        <v>11</v>
      </c>
      <c r="B16" s="17">
        <v>376</v>
      </c>
      <c r="C16" s="17">
        <v>13</v>
      </c>
      <c r="D16" s="42">
        <f t="shared" si="0"/>
        <v>389</v>
      </c>
      <c r="E16" s="43">
        <f t="shared" si="1"/>
        <v>4279</v>
      </c>
      <c r="F16" s="17">
        <v>363</v>
      </c>
      <c r="G16" s="17">
        <v>6</v>
      </c>
      <c r="H16" s="42">
        <f t="shared" si="2"/>
        <v>369</v>
      </c>
      <c r="I16" s="43">
        <f t="shared" si="3"/>
        <v>4059</v>
      </c>
      <c r="J16" s="44">
        <f t="shared" si="4"/>
        <v>739</v>
      </c>
      <c r="K16" s="44">
        <f t="shared" si="4"/>
        <v>19</v>
      </c>
      <c r="L16" s="45">
        <f t="shared" si="5"/>
        <v>758</v>
      </c>
      <c r="M16" s="46">
        <f t="shared" si="6"/>
        <v>8338</v>
      </c>
      <c r="N16" s="9"/>
      <c r="O16" s="47">
        <v>62</v>
      </c>
      <c r="P16" s="17">
        <v>545</v>
      </c>
      <c r="Q16" s="17">
        <v>5</v>
      </c>
      <c r="R16" s="42">
        <f t="shared" si="7"/>
        <v>550</v>
      </c>
      <c r="S16" s="43">
        <f t="shared" si="8"/>
        <v>34100</v>
      </c>
      <c r="T16" s="17">
        <v>619</v>
      </c>
      <c r="U16" s="17">
        <v>11</v>
      </c>
      <c r="V16" s="42">
        <f t="shared" si="9"/>
        <v>630</v>
      </c>
      <c r="W16" s="43">
        <f t="shared" si="10"/>
        <v>39060</v>
      </c>
      <c r="X16" s="44">
        <f t="shared" si="11"/>
        <v>1164</v>
      </c>
      <c r="Y16" s="44">
        <f t="shared" si="11"/>
        <v>16</v>
      </c>
      <c r="Z16" s="45">
        <f t="shared" si="12"/>
        <v>1180</v>
      </c>
      <c r="AA16" s="8">
        <f t="shared" si="13"/>
        <v>73160</v>
      </c>
    </row>
    <row r="17" spans="1:27" ht="18.75" customHeight="1" x14ac:dyDescent="0.15">
      <c r="A17" s="4">
        <v>12</v>
      </c>
      <c r="B17" s="17">
        <v>355</v>
      </c>
      <c r="C17" s="17">
        <v>9</v>
      </c>
      <c r="D17" s="42">
        <f t="shared" si="0"/>
        <v>364</v>
      </c>
      <c r="E17" s="43">
        <f t="shared" si="1"/>
        <v>4368</v>
      </c>
      <c r="F17" s="17">
        <v>361</v>
      </c>
      <c r="G17" s="17">
        <v>2</v>
      </c>
      <c r="H17" s="42">
        <f t="shared" si="2"/>
        <v>363</v>
      </c>
      <c r="I17" s="43">
        <f t="shared" si="3"/>
        <v>4356</v>
      </c>
      <c r="J17" s="44">
        <f t="shared" si="4"/>
        <v>716</v>
      </c>
      <c r="K17" s="44">
        <f t="shared" si="4"/>
        <v>11</v>
      </c>
      <c r="L17" s="45">
        <f t="shared" si="5"/>
        <v>727</v>
      </c>
      <c r="M17" s="46">
        <f t="shared" si="6"/>
        <v>8724</v>
      </c>
      <c r="N17" s="9"/>
      <c r="O17" s="47">
        <v>63</v>
      </c>
      <c r="P17" s="17">
        <v>607</v>
      </c>
      <c r="Q17" s="82">
        <v>2</v>
      </c>
      <c r="R17" s="42">
        <f t="shared" si="7"/>
        <v>609</v>
      </c>
      <c r="S17" s="43">
        <f t="shared" si="8"/>
        <v>38367</v>
      </c>
      <c r="T17" s="17">
        <v>610</v>
      </c>
      <c r="U17" s="17">
        <v>7</v>
      </c>
      <c r="V17" s="42">
        <f t="shared" si="9"/>
        <v>617</v>
      </c>
      <c r="W17" s="43">
        <f t="shared" si="10"/>
        <v>38871</v>
      </c>
      <c r="X17" s="44">
        <f t="shared" si="11"/>
        <v>1217</v>
      </c>
      <c r="Y17" s="44">
        <f t="shared" si="11"/>
        <v>9</v>
      </c>
      <c r="Z17" s="45">
        <f t="shared" si="12"/>
        <v>1226</v>
      </c>
      <c r="AA17" s="8">
        <f t="shared" si="13"/>
        <v>77238</v>
      </c>
    </row>
    <row r="18" spans="1:27" ht="18.75" customHeight="1" thickBot="1" x14ac:dyDescent="0.2">
      <c r="A18" s="4">
        <v>13</v>
      </c>
      <c r="B18" s="17">
        <v>373</v>
      </c>
      <c r="C18" s="17">
        <v>6</v>
      </c>
      <c r="D18" s="42">
        <f t="shared" si="0"/>
        <v>379</v>
      </c>
      <c r="E18" s="43">
        <f t="shared" si="1"/>
        <v>4927</v>
      </c>
      <c r="F18" s="17">
        <v>357</v>
      </c>
      <c r="G18" s="17">
        <v>11</v>
      </c>
      <c r="H18" s="42">
        <f t="shared" si="2"/>
        <v>368</v>
      </c>
      <c r="I18" s="43">
        <f t="shared" si="3"/>
        <v>4784</v>
      </c>
      <c r="J18" s="44">
        <f t="shared" si="4"/>
        <v>730</v>
      </c>
      <c r="K18" s="44">
        <f t="shared" si="4"/>
        <v>17</v>
      </c>
      <c r="L18" s="45">
        <f t="shared" si="5"/>
        <v>747</v>
      </c>
      <c r="M18" s="46">
        <f t="shared" si="6"/>
        <v>9711</v>
      </c>
      <c r="N18" s="9"/>
      <c r="O18" s="48">
        <v>64</v>
      </c>
      <c r="P18" s="22">
        <v>655</v>
      </c>
      <c r="Q18" s="22">
        <v>4</v>
      </c>
      <c r="R18" s="49">
        <f t="shared" si="7"/>
        <v>659</v>
      </c>
      <c r="S18" s="50">
        <f t="shared" si="8"/>
        <v>42176</v>
      </c>
      <c r="T18" s="22">
        <v>630</v>
      </c>
      <c r="U18" s="22">
        <v>9</v>
      </c>
      <c r="V18" s="49">
        <f t="shared" si="9"/>
        <v>639</v>
      </c>
      <c r="W18" s="50">
        <f t="shared" si="10"/>
        <v>40896</v>
      </c>
      <c r="X18" s="51">
        <f t="shared" si="11"/>
        <v>1285</v>
      </c>
      <c r="Y18" s="51">
        <f t="shared" si="11"/>
        <v>13</v>
      </c>
      <c r="Z18" s="52">
        <f t="shared" si="12"/>
        <v>1298</v>
      </c>
      <c r="AA18" s="8">
        <f t="shared" si="13"/>
        <v>83072</v>
      </c>
    </row>
    <row r="19" spans="1:27" ht="18.75" customHeight="1" thickBot="1" x14ac:dyDescent="0.2">
      <c r="A19" s="21">
        <v>14</v>
      </c>
      <c r="B19" s="22">
        <v>360</v>
      </c>
      <c r="C19" s="22">
        <v>6</v>
      </c>
      <c r="D19" s="49">
        <f t="shared" si="0"/>
        <v>366</v>
      </c>
      <c r="E19" s="50">
        <f t="shared" si="1"/>
        <v>5124</v>
      </c>
      <c r="F19" s="22">
        <v>387</v>
      </c>
      <c r="G19" s="22">
        <v>4</v>
      </c>
      <c r="H19" s="49">
        <f t="shared" si="2"/>
        <v>391</v>
      </c>
      <c r="I19" s="50">
        <f t="shared" si="3"/>
        <v>5474</v>
      </c>
      <c r="J19" s="51">
        <f t="shared" si="4"/>
        <v>747</v>
      </c>
      <c r="K19" s="51">
        <f t="shared" si="4"/>
        <v>10</v>
      </c>
      <c r="L19" s="52">
        <f t="shared" si="5"/>
        <v>757</v>
      </c>
      <c r="M19" s="46">
        <f t="shared" si="6"/>
        <v>10598</v>
      </c>
      <c r="N19" s="9"/>
      <c r="O19" s="53">
        <v>65</v>
      </c>
      <c r="P19" s="20">
        <v>637</v>
      </c>
      <c r="Q19" s="20">
        <v>9</v>
      </c>
      <c r="R19" s="54">
        <f t="shared" si="7"/>
        <v>646</v>
      </c>
      <c r="S19" s="55">
        <f t="shared" si="8"/>
        <v>41990</v>
      </c>
      <c r="T19" s="20">
        <v>600</v>
      </c>
      <c r="U19" s="20">
        <v>2</v>
      </c>
      <c r="V19" s="54">
        <f t="shared" si="9"/>
        <v>602</v>
      </c>
      <c r="W19" s="55">
        <f t="shared" si="10"/>
        <v>39130</v>
      </c>
      <c r="X19" s="56">
        <f t="shared" si="11"/>
        <v>1237</v>
      </c>
      <c r="Y19" s="56">
        <f t="shared" si="11"/>
        <v>11</v>
      </c>
      <c r="Z19" s="57">
        <f t="shared" si="12"/>
        <v>1248</v>
      </c>
      <c r="AA19" s="8">
        <f t="shared" si="13"/>
        <v>81120</v>
      </c>
    </row>
    <row r="20" spans="1:27" ht="18.75" customHeight="1" x14ac:dyDescent="0.15">
      <c r="A20" s="19">
        <v>15</v>
      </c>
      <c r="B20" s="20">
        <v>416</v>
      </c>
      <c r="C20" s="20">
        <v>4</v>
      </c>
      <c r="D20" s="54">
        <f t="shared" si="0"/>
        <v>420</v>
      </c>
      <c r="E20" s="55">
        <f t="shared" si="1"/>
        <v>6300</v>
      </c>
      <c r="F20" s="20">
        <v>358</v>
      </c>
      <c r="G20" s="20">
        <v>5</v>
      </c>
      <c r="H20" s="54">
        <f t="shared" si="2"/>
        <v>363</v>
      </c>
      <c r="I20" s="55">
        <f t="shared" si="3"/>
        <v>5445</v>
      </c>
      <c r="J20" s="56">
        <f t="shared" si="4"/>
        <v>774</v>
      </c>
      <c r="K20" s="56">
        <f t="shared" si="4"/>
        <v>9</v>
      </c>
      <c r="L20" s="57">
        <f t="shared" si="5"/>
        <v>783</v>
      </c>
      <c r="M20" s="46">
        <f t="shared" si="6"/>
        <v>11745</v>
      </c>
      <c r="N20" s="9"/>
      <c r="O20" s="47">
        <v>66</v>
      </c>
      <c r="P20" s="17">
        <v>694</v>
      </c>
      <c r="Q20" s="17">
        <v>5</v>
      </c>
      <c r="R20" s="42">
        <f t="shared" si="7"/>
        <v>699</v>
      </c>
      <c r="S20" s="43">
        <f t="shared" si="8"/>
        <v>46134</v>
      </c>
      <c r="T20" s="17">
        <v>709</v>
      </c>
      <c r="U20" s="17">
        <v>6</v>
      </c>
      <c r="V20" s="42">
        <f t="shared" si="9"/>
        <v>715</v>
      </c>
      <c r="W20" s="43">
        <f t="shared" si="10"/>
        <v>47190</v>
      </c>
      <c r="X20" s="44">
        <f t="shared" si="11"/>
        <v>1403</v>
      </c>
      <c r="Y20" s="44">
        <f t="shared" si="11"/>
        <v>11</v>
      </c>
      <c r="Z20" s="45">
        <f t="shared" si="12"/>
        <v>1414</v>
      </c>
      <c r="AA20" s="8">
        <f t="shared" si="13"/>
        <v>93324</v>
      </c>
    </row>
    <row r="21" spans="1:27" ht="18.75" customHeight="1" x14ac:dyDescent="0.15">
      <c r="A21" s="4">
        <v>16</v>
      </c>
      <c r="B21" s="17">
        <v>358</v>
      </c>
      <c r="C21" s="17">
        <v>7</v>
      </c>
      <c r="D21" s="42">
        <f t="shared" si="0"/>
        <v>365</v>
      </c>
      <c r="E21" s="43">
        <f t="shared" si="1"/>
        <v>5840</v>
      </c>
      <c r="F21" s="17">
        <v>319</v>
      </c>
      <c r="G21" s="17">
        <v>4</v>
      </c>
      <c r="H21" s="42">
        <f t="shared" si="2"/>
        <v>323</v>
      </c>
      <c r="I21" s="43">
        <f t="shared" si="3"/>
        <v>5168</v>
      </c>
      <c r="J21" s="44">
        <f t="shared" si="4"/>
        <v>677</v>
      </c>
      <c r="K21" s="44">
        <f t="shared" si="4"/>
        <v>11</v>
      </c>
      <c r="L21" s="45">
        <f t="shared" si="5"/>
        <v>688</v>
      </c>
      <c r="M21" s="46">
        <f t="shared" si="6"/>
        <v>11008</v>
      </c>
      <c r="N21" s="9"/>
      <c r="O21" s="47">
        <v>67</v>
      </c>
      <c r="P21" s="17">
        <v>707</v>
      </c>
      <c r="Q21" s="17">
        <v>3</v>
      </c>
      <c r="R21" s="42">
        <f t="shared" si="7"/>
        <v>710</v>
      </c>
      <c r="S21" s="43">
        <f t="shared" si="8"/>
        <v>47570</v>
      </c>
      <c r="T21" s="17">
        <v>742</v>
      </c>
      <c r="U21" s="17">
        <v>2</v>
      </c>
      <c r="V21" s="42">
        <f t="shared" si="9"/>
        <v>744</v>
      </c>
      <c r="W21" s="43">
        <f t="shared" si="10"/>
        <v>49848</v>
      </c>
      <c r="X21" s="44">
        <f t="shared" si="11"/>
        <v>1449</v>
      </c>
      <c r="Y21" s="44">
        <f t="shared" si="11"/>
        <v>5</v>
      </c>
      <c r="Z21" s="45">
        <f t="shared" si="12"/>
        <v>1454</v>
      </c>
      <c r="AA21" s="8">
        <f t="shared" si="13"/>
        <v>97418</v>
      </c>
    </row>
    <row r="22" spans="1:27" ht="18.75" customHeight="1" x14ac:dyDescent="0.15">
      <c r="A22" s="4">
        <v>17</v>
      </c>
      <c r="B22" s="17">
        <v>383</v>
      </c>
      <c r="C22" s="17">
        <v>7</v>
      </c>
      <c r="D22" s="42">
        <f t="shared" si="0"/>
        <v>390</v>
      </c>
      <c r="E22" s="43">
        <f t="shared" si="1"/>
        <v>6630</v>
      </c>
      <c r="F22" s="17">
        <v>407</v>
      </c>
      <c r="G22" s="17">
        <v>8</v>
      </c>
      <c r="H22" s="42">
        <f t="shared" si="2"/>
        <v>415</v>
      </c>
      <c r="I22" s="43">
        <f t="shared" si="3"/>
        <v>7055</v>
      </c>
      <c r="J22" s="44">
        <f t="shared" si="4"/>
        <v>790</v>
      </c>
      <c r="K22" s="44">
        <f t="shared" si="4"/>
        <v>15</v>
      </c>
      <c r="L22" s="45">
        <f t="shared" si="5"/>
        <v>805</v>
      </c>
      <c r="M22" s="46">
        <f t="shared" si="6"/>
        <v>13685</v>
      </c>
      <c r="N22" s="9"/>
      <c r="O22" s="47">
        <v>68</v>
      </c>
      <c r="P22" s="17">
        <v>737</v>
      </c>
      <c r="Q22" s="82">
        <v>5</v>
      </c>
      <c r="R22" s="42">
        <f t="shared" si="7"/>
        <v>742</v>
      </c>
      <c r="S22" s="43">
        <f t="shared" si="8"/>
        <v>50456</v>
      </c>
      <c r="T22" s="17">
        <v>717</v>
      </c>
      <c r="U22" s="17">
        <v>4</v>
      </c>
      <c r="V22" s="42">
        <f t="shared" si="9"/>
        <v>721</v>
      </c>
      <c r="W22" s="43">
        <f t="shared" si="10"/>
        <v>49028</v>
      </c>
      <c r="X22" s="44">
        <f t="shared" si="11"/>
        <v>1454</v>
      </c>
      <c r="Y22" s="44">
        <f t="shared" si="11"/>
        <v>9</v>
      </c>
      <c r="Z22" s="45">
        <f t="shared" si="12"/>
        <v>1463</v>
      </c>
      <c r="AA22" s="8">
        <f t="shared" si="13"/>
        <v>99484</v>
      </c>
    </row>
    <row r="23" spans="1:27" ht="18.75" customHeight="1" thickBot="1" x14ac:dyDescent="0.2">
      <c r="A23" s="4">
        <v>18</v>
      </c>
      <c r="B23" s="17">
        <v>410</v>
      </c>
      <c r="C23" s="17">
        <v>20</v>
      </c>
      <c r="D23" s="42">
        <f t="shared" si="0"/>
        <v>430</v>
      </c>
      <c r="E23" s="43">
        <f t="shared" si="1"/>
        <v>7740</v>
      </c>
      <c r="F23" s="17">
        <v>392</v>
      </c>
      <c r="G23" s="17">
        <v>8</v>
      </c>
      <c r="H23" s="42">
        <f t="shared" si="2"/>
        <v>400</v>
      </c>
      <c r="I23" s="43">
        <f t="shared" si="3"/>
        <v>7200</v>
      </c>
      <c r="J23" s="44">
        <f t="shared" si="4"/>
        <v>802</v>
      </c>
      <c r="K23" s="44">
        <f t="shared" si="4"/>
        <v>28</v>
      </c>
      <c r="L23" s="45">
        <f t="shared" si="5"/>
        <v>830</v>
      </c>
      <c r="M23" s="46">
        <f t="shared" si="6"/>
        <v>14940</v>
      </c>
      <c r="N23" s="9"/>
      <c r="O23" s="48">
        <v>69</v>
      </c>
      <c r="P23" s="22">
        <v>763</v>
      </c>
      <c r="Q23" s="22">
        <v>1</v>
      </c>
      <c r="R23" s="49">
        <f t="shared" si="7"/>
        <v>764</v>
      </c>
      <c r="S23" s="50">
        <f t="shared" si="8"/>
        <v>52716</v>
      </c>
      <c r="T23" s="22">
        <v>825</v>
      </c>
      <c r="U23" s="22">
        <v>3</v>
      </c>
      <c r="V23" s="49">
        <f t="shared" si="9"/>
        <v>828</v>
      </c>
      <c r="W23" s="50">
        <f t="shared" si="10"/>
        <v>57132</v>
      </c>
      <c r="X23" s="51">
        <f t="shared" si="11"/>
        <v>1588</v>
      </c>
      <c r="Y23" s="51">
        <f t="shared" si="11"/>
        <v>4</v>
      </c>
      <c r="Z23" s="52">
        <f t="shared" si="12"/>
        <v>1592</v>
      </c>
      <c r="AA23" s="8">
        <f t="shared" si="13"/>
        <v>109848</v>
      </c>
    </row>
    <row r="24" spans="1:27" ht="18.75" customHeight="1" thickBot="1" x14ac:dyDescent="0.2">
      <c r="A24" s="23">
        <v>19</v>
      </c>
      <c r="B24" s="24">
        <v>446</v>
      </c>
      <c r="C24" s="24">
        <v>39</v>
      </c>
      <c r="D24" s="58">
        <f t="shared" si="0"/>
        <v>485</v>
      </c>
      <c r="E24" s="59">
        <f t="shared" si="1"/>
        <v>9215</v>
      </c>
      <c r="F24" s="24">
        <v>378</v>
      </c>
      <c r="G24" s="24">
        <v>34</v>
      </c>
      <c r="H24" s="58">
        <f t="shared" si="2"/>
        <v>412</v>
      </c>
      <c r="I24" s="59">
        <f t="shared" si="3"/>
        <v>7828</v>
      </c>
      <c r="J24" s="60">
        <f t="shared" si="4"/>
        <v>824</v>
      </c>
      <c r="K24" s="60">
        <f t="shared" si="4"/>
        <v>73</v>
      </c>
      <c r="L24" s="61">
        <f t="shared" si="5"/>
        <v>897</v>
      </c>
      <c r="M24" s="46">
        <f t="shared" si="6"/>
        <v>17043</v>
      </c>
      <c r="N24" s="9"/>
      <c r="O24" s="53">
        <v>70</v>
      </c>
      <c r="P24" s="20">
        <v>792</v>
      </c>
      <c r="Q24" s="20">
        <v>4</v>
      </c>
      <c r="R24" s="54">
        <f t="shared" si="7"/>
        <v>796</v>
      </c>
      <c r="S24" s="55">
        <f t="shared" si="8"/>
        <v>55720</v>
      </c>
      <c r="T24" s="20">
        <v>772</v>
      </c>
      <c r="U24" s="20">
        <v>1</v>
      </c>
      <c r="V24" s="54">
        <f t="shared" si="9"/>
        <v>773</v>
      </c>
      <c r="W24" s="55">
        <f t="shared" si="10"/>
        <v>54110</v>
      </c>
      <c r="X24" s="56">
        <f t="shared" si="11"/>
        <v>1564</v>
      </c>
      <c r="Y24" s="56">
        <f t="shared" si="11"/>
        <v>5</v>
      </c>
      <c r="Z24" s="57">
        <f t="shared" si="12"/>
        <v>1569</v>
      </c>
      <c r="AA24" s="8">
        <f t="shared" si="13"/>
        <v>109830</v>
      </c>
    </row>
    <row r="25" spans="1:27" ht="18.75" customHeight="1" x14ac:dyDescent="0.15">
      <c r="A25" s="19">
        <v>20</v>
      </c>
      <c r="B25" s="20">
        <v>439</v>
      </c>
      <c r="C25" s="20">
        <v>37</v>
      </c>
      <c r="D25" s="54">
        <f t="shared" si="0"/>
        <v>476</v>
      </c>
      <c r="E25" s="55">
        <f t="shared" si="1"/>
        <v>9520</v>
      </c>
      <c r="F25" s="20">
        <v>413</v>
      </c>
      <c r="G25" s="20">
        <v>26</v>
      </c>
      <c r="H25" s="54">
        <f t="shared" si="2"/>
        <v>439</v>
      </c>
      <c r="I25" s="55">
        <f t="shared" si="3"/>
        <v>8780</v>
      </c>
      <c r="J25" s="56">
        <f t="shared" si="4"/>
        <v>852</v>
      </c>
      <c r="K25" s="56">
        <f t="shared" si="4"/>
        <v>63</v>
      </c>
      <c r="L25" s="57">
        <f t="shared" si="5"/>
        <v>915</v>
      </c>
      <c r="M25" s="46">
        <f t="shared" si="6"/>
        <v>18300</v>
      </c>
      <c r="N25" s="9"/>
      <c r="O25" s="47">
        <v>71</v>
      </c>
      <c r="P25" s="17">
        <v>780</v>
      </c>
      <c r="Q25" s="17">
        <v>1</v>
      </c>
      <c r="R25" s="42">
        <f t="shared" si="7"/>
        <v>781</v>
      </c>
      <c r="S25" s="43">
        <f t="shared" si="8"/>
        <v>55451</v>
      </c>
      <c r="T25" s="17">
        <v>827</v>
      </c>
      <c r="U25" s="17">
        <v>4</v>
      </c>
      <c r="V25" s="42">
        <f t="shared" si="9"/>
        <v>831</v>
      </c>
      <c r="W25" s="43">
        <f t="shared" si="10"/>
        <v>59001</v>
      </c>
      <c r="X25" s="44">
        <f t="shared" si="11"/>
        <v>1607</v>
      </c>
      <c r="Y25" s="44">
        <f t="shared" si="11"/>
        <v>5</v>
      </c>
      <c r="Z25" s="45">
        <f t="shared" si="12"/>
        <v>1612</v>
      </c>
      <c r="AA25" s="8">
        <f t="shared" si="13"/>
        <v>114452</v>
      </c>
    </row>
    <row r="26" spans="1:27" ht="18.75" customHeight="1" x14ac:dyDescent="0.15">
      <c r="A26" s="4">
        <v>21</v>
      </c>
      <c r="B26" s="17">
        <v>460</v>
      </c>
      <c r="C26" s="17">
        <v>46</v>
      </c>
      <c r="D26" s="42">
        <f t="shared" si="0"/>
        <v>506</v>
      </c>
      <c r="E26" s="43">
        <f t="shared" si="1"/>
        <v>10626</v>
      </c>
      <c r="F26" s="17">
        <v>407</v>
      </c>
      <c r="G26" s="17">
        <v>41</v>
      </c>
      <c r="H26" s="42">
        <f t="shared" si="2"/>
        <v>448</v>
      </c>
      <c r="I26" s="43">
        <f t="shared" si="3"/>
        <v>9408</v>
      </c>
      <c r="J26" s="44">
        <f t="shared" si="4"/>
        <v>867</v>
      </c>
      <c r="K26" s="44">
        <f t="shared" si="4"/>
        <v>87</v>
      </c>
      <c r="L26" s="45">
        <f t="shared" si="5"/>
        <v>954</v>
      </c>
      <c r="M26" s="46">
        <f t="shared" si="6"/>
        <v>20034</v>
      </c>
      <c r="N26" s="9"/>
      <c r="O26" s="47">
        <v>72</v>
      </c>
      <c r="P26" s="17">
        <v>757</v>
      </c>
      <c r="Q26" s="17">
        <v>1</v>
      </c>
      <c r="R26" s="42">
        <f t="shared" si="7"/>
        <v>758</v>
      </c>
      <c r="S26" s="43">
        <f t="shared" si="8"/>
        <v>54576</v>
      </c>
      <c r="T26" s="17">
        <v>745</v>
      </c>
      <c r="U26" s="17">
        <v>1</v>
      </c>
      <c r="V26" s="42">
        <f t="shared" si="9"/>
        <v>746</v>
      </c>
      <c r="W26" s="43">
        <f t="shared" si="10"/>
        <v>53712</v>
      </c>
      <c r="X26" s="44">
        <f t="shared" si="11"/>
        <v>1502</v>
      </c>
      <c r="Y26" s="44">
        <f t="shared" si="11"/>
        <v>2</v>
      </c>
      <c r="Z26" s="45">
        <f t="shared" si="12"/>
        <v>1504</v>
      </c>
      <c r="AA26" s="8">
        <f t="shared" si="13"/>
        <v>108288</v>
      </c>
    </row>
    <row r="27" spans="1:27" ht="18.75" customHeight="1" x14ac:dyDescent="0.15">
      <c r="A27" s="4">
        <v>22</v>
      </c>
      <c r="B27" s="17">
        <v>422</v>
      </c>
      <c r="C27" s="17">
        <v>54</v>
      </c>
      <c r="D27" s="42">
        <f t="shared" si="0"/>
        <v>476</v>
      </c>
      <c r="E27" s="43">
        <f t="shared" si="1"/>
        <v>10472</v>
      </c>
      <c r="F27" s="17">
        <v>413</v>
      </c>
      <c r="G27" s="17">
        <v>32</v>
      </c>
      <c r="H27" s="42">
        <f t="shared" si="2"/>
        <v>445</v>
      </c>
      <c r="I27" s="43">
        <f t="shared" si="3"/>
        <v>9790</v>
      </c>
      <c r="J27" s="44">
        <f t="shared" si="4"/>
        <v>835</v>
      </c>
      <c r="K27" s="44">
        <f t="shared" si="4"/>
        <v>86</v>
      </c>
      <c r="L27" s="45">
        <f t="shared" si="5"/>
        <v>921</v>
      </c>
      <c r="M27" s="46">
        <f t="shared" si="6"/>
        <v>20262</v>
      </c>
      <c r="N27" s="9"/>
      <c r="O27" s="47">
        <v>73</v>
      </c>
      <c r="P27" s="17">
        <v>432</v>
      </c>
      <c r="Q27" s="82">
        <v>3</v>
      </c>
      <c r="R27" s="42">
        <f t="shared" si="7"/>
        <v>435</v>
      </c>
      <c r="S27" s="43">
        <f t="shared" si="8"/>
        <v>31755</v>
      </c>
      <c r="T27" s="17">
        <v>501</v>
      </c>
      <c r="U27" s="17">
        <v>2</v>
      </c>
      <c r="V27" s="42">
        <f t="shared" si="9"/>
        <v>503</v>
      </c>
      <c r="W27" s="43">
        <f t="shared" si="10"/>
        <v>36719</v>
      </c>
      <c r="X27" s="44">
        <f t="shared" si="11"/>
        <v>933</v>
      </c>
      <c r="Y27" s="44">
        <f t="shared" si="11"/>
        <v>5</v>
      </c>
      <c r="Z27" s="45">
        <f t="shared" si="12"/>
        <v>938</v>
      </c>
      <c r="AA27" s="8">
        <f t="shared" si="13"/>
        <v>68474</v>
      </c>
    </row>
    <row r="28" spans="1:27" ht="18.75" customHeight="1" thickBot="1" x14ac:dyDescent="0.2">
      <c r="A28" s="4">
        <v>23</v>
      </c>
      <c r="B28" s="17">
        <v>359</v>
      </c>
      <c r="C28" s="17">
        <v>69</v>
      </c>
      <c r="D28" s="42">
        <f t="shared" si="0"/>
        <v>428</v>
      </c>
      <c r="E28" s="43">
        <f t="shared" si="1"/>
        <v>9844</v>
      </c>
      <c r="F28" s="17">
        <v>377</v>
      </c>
      <c r="G28" s="17">
        <v>23</v>
      </c>
      <c r="H28" s="42">
        <f t="shared" si="2"/>
        <v>400</v>
      </c>
      <c r="I28" s="43">
        <f t="shared" si="3"/>
        <v>9200</v>
      </c>
      <c r="J28" s="44">
        <f t="shared" si="4"/>
        <v>736</v>
      </c>
      <c r="K28" s="44">
        <f t="shared" si="4"/>
        <v>92</v>
      </c>
      <c r="L28" s="45">
        <f t="shared" si="5"/>
        <v>828</v>
      </c>
      <c r="M28" s="46">
        <f t="shared" si="6"/>
        <v>19044</v>
      </c>
      <c r="N28" s="9"/>
      <c r="O28" s="48">
        <v>74</v>
      </c>
      <c r="P28" s="22">
        <v>452</v>
      </c>
      <c r="Q28" s="22">
        <v>1</v>
      </c>
      <c r="R28" s="49">
        <f t="shared" si="7"/>
        <v>453</v>
      </c>
      <c r="S28" s="50">
        <f t="shared" si="8"/>
        <v>33522</v>
      </c>
      <c r="T28" s="22">
        <v>508</v>
      </c>
      <c r="U28" s="22">
        <v>0</v>
      </c>
      <c r="V28" s="49">
        <f t="shared" si="9"/>
        <v>508</v>
      </c>
      <c r="W28" s="50">
        <f t="shared" si="10"/>
        <v>37592</v>
      </c>
      <c r="X28" s="51">
        <f t="shared" si="11"/>
        <v>960</v>
      </c>
      <c r="Y28" s="51">
        <f t="shared" si="11"/>
        <v>1</v>
      </c>
      <c r="Z28" s="52">
        <f t="shared" si="12"/>
        <v>961</v>
      </c>
      <c r="AA28" s="8">
        <f t="shared" si="13"/>
        <v>71114</v>
      </c>
    </row>
    <row r="29" spans="1:27" ht="18.75" customHeight="1" thickBot="1" x14ac:dyDescent="0.2">
      <c r="A29" s="21">
        <v>24</v>
      </c>
      <c r="B29" s="22">
        <v>447</v>
      </c>
      <c r="C29" s="22">
        <v>66</v>
      </c>
      <c r="D29" s="49">
        <f t="shared" si="0"/>
        <v>513</v>
      </c>
      <c r="E29" s="50">
        <f t="shared" si="1"/>
        <v>12312</v>
      </c>
      <c r="F29" s="22">
        <v>398</v>
      </c>
      <c r="G29" s="22">
        <v>32</v>
      </c>
      <c r="H29" s="49">
        <f t="shared" si="2"/>
        <v>430</v>
      </c>
      <c r="I29" s="50">
        <f t="shared" si="3"/>
        <v>10320</v>
      </c>
      <c r="J29" s="51">
        <f t="shared" si="4"/>
        <v>845</v>
      </c>
      <c r="K29" s="51">
        <f t="shared" si="4"/>
        <v>98</v>
      </c>
      <c r="L29" s="52">
        <f t="shared" si="5"/>
        <v>943</v>
      </c>
      <c r="M29" s="46">
        <f t="shared" si="6"/>
        <v>22632</v>
      </c>
      <c r="N29" s="9"/>
      <c r="O29" s="53">
        <v>75</v>
      </c>
      <c r="P29" s="20">
        <v>585</v>
      </c>
      <c r="Q29" s="20">
        <v>0</v>
      </c>
      <c r="R29" s="54">
        <f t="shared" si="7"/>
        <v>585</v>
      </c>
      <c r="S29" s="55">
        <f t="shared" si="8"/>
        <v>43875</v>
      </c>
      <c r="T29" s="20">
        <v>640</v>
      </c>
      <c r="U29" s="20">
        <v>2</v>
      </c>
      <c r="V29" s="54">
        <f t="shared" si="9"/>
        <v>642</v>
      </c>
      <c r="W29" s="55">
        <f t="shared" si="10"/>
        <v>48150</v>
      </c>
      <c r="X29" s="56">
        <f t="shared" si="11"/>
        <v>1225</v>
      </c>
      <c r="Y29" s="56">
        <f t="shared" si="11"/>
        <v>2</v>
      </c>
      <c r="Z29" s="57">
        <f t="shared" si="12"/>
        <v>1227</v>
      </c>
      <c r="AA29" s="8">
        <f t="shared" si="13"/>
        <v>92025</v>
      </c>
    </row>
    <row r="30" spans="1:27" ht="18.75" customHeight="1" x14ac:dyDescent="0.15">
      <c r="A30" s="19">
        <v>25</v>
      </c>
      <c r="B30" s="20">
        <v>427</v>
      </c>
      <c r="C30" s="20">
        <v>72</v>
      </c>
      <c r="D30" s="54">
        <f t="shared" si="0"/>
        <v>499</v>
      </c>
      <c r="E30" s="55">
        <f t="shared" si="1"/>
        <v>12475</v>
      </c>
      <c r="F30" s="20">
        <v>371</v>
      </c>
      <c r="G30" s="20">
        <v>30</v>
      </c>
      <c r="H30" s="54">
        <f t="shared" si="2"/>
        <v>401</v>
      </c>
      <c r="I30" s="55">
        <f t="shared" si="3"/>
        <v>10025</v>
      </c>
      <c r="J30" s="56">
        <f t="shared" si="4"/>
        <v>798</v>
      </c>
      <c r="K30" s="56">
        <f t="shared" si="4"/>
        <v>102</v>
      </c>
      <c r="L30" s="57">
        <f t="shared" si="5"/>
        <v>900</v>
      </c>
      <c r="M30" s="46">
        <f t="shared" si="6"/>
        <v>22500</v>
      </c>
      <c r="N30" s="9"/>
      <c r="O30" s="47">
        <v>76</v>
      </c>
      <c r="P30" s="17">
        <v>515</v>
      </c>
      <c r="Q30" s="17">
        <v>0</v>
      </c>
      <c r="R30" s="42">
        <f t="shared" si="7"/>
        <v>515</v>
      </c>
      <c r="S30" s="43">
        <f t="shared" si="8"/>
        <v>39140</v>
      </c>
      <c r="T30" s="17">
        <v>554</v>
      </c>
      <c r="U30" s="17">
        <v>1</v>
      </c>
      <c r="V30" s="42">
        <f t="shared" si="9"/>
        <v>555</v>
      </c>
      <c r="W30" s="43">
        <f t="shared" si="10"/>
        <v>42180</v>
      </c>
      <c r="X30" s="44">
        <f t="shared" si="11"/>
        <v>1069</v>
      </c>
      <c r="Y30" s="44">
        <f t="shared" si="11"/>
        <v>1</v>
      </c>
      <c r="Z30" s="45">
        <f t="shared" si="12"/>
        <v>1070</v>
      </c>
      <c r="AA30" s="8">
        <f t="shared" si="13"/>
        <v>81320</v>
      </c>
    </row>
    <row r="31" spans="1:27" ht="18.75" customHeight="1" x14ac:dyDescent="0.15">
      <c r="A31" s="4">
        <v>26</v>
      </c>
      <c r="B31" s="17">
        <v>403</v>
      </c>
      <c r="C31" s="17">
        <v>69</v>
      </c>
      <c r="D31" s="42">
        <f t="shared" si="0"/>
        <v>472</v>
      </c>
      <c r="E31" s="43">
        <f t="shared" si="1"/>
        <v>12272</v>
      </c>
      <c r="F31" s="17">
        <v>370</v>
      </c>
      <c r="G31" s="17">
        <v>24</v>
      </c>
      <c r="H31" s="42">
        <f t="shared" si="2"/>
        <v>394</v>
      </c>
      <c r="I31" s="43">
        <f t="shared" si="3"/>
        <v>10244</v>
      </c>
      <c r="J31" s="44">
        <f t="shared" si="4"/>
        <v>773</v>
      </c>
      <c r="K31" s="44">
        <f t="shared" si="4"/>
        <v>93</v>
      </c>
      <c r="L31" s="45">
        <f t="shared" si="5"/>
        <v>866</v>
      </c>
      <c r="M31" s="46">
        <f t="shared" si="6"/>
        <v>22516</v>
      </c>
      <c r="N31" s="9"/>
      <c r="O31" s="47">
        <v>77</v>
      </c>
      <c r="P31" s="17">
        <v>524</v>
      </c>
      <c r="Q31" s="17">
        <v>4</v>
      </c>
      <c r="R31" s="42">
        <f t="shared" si="7"/>
        <v>528</v>
      </c>
      <c r="S31" s="43">
        <f t="shared" si="8"/>
        <v>40656</v>
      </c>
      <c r="T31" s="17">
        <v>591</v>
      </c>
      <c r="U31" s="17">
        <v>1</v>
      </c>
      <c r="V31" s="42">
        <f t="shared" si="9"/>
        <v>592</v>
      </c>
      <c r="W31" s="43">
        <f t="shared" si="10"/>
        <v>45584</v>
      </c>
      <c r="X31" s="44">
        <f t="shared" si="11"/>
        <v>1115</v>
      </c>
      <c r="Y31" s="44">
        <f t="shared" si="11"/>
        <v>5</v>
      </c>
      <c r="Z31" s="45">
        <f t="shared" si="12"/>
        <v>1120</v>
      </c>
      <c r="AA31" s="8">
        <f t="shared" si="13"/>
        <v>86240</v>
      </c>
    </row>
    <row r="32" spans="1:27" ht="18.75" customHeight="1" x14ac:dyDescent="0.15">
      <c r="A32" s="4">
        <v>27</v>
      </c>
      <c r="B32" s="17">
        <v>419</v>
      </c>
      <c r="C32" s="17">
        <v>58</v>
      </c>
      <c r="D32" s="42">
        <f t="shared" si="0"/>
        <v>477</v>
      </c>
      <c r="E32" s="43">
        <f t="shared" si="1"/>
        <v>12879</v>
      </c>
      <c r="F32" s="17">
        <v>384</v>
      </c>
      <c r="G32" s="17">
        <v>23</v>
      </c>
      <c r="H32" s="42">
        <f t="shared" si="2"/>
        <v>407</v>
      </c>
      <c r="I32" s="43">
        <f t="shared" si="3"/>
        <v>10989</v>
      </c>
      <c r="J32" s="44">
        <f t="shared" si="4"/>
        <v>803</v>
      </c>
      <c r="K32" s="44">
        <f t="shared" si="4"/>
        <v>81</v>
      </c>
      <c r="L32" s="45">
        <f t="shared" si="5"/>
        <v>884</v>
      </c>
      <c r="M32" s="46">
        <f t="shared" si="6"/>
        <v>23868</v>
      </c>
      <c r="N32" s="9"/>
      <c r="O32" s="47">
        <v>78</v>
      </c>
      <c r="P32" s="17">
        <v>466</v>
      </c>
      <c r="Q32" s="17">
        <v>0</v>
      </c>
      <c r="R32" s="42">
        <f t="shared" si="7"/>
        <v>466</v>
      </c>
      <c r="S32" s="43">
        <f t="shared" si="8"/>
        <v>36348</v>
      </c>
      <c r="T32" s="17">
        <v>524</v>
      </c>
      <c r="U32" s="17">
        <v>1</v>
      </c>
      <c r="V32" s="42">
        <f t="shared" si="9"/>
        <v>525</v>
      </c>
      <c r="W32" s="43">
        <f t="shared" si="10"/>
        <v>40950</v>
      </c>
      <c r="X32" s="44">
        <f t="shared" si="11"/>
        <v>990</v>
      </c>
      <c r="Y32" s="44">
        <f t="shared" si="11"/>
        <v>1</v>
      </c>
      <c r="Z32" s="45">
        <f t="shared" si="12"/>
        <v>991</v>
      </c>
      <c r="AA32" s="8">
        <f t="shared" si="13"/>
        <v>77298</v>
      </c>
    </row>
    <row r="33" spans="1:27" ht="18.75" customHeight="1" thickBot="1" x14ac:dyDescent="0.2">
      <c r="A33" s="4">
        <v>28</v>
      </c>
      <c r="B33" s="17">
        <v>421</v>
      </c>
      <c r="C33" s="17">
        <v>46</v>
      </c>
      <c r="D33" s="42">
        <f t="shared" si="0"/>
        <v>467</v>
      </c>
      <c r="E33" s="43">
        <f t="shared" si="1"/>
        <v>13076</v>
      </c>
      <c r="F33" s="17">
        <v>385</v>
      </c>
      <c r="G33" s="17">
        <v>27</v>
      </c>
      <c r="H33" s="42">
        <f t="shared" si="2"/>
        <v>412</v>
      </c>
      <c r="I33" s="43">
        <f t="shared" si="3"/>
        <v>11536</v>
      </c>
      <c r="J33" s="44">
        <f t="shared" si="4"/>
        <v>806</v>
      </c>
      <c r="K33" s="44">
        <f t="shared" si="4"/>
        <v>73</v>
      </c>
      <c r="L33" s="45">
        <f t="shared" si="5"/>
        <v>879</v>
      </c>
      <c r="M33" s="46">
        <f t="shared" si="6"/>
        <v>24612</v>
      </c>
      <c r="N33" s="9"/>
      <c r="O33" s="48">
        <v>79</v>
      </c>
      <c r="P33" s="22">
        <v>444</v>
      </c>
      <c r="Q33" s="22">
        <v>0</v>
      </c>
      <c r="R33" s="49">
        <f t="shared" si="7"/>
        <v>444</v>
      </c>
      <c r="S33" s="50">
        <f t="shared" si="8"/>
        <v>35076</v>
      </c>
      <c r="T33" s="22">
        <v>448</v>
      </c>
      <c r="U33" s="22">
        <v>1</v>
      </c>
      <c r="V33" s="49">
        <f t="shared" si="9"/>
        <v>449</v>
      </c>
      <c r="W33" s="50">
        <f t="shared" si="10"/>
        <v>35471</v>
      </c>
      <c r="X33" s="51">
        <f t="shared" si="11"/>
        <v>892</v>
      </c>
      <c r="Y33" s="51">
        <f t="shared" si="11"/>
        <v>1</v>
      </c>
      <c r="Z33" s="52">
        <f t="shared" si="12"/>
        <v>893</v>
      </c>
      <c r="AA33" s="8">
        <f t="shared" si="13"/>
        <v>70547</v>
      </c>
    </row>
    <row r="34" spans="1:27" ht="18.75" customHeight="1" thickBot="1" x14ac:dyDescent="0.2">
      <c r="A34" s="21">
        <v>29</v>
      </c>
      <c r="B34" s="22">
        <v>475</v>
      </c>
      <c r="C34" s="22">
        <v>51</v>
      </c>
      <c r="D34" s="49">
        <f t="shared" si="0"/>
        <v>526</v>
      </c>
      <c r="E34" s="50">
        <f t="shared" si="1"/>
        <v>15254</v>
      </c>
      <c r="F34" s="22">
        <v>395</v>
      </c>
      <c r="G34" s="22">
        <v>17</v>
      </c>
      <c r="H34" s="49">
        <f t="shared" si="2"/>
        <v>412</v>
      </c>
      <c r="I34" s="50">
        <f t="shared" si="3"/>
        <v>11948</v>
      </c>
      <c r="J34" s="51">
        <f t="shared" si="4"/>
        <v>870</v>
      </c>
      <c r="K34" s="51">
        <f t="shared" si="4"/>
        <v>68</v>
      </c>
      <c r="L34" s="52">
        <f t="shared" si="5"/>
        <v>938</v>
      </c>
      <c r="M34" s="46">
        <f t="shared" si="6"/>
        <v>27202</v>
      </c>
      <c r="N34" s="9"/>
      <c r="O34" s="53">
        <v>80</v>
      </c>
      <c r="P34" s="20">
        <v>340</v>
      </c>
      <c r="Q34" s="20">
        <v>1</v>
      </c>
      <c r="R34" s="54">
        <f t="shared" si="7"/>
        <v>341</v>
      </c>
      <c r="S34" s="55">
        <f t="shared" si="8"/>
        <v>27280</v>
      </c>
      <c r="T34" s="20">
        <v>359</v>
      </c>
      <c r="U34" s="20">
        <v>2</v>
      </c>
      <c r="V34" s="54">
        <f t="shared" si="9"/>
        <v>361</v>
      </c>
      <c r="W34" s="55">
        <f t="shared" si="10"/>
        <v>28880</v>
      </c>
      <c r="X34" s="56">
        <f t="shared" si="11"/>
        <v>699</v>
      </c>
      <c r="Y34" s="56">
        <f t="shared" si="11"/>
        <v>3</v>
      </c>
      <c r="Z34" s="57">
        <f t="shared" si="12"/>
        <v>702</v>
      </c>
      <c r="AA34" s="8">
        <f t="shared" si="13"/>
        <v>56160</v>
      </c>
    </row>
    <row r="35" spans="1:27" ht="18.75" customHeight="1" x14ac:dyDescent="0.15">
      <c r="A35" s="19">
        <v>30</v>
      </c>
      <c r="B35" s="20">
        <v>468</v>
      </c>
      <c r="C35" s="20">
        <v>35</v>
      </c>
      <c r="D35" s="54">
        <f t="shared" si="0"/>
        <v>503</v>
      </c>
      <c r="E35" s="55">
        <f t="shared" si="1"/>
        <v>15090</v>
      </c>
      <c r="F35" s="20">
        <v>381</v>
      </c>
      <c r="G35" s="20">
        <v>19</v>
      </c>
      <c r="H35" s="54">
        <f t="shared" si="2"/>
        <v>400</v>
      </c>
      <c r="I35" s="55">
        <f t="shared" si="3"/>
        <v>12000</v>
      </c>
      <c r="J35" s="56">
        <f t="shared" si="4"/>
        <v>849</v>
      </c>
      <c r="K35" s="56">
        <f t="shared" si="4"/>
        <v>54</v>
      </c>
      <c r="L35" s="57">
        <f t="shared" si="5"/>
        <v>903</v>
      </c>
      <c r="M35" s="46">
        <f t="shared" si="6"/>
        <v>27090</v>
      </c>
      <c r="N35" s="9"/>
      <c r="O35" s="47">
        <v>81</v>
      </c>
      <c r="P35" s="17">
        <v>349</v>
      </c>
      <c r="Q35" s="17">
        <v>0</v>
      </c>
      <c r="R35" s="42">
        <f t="shared" si="7"/>
        <v>349</v>
      </c>
      <c r="S35" s="43">
        <f t="shared" si="8"/>
        <v>28269</v>
      </c>
      <c r="T35" s="17">
        <v>365</v>
      </c>
      <c r="U35" s="17">
        <v>1</v>
      </c>
      <c r="V35" s="42">
        <f t="shared" si="9"/>
        <v>366</v>
      </c>
      <c r="W35" s="43">
        <f t="shared" si="10"/>
        <v>29646</v>
      </c>
      <c r="X35" s="44">
        <f t="shared" si="11"/>
        <v>714</v>
      </c>
      <c r="Y35" s="44">
        <f t="shared" si="11"/>
        <v>1</v>
      </c>
      <c r="Z35" s="45">
        <f t="shared" si="12"/>
        <v>715</v>
      </c>
      <c r="AA35" s="8">
        <f t="shared" si="13"/>
        <v>57915</v>
      </c>
    </row>
    <row r="36" spans="1:27" ht="18.75" customHeight="1" x14ac:dyDescent="0.15">
      <c r="A36" s="4">
        <v>31</v>
      </c>
      <c r="B36" s="17">
        <v>481</v>
      </c>
      <c r="C36" s="17">
        <v>37</v>
      </c>
      <c r="D36" s="42">
        <f t="shared" si="0"/>
        <v>518</v>
      </c>
      <c r="E36" s="43">
        <f t="shared" si="1"/>
        <v>16058</v>
      </c>
      <c r="F36" s="17">
        <v>423</v>
      </c>
      <c r="G36" s="17">
        <v>26</v>
      </c>
      <c r="H36" s="42">
        <f t="shared" si="2"/>
        <v>449</v>
      </c>
      <c r="I36" s="43">
        <f t="shared" si="3"/>
        <v>13919</v>
      </c>
      <c r="J36" s="44">
        <f t="shared" si="4"/>
        <v>904</v>
      </c>
      <c r="K36" s="44">
        <f t="shared" si="4"/>
        <v>63</v>
      </c>
      <c r="L36" s="45">
        <f t="shared" si="5"/>
        <v>967</v>
      </c>
      <c r="M36" s="46">
        <f t="shared" si="6"/>
        <v>29977</v>
      </c>
      <c r="N36" s="9"/>
      <c r="O36" s="47">
        <v>82</v>
      </c>
      <c r="P36" s="17">
        <v>299</v>
      </c>
      <c r="Q36" s="17">
        <v>0</v>
      </c>
      <c r="R36" s="42">
        <f t="shared" si="7"/>
        <v>299</v>
      </c>
      <c r="S36" s="43">
        <f t="shared" si="8"/>
        <v>24518</v>
      </c>
      <c r="T36" s="17">
        <v>366</v>
      </c>
      <c r="U36" s="17">
        <v>0</v>
      </c>
      <c r="V36" s="42">
        <f t="shared" si="9"/>
        <v>366</v>
      </c>
      <c r="W36" s="43">
        <f t="shared" si="10"/>
        <v>30012</v>
      </c>
      <c r="X36" s="44">
        <f t="shared" si="11"/>
        <v>665</v>
      </c>
      <c r="Y36" s="44">
        <f t="shared" si="11"/>
        <v>0</v>
      </c>
      <c r="Z36" s="45">
        <f t="shared" si="12"/>
        <v>665</v>
      </c>
      <c r="AA36" s="8">
        <f t="shared" si="13"/>
        <v>54530</v>
      </c>
    </row>
    <row r="37" spans="1:27" ht="18.75" customHeight="1" x14ac:dyDescent="0.15">
      <c r="A37" s="4">
        <v>32</v>
      </c>
      <c r="B37" s="17">
        <v>500</v>
      </c>
      <c r="C37" s="17">
        <v>31</v>
      </c>
      <c r="D37" s="42">
        <f t="shared" si="0"/>
        <v>531</v>
      </c>
      <c r="E37" s="43">
        <f t="shared" si="1"/>
        <v>16992</v>
      </c>
      <c r="F37" s="17">
        <v>473</v>
      </c>
      <c r="G37" s="17">
        <v>21</v>
      </c>
      <c r="H37" s="42">
        <f t="shared" si="2"/>
        <v>494</v>
      </c>
      <c r="I37" s="43">
        <f t="shared" si="3"/>
        <v>15808</v>
      </c>
      <c r="J37" s="44">
        <f t="shared" ref="J37:K55" si="14">B37+F37</f>
        <v>973</v>
      </c>
      <c r="K37" s="44">
        <f t="shared" si="14"/>
        <v>52</v>
      </c>
      <c r="L37" s="45">
        <f t="shared" si="5"/>
        <v>1025</v>
      </c>
      <c r="M37" s="46">
        <f t="shared" si="6"/>
        <v>32800</v>
      </c>
      <c r="N37" s="9"/>
      <c r="O37" s="47">
        <v>83</v>
      </c>
      <c r="P37" s="17">
        <v>262</v>
      </c>
      <c r="Q37" s="17">
        <v>1</v>
      </c>
      <c r="R37" s="42">
        <f t="shared" si="7"/>
        <v>263</v>
      </c>
      <c r="S37" s="43">
        <f t="shared" si="8"/>
        <v>21829</v>
      </c>
      <c r="T37" s="17">
        <v>402</v>
      </c>
      <c r="U37" s="17">
        <v>1</v>
      </c>
      <c r="V37" s="42">
        <f t="shared" si="9"/>
        <v>403</v>
      </c>
      <c r="W37" s="43">
        <f t="shared" si="10"/>
        <v>33449</v>
      </c>
      <c r="X37" s="44">
        <f t="shared" ref="X37:Y59" si="15">P37+T37</f>
        <v>664</v>
      </c>
      <c r="Y37" s="44">
        <f t="shared" si="15"/>
        <v>2</v>
      </c>
      <c r="Z37" s="45">
        <f t="shared" si="12"/>
        <v>666</v>
      </c>
      <c r="AA37" s="8">
        <f t="shared" si="13"/>
        <v>55278</v>
      </c>
    </row>
    <row r="38" spans="1:27" ht="18.75" customHeight="1" thickBot="1" x14ac:dyDescent="0.2">
      <c r="A38" s="4">
        <v>33</v>
      </c>
      <c r="B38" s="17">
        <v>522</v>
      </c>
      <c r="C38" s="17">
        <v>30</v>
      </c>
      <c r="D38" s="42">
        <f t="shared" si="0"/>
        <v>552</v>
      </c>
      <c r="E38" s="43">
        <f t="shared" si="1"/>
        <v>18216</v>
      </c>
      <c r="F38" s="17">
        <v>482</v>
      </c>
      <c r="G38" s="17">
        <v>13</v>
      </c>
      <c r="H38" s="42">
        <f t="shared" si="2"/>
        <v>495</v>
      </c>
      <c r="I38" s="43">
        <f t="shared" si="3"/>
        <v>16335</v>
      </c>
      <c r="J38" s="44">
        <f t="shared" si="14"/>
        <v>1004</v>
      </c>
      <c r="K38" s="44">
        <f t="shared" si="14"/>
        <v>43</v>
      </c>
      <c r="L38" s="45">
        <f t="shared" si="5"/>
        <v>1047</v>
      </c>
      <c r="M38" s="46">
        <f t="shared" si="6"/>
        <v>34551</v>
      </c>
      <c r="N38" s="9"/>
      <c r="O38" s="48">
        <v>84</v>
      </c>
      <c r="P38" s="22">
        <v>274</v>
      </c>
      <c r="Q38" s="22">
        <v>0</v>
      </c>
      <c r="R38" s="49">
        <f t="shared" si="7"/>
        <v>274</v>
      </c>
      <c r="S38" s="50">
        <f t="shared" si="8"/>
        <v>23016</v>
      </c>
      <c r="T38" s="22">
        <v>333</v>
      </c>
      <c r="U38" s="22">
        <v>0</v>
      </c>
      <c r="V38" s="49">
        <f t="shared" si="9"/>
        <v>333</v>
      </c>
      <c r="W38" s="50">
        <f t="shared" si="10"/>
        <v>27972</v>
      </c>
      <c r="X38" s="51">
        <f t="shared" si="15"/>
        <v>607</v>
      </c>
      <c r="Y38" s="51">
        <f t="shared" si="15"/>
        <v>0</v>
      </c>
      <c r="Z38" s="52">
        <f t="shared" si="12"/>
        <v>607</v>
      </c>
      <c r="AA38" s="8">
        <f t="shared" si="13"/>
        <v>50988</v>
      </c>
    </row>
    <row r="39" spans="1:27" ht="18.75" customHeight="1" thickBot="1" x14ac:dyDescent="0.2">
      <c r="A39" s="21">
        <v>34</v>
      </c>
      <c r="B39" s="22">
        <v>515</v>
      </c>
      <c r="C39" s="22">
        <v>21</v>
      </c>
      <c r="D39" s="49">
        <f t="shared" si="0"/>
        <v>536</v>
      </c>
      <c r="E39" s="50">
        <f t="shared" si="1"/>
        <v>18224</v>
      </c>
      <c r="F39" s="22">
        <v>492</v>
      </c>
      <c r="G39" s="22">
        <v>12</v>
      </c>
      <c r="H39" s="49">
        <f t="shared" si="2"/>
        <v>504</v>
      </c>
      <c r="I39" s="50">
        <f t="shared" si="3"/>
        <v>17136</v>
      </c>
      <c r="J39" s="51">
        <f t="shared" si="14"/>
        <v>1007</v>
      </c>
      <c r="K39" s="51">
        <f t="shared" si="14"/>
        <v>33</v>
      </c>
      <c r="L39" s="52">
        <f t="shared" si="5"/>
        <v>1040</v>
      </c>
      <c r="M39" s="46">
        <f t="shared" si="6"/>
        <v>35360</v>
      </c>
      <c r="N39" s="9"/>
      <c r="O39" s="53">
        <v>85</v>
      </c>
      <c r="P39" s="20">
        <v>197</v>
      </c>
      <c r="Q39" s="20">
        <v>0</v>
      </c>
      <c r="R39" s="54">
        <f t="shared" si="7"/>
        <v>197</v>
      </c>
      <c r="S39" s="55">
        <f t="shared" si="8"/>
        <v>16745</v>
      </c>
      <c r="T39" s="20">
        <v>313</v>
      </c>
      <c r="U39" s="20">
        <v>1</v>
      </c>
      <c r="V39" s="54">
        <f t="shared" si="9"/>
        <v>314</v>
      </c>
      <c r="W39" s="55">
        <f t="shared" si="10"/>
        <v>26690</v>
      </c>
      <c r="X39" s="56">
        <f t="shared" si="15"/>
        <v>510</v>
      </c>
      <c r="Y39" s="56">
        <f t="shared" si="15"/>
        <v>1</v>
      </c>
      <c r="Z39" s="57">
        <f t="shared" si="12"/>
        <v>511</v>
      </c>
      <c r="AA39" s="8">
        <f t="shared" si="13"/>
        <v>43435</v>
      </c>
    </row>
    <row r="40" spans="1:27" ht="18.75" customHeight="1" x14ac:dyDescent="0.15">
      <c r="A40" s="19">
        <v>35</v>
      </c>
      <c r="B40" s="20">
        <v>514</v>
      </c>
      <c r="C40" s="20">
        <v>15</v>
      </c>
      <c r="D40" s="54">
        <f t="shared" si="0"/>
        <v>529</v>
      </c>
      <c r="E40" s="55">
        <f t="shared" si="1"/>
        <v>18515</v>
      </c>
      <c r="F40" s="20">
        <v>490</v>
      </c>
      <c r="G40" s="20">
        <v>8</v>
      </c>
      <c r="H40" s="54">
        <f t="shared" si="2"/>
        <v>498</v>
      </c>
      <c r="I40" s="55">
        <f t="shared" si="3"/>
        <v>17430</v>
      </c>
      <c r="J40" s="56">
        <f t="shared" si="14"/>
        <v>1004</v>
      </c>
      <c r="K40" s="56">
        <f t="shared" si="14"/>
        <v>23</v>
      </c>
      <c r="L40" s="57">
        <f t="shared" si="5"/>
        <v>1027</v>
      </c>
      <c r="M40" s="46">
        <f t="shared" si="6"/>
        <v>35945</v>
      </c>
      <c r="N40" s="9"/>
      <c r="O40" s="47">
        <v>86</v>
      </c>
      <c r="P40" s="17">
        <v>182</v>
      </c>
      <c r="Q40" s="17">
        <v>0</v>
      </c>
      <c r="R40" s="42">
        <f t="shared" si="7"/>
        <v>182</v>
      </c>
      <c r="S40" s="43">
        <f t="shared" si="8"/>
        <v>15652</v>
      </c>
      <c r="T40" s="17">
        <v>286</v>
      </c>
      <c r="U40" s="17">
        <v>0</v>
      </c>
      <c r="V40" s="42">
        <f t="shared" si="9"/>
        <v>286</v>
      </c>
      <c r="W40" s="43">
        <f t="shared" si="10"/>
        <v>24596</v>
      </c>
      <c r="X40" s="44">
        <f t="shared" si="15"/>
        <v>468</v>
      </c>
      <c r="Y40" s="44">
        <f t="shared" si="15"/>
        <v>0</v>
      </c>
      <c r="Z40" s="45">
        <f t="shared" si="12"/>
        <v>468</v>
      </c>
      <c r="AA40" s="8">
        <f t="shared" si="13"/>
        <v>40248</v>
      </c>
    </row>
    <row r="41" spans="1:27" ht="18.75" customHeight="1" x14ac:dyDescent="0.15">
      <c r="A41" s="4">
        <v>36</v>
      </c>
      <c r="B41" s="17">
        <v>520</v>
      </c>
      <c r="C41" s="17">
        <v>27</v>
      </c>
      <c r="D41" s="42">
        <f t="shared" si="0"/>
        <v>547</v>
      </c>
      <c r="E41" s="43">
        <f t="shared" si="1"/>
        <v>19692</v>
      </c>
      <c r="F41" s="17">
        <v>539</v>
      </c>
      <c r="G41" s="17">
        <v>26</v>
      </c>
      <c r="H41" s="42">
        <f t="shared" si="2"/>
        <v>565</v>
      </c>
      <c r="I41" s="43">
        <f t="shared" si="3"/>
        <v>20340</v>
      </c>
      <c r="J41" s="44">
        <f t="shared" si="14"/>
        <v>1059</v>
      </c>
      <c r="K41" s="44">
        <f t="shared" si="14"/>
        <v>53</v>
      </c>
      <c r="L41" s="45">
        <f t="shared" si="5"/>
        <v>1112</v>
      </c>
      <c r="M41" s="46">
        <f t="shared" si="6"/>
        <v>40032</v>
      </c>
      <c r="N41" s="9"/>
      <c r="O41" s="47">
        <v>87</v>
      </c>
      <c r="P41" s="17">
        <v>141</v>
      </c>
      <c r="Q41" s="17">
        <v>0</v>
      </c>
      <c r="R41" s="42">
        <f t="shared" si="7"/>
        <v>141</v>
      </c>
      <c r="S41" s="43">
        <f t="shared" si="8"/>
        <v>12267</v>
      </c>
      <c r="T41" s="17">
        <v>287</v>
      </c>
      <c r="U41" s="17">
        <v>1</v>
      </c>
      <c r="V41" s="42">
        <f t="shared" si="9"/>
        <v>288</v>
      </c>
      <c r="W41" s="43">
        <f t="shared" si="10"/>
        <v>25056</v>
      </c>
      <c r="X41" s="44">
        <f t="shared" si="15"/>
        <v>428</v>
      </c>
      <c r="Y41" s="44">
        <f t="shared" si="15"/>
        <v>1</v>
      </c>
      <c r="Z41" s="45">
        <f t="shared" si="12"/>
        <v>429</v>
      </c>
      <c r="AA41" s="8">
        <f t="shared" si="13"/>
        <v>37323</v>
      </c>
    </row>
    <row r="42" spans="1:27" ht="18.75" customHeight="1" x14ac:dyDescent="0.15">
      <c r="A42" s="4">
        <v>37</v>
      </c>
      <c r="B42" s="17">
        <v>535</v>
      </c>
      <c r="C42" s="17">
        <v>23</v>
      </c>
      <c r="D42" s="42">
        <f t="shared" si="0"/>
        <v>558</v>
      </c>
      <c r="E42" s="43">
        <f t="shared" si="1"/>
        <v>20646</v>
      </c>
      <c r="F42" s="17">
        <v>499</v>
      </c>
      <c r="G42" s="17">
        <v>24</v>
      </c>
      <c r="H42" s="42">
        <f t="shared" si="2"/>
        <v>523</v>
      </c>
      <c r="I42" s="43">
        <f t="shared" si="3"/>
        <v>19351</v>
      </c>
      <c r="J42" s="44">
        <f t="shared" si="14"/>
        <v>1034</v>
      </c>
      <c r="K42" s="44">
        <f t="shared" si="14"/>
        <v>47</v>
      </c>
      <c r="L42" s="45">
        <f t="shared" si="5"/>
        <v>1081</v>
      </c>
      <c r="M42" s="46">
        <f t="shared" si="6"/>
        <v>39997</v>
      </c>
      <c r="N42" s="9"/>
      <c r="O42" s="47">
        <v>88</v>
      </c>
      <c r="P42" s="17">
        <v>127</v>
      </c>
      <c r="Q42" s="17">
        <v>0</v>
      </c>
      <c r="R42" s="42">
        <f t="shared" si="7"/>
        <v>127</v>
      </c>
      <c r="S42" s="43">
        <f t="shared" si="8"/>
        <v>11176</v>
      </c>
      <c r="T42" s="17">
        <v>233</v>
      </c>
      <c r="U42" s="17">
        <v>0</v>
      </c>
      <c r="V42" s="42">
        <f t="shared" si="9"/>
        <v>233</v>
      </c>
      <c r="W42" s="43">
        <f t="shared" si="10"/>
        <v>20504</v>
      </c>
      <c r="X42" s="44">
        <f t="shared" si="15"/>
        <v>360</v>
      </c>
      <c r="Y42" s="44">
        <f t="shared" si="15"/>
        <v>0</v>
      </c>
      <c r="Z42" s="45">
        <f t="shared" si="12"/>
        <v>360</v>
      </c>
      <c r="AA42" s="8">
        <f t="shared" si="13"/>
        <v>31680</v>
      </c>
    </row>
    <row r="43" spans="1:27" ht="18.75" customHeight="1" thickBot="1" x14ac:dyDescent="0.2">
      <c r="A43" s="4">
        <v>38</v>
      </c>
      <c r="B43" s="17">
        <v>545</v>
      </c>
      <c r="C43" s="17">
        <v>18</v>
      </c>
      <c r="D43" s="42">
        <f t="shared" si="0"/>
        <v>563</v>
      </c>
      <c r="E43" s="43">
        <f t="shared" si="1"/>
        <v>21394</v>
      </c>
      <c r="F43" s="17">
        <v>476</v>
      </c>
      <c r="G43" s="17">
        <v>17</v>
      </c>
      <c r="H43" s="42">
        <f t="shared" si="2"/>
        <v>493</v>
      </c>
      <c r="I43" s="43">
        <f t="shared" si="3"/>
        <v>18734</v>
      </c>
      <c r="J43" s="44">
        <f t="shared" si="14"/>
        <v>1021</v>
      </c>
      <c r="K43" s="44">
        <f t="shared" si="14"/>
        <v>35</v>
      </c>
      <c r="L43" s="45">
        <f t="shared" si="5"/>
        <v>1056</v>
      </c>
      <c r="M43" s="46">
        <f t="shared" si="6"/>
        <v>40128</v>
      </c>
      <c r="N43" s="9"/>
      <c r="O43" s="48">
        <v>89</v>
      </c>
      <c r="P43" s="22">
        <v>103</v>
      </c>
      <c r="Q43" s="17">
        <v>0</v>
      </c>
      <c r="R43" s="49">
        <f t="shared" si="7"/>
        <v>103</v>
      </c>
      <c r="S43" s="50">
        <f t="shared" si="8"/>
        <v>9167</v>
      </c>
      <c r="T43" s="22">
        <v>196</v>
      </c>
      <c r="U43" s="22">
        <v>0</v>
      </c>
      <c r="V43" s="49">
        <f t="shared" si="9"/>
        <v>196</v>
      </c>
      <c r="W43" s="50">
        <f t="shared" si="10"/>
        <v>17444</v>
      </c>
      <c r="X43" s="51">
        <f t="shared" si="15"/>
        <v>299</v>
      </c>
      <c r="Y43" s="51">
        <f t="shared" si="15"/>
        <v>0</v>
      </c>
      <c r="Z43" s="52">
        <f t="shared" si="12"/>
        <v>299</v>
      </c>
      <c r="AA43" s="8">
        <f t="shared" si="13"/>
        <v>26611</v>
      </c>
    </row>
    <row r="44" spans="1:27" ht="18.75" customHeight="1" thickBot="1" x14ac:dyDescent="0.2">
      <c r="A44" s="21">
        <v>39</v>
      </c>
      <c r="B44" s="22">
        <v>573</v>
      </c>
      <c r="C44" s="22">
        <v>20</v>
      </c>
      <c r="D44" s="49">
        <f t="shared" si="0"/>
        <v>593</v>
      </c>
      <c r="E44" s="50">
        <f t="shared" si="1"/>
        <v>23127</v>
      </c>
      <c r="F44" s="22">
        <v>509</v>
      </c>
      <c r="G44" s="22">
        <v>15</v>
      </c>
      <c r="H44" s="49">
        <f t="shared" si="2"/>
        <v>524</v>
      </c>
      <c r="I44" s="50">
        <f t="shared" si="3"/>
        <v>20436</v>
      </c>
      <c r="J44" s="51">
        <f t="shared" si="14"/>
        <v>1082</v>
      </c>
      <c r="K44" s="51">
        <f t="shared" si="14"/>
        <v>35</v>
      </c>
      <c r="L44" s="52">
        <f t="shared" si="5"/>
        <v>1117</v>
      </c>
      <c r="M44" s="46">
        <f t="shared" si="6"/>
        <v>43563</v>
      </c>
      <c r="N44" s="9"/>
      <c r="O44" s="53">
        <v>90</v>
      </c>
      <c r="P44" s="20">
        <v>67</v>
      </c>
      <c r="Q44" s="17">
        <v>0</v>
      </c>
      <c r="R44" s="54">
        <f t="shared" si="7"/>
        <v>67</v>
      </c>
      <c r="S44" s="55">
        <f t="shared" si="8"/>
        <v>6030</v>
      </c>
      <c r="T44" s="20">
        <v>181</v>
      </c>
      <c r="U44" s="20">
        <v>0</v>
      </c>
      <c r="V44" s="54">
        <f t="shared" si="9"/>
        <v>181</v>
      </c>
      <c r="W44" s="55">
        <f t="shared" si="10"/>
        <v>16290</v>
      </c>
      <c r="X44" s="56">
        <f t="shared" si="15"/>
        <v>248</v>
      </c>
      <c r="Y44" s="56">
        <f t="shared" si="15"/>
        <v>0</v>
      </c>
      <c r="Z44" s="57">
        <f t="shared" si="12"/>
        <v>248</v>
      </c>
      <c r="AA44" s="8">
        <f t="shared" si="13"/>
        <v>22320</v>
      </c>
    </row>
    <row r="45" spans="1:27" ht="18.75" customHeight="1" x14ac:dyDescent="0.15">
      <c r="A45" s="19">
        <v>40</v>
      </c>
      <c r="B45" s="20">
        <v>584</v>
      </c>
      <c r="C45" s="20">
        <v>19</v>
      </c>
      <c r="D45" s="54">
        <f t="shared" si="0"/>
        <v>603</v>
      </c>
      <c r="E45" s="55">
        <f t="shared" si="1"/>
        <v>24120</v>
      </c>
      <c r="F45" s="20">
        <v>538</v>
      </c>
      <c r="G45" s="20">
        <v>19</v>
      </c>
      <c r="H45" s="54">
        <f t="shared" si="2"/>
        <v>557</v>
      </c>
      <c r="I45" s="55">
        <f t="shared" si="3"/>
        <v>22280</v>
      </c>
      <c r="J45" s="56">
        <f t="shared" si="14"/>
        <v>1122</v>
      </c>
      <c r="K45" s="56">
        <f t="shared" si="14"/>
        <v>38</v>
      </c>
      <c r="L45" s="57">
        <f t="shared" si="5"/>
        <v>1160</v>
      </c>
      <c r="M45" s="46">
        <f t="shared" si="6"/>
        <v>46400</v>
      </c>
      <c r="N45" s="9"/>
      <c r="O45" s="47">
        <v>91</v>
      </c>
      <c r="P45" s="17">
        <v>61</v>
      </c>
      <c r="Q45" s="17">
        <v>0</v>
      </c>
      <c r="R45" s="42">
        <f t="shared" si="7"/>
        <v>61</v>
      </c>
      <c r="S45" s="43">
        <f t="shared" si="8"/>
        <v>5551</v>
      </c>
      <c r="T45" s="17">
        <v>132</v>
      </c>
      <c r="U45" s="17">
        <v>0</v>
      </c>
      <c r="V45" s="42">
        <f t="shared" si="9"/>
        <v>132</v>
      </c>
      <c r="W45" s="43">
        <f t="shared" si="10"/>
        <v>12012</v>
      </c>
      <c r="X45" s="44">
        <f t="shared" si="15"/>
        <v>193</v>
      </c>
      <c r="Y45" s="44">
        <f t="shared" si="15"/>
        <v>0</v>
      </c>
      <c r="Z45" s="45">
        <f t="shared" si="12"/>
        <v>193</v>
      </c>
      <c r="AA45" s="8">
        <f t="shared" si="13"/>
        <v>17563</v>
      </c>
    </row>
    <row r="46" spans="1:27" ht="18.75" customHeight="1" x14ac:dyDescent="0.15">
      <c r="A46" s="4">
        <v>41</v>
      </c>
      <c r="B46" s="17">
        <v>632</v>
      </c>
      <c r="C46" s="17">
        <v>22</v>
      </c>
      <c r="D46" s="42">
        <f t="shared" si="0"/>
        <v>654</v>
      </c>
      <c r="E46" s="43">
        <f t="shared" si="1"/>
        <v>26814</v>
      </c>
      <c r="F46" s="17">
        <v>559</v>
      </c>
      <c r="G46" s="17">
        <v>20</v>
      </c>
      <c r="H46" s="42">
        <f t="shared" si="2"/>
        <v>579</v>
      </c>
      <c r="I46" s="43">
        <f t="shared" si="3"/>
        <v>23739</v>
      </c>
      <c r="J46" s="44">
        <f t="shared" si="14"/>
        <v>1191</v>
      </c>
      <c r="K46" s="44">
        <f t="shared" si="14"/>
        <v>42</v>
      </c>
      <c r="L46" s="45">
        <f t="shared" si="5"/>
        <v>1233</v>
      </c>
      <c r="M46" s="46">
        <f t="shared" si="6"/>
        <v>50553</v>
      </c>
      <c r="N46" s="9"/>
      <c r="O46" s="47">
        <v>92</v>
      </c>
      <c r="P46" s="17">
        <v>50</v>
      </c>
      <c r="Q46" s="17">
        <v>0</v>
      </c>
      <c r="R46" s="42">
        <f t="shared" si="7"/>
        <v>50</v>
      </c>
      <c r="S46" s="43">
        <f t="shared" si="8"/>
        <v>4600</v>
      </c>
      <c r="T46" s="17">
        <v>135</v>
      </c>
      <c r="U46" s="17">
        <v>1</v>
      </c>
      <c r="V46" s="42">
        <f t="shared" si="9"/>
        <v>136</v>
      </c>
      <c r="W46" s="43">
        <f t="shared" si="10"/>
        <v>12512</v>
      </c>
      <c r="X46" s="44">
        <f t="shared" si="15"/>
        <v>185</v>
      </c>
      <c r="Y46" s="44">
        <f t="shared" si="15"/>
        <v>1</v>
      </c>
      <c r="Z46" s="45">
        <f t="shared" si="12"/>
        <v>186</v>
      </c>
      <c r="AA46" s="8">
        <f t="shared" si="13"/>
        <v>17112</v>
      </c>
    </row>
    <row r="47" spans="1:27" ht="18.75" customHeight="1" x14ac:dyDescent="0.15">
      <c r="A47" s="4">
        <v>42</v>
      </c>
      <c r="B47" s="17">
        <v>638</v>
      </c>
      <c r="C47" s="17">
        <v>19</v>
      </c>
      <c r="D47" s="42">
        <f t="shared" si="0"/>
        <v>657</v>
      </c>
      <c r="E47" s="43">
        <f t="shared" si="1"/>
        <v>27594</v>
      </c>
      <c r="F47" s="17">
        <v>528</v>
      </c>
      <c r="G47" s="17">
        <v>16</v>
      </c>
      <c r="H47" s="42">
        <f t="shared" si="2"/>
        <v>544</v>
      </c>
      <c r="I47" s="43">
        <f t="shared" si="3"/>
        <v>22848</v>
      </c>
      <c r="J47" s="44">
        <f t="shared" si="14"/>
        <v>1166</v>
      </c>
      <c r="K47" s="44">
        <f t="shared" si="14"/>
        <v>35</v>
      </c>
      <c r="L47" s="45">
        <f t="shared" si="5"/>
        <v>1201</v>
      </c>
      <c r="M47" s="46">
        <f t="shared" si="6"/>
        <v>50442</v>
      </c>
      <c r="N47" s="9"/>
      <c r="O47" s="47">
        <v>93</v>
      </c>
      <c r="P47" s="17">
        <v>36</v>
      </c>
      <c r="Q47" s="17">
        <v>0</v>
      </c>
      <c r="R47" s="42">
        <f t="shared" si="7"/>
        <v>36</v>
      </c>
      <c r="S47" s="43">
        <f t="shared" si="8"/>
        <v>3348</v>
      </c>
      <c r="T47" s="17">
        <v>103</v>
      </c>
      <c r="U47" s="17">
        <v>0</v>
      </c>
      <c r="V47" s="42">
        <f t="shared" si="9"/>
        <v>103</v>
      </c>
      <c r="W47" s="43">
        <f t="shared" si="10"/>
        <v>9579</v>
      </c>
      <c r="X47" s="44">
        <f t="shared" si="15"/>
        <v>139</v>
      </c>
      <c r="Y47" s="44">
        <f t="shared" si="15"/>
        <v>0</v>
      </c>
      <c r="Z47" s="45">
        <f t="shared" si="12"/>
        <v>139</v>
      </c>
      <c r="AA47" s="8">
        <f t="shared" si="13"/>
        <v>12927</v>
      </c>
    </row>
    <row r="48" spans="1:27" ht="18.75" customHeight="1" thickBot="1" x14ac:dyDescent="0.2">
      <c r="A48" s="4">
        <v>43</v>
      </c>
      <c r="B48" s="17">
        <v>606</v>
      </c>
      <c r="C48" s="17">
        <v>15</v>
      </c>
      <c r="D48" s="42">
        <f t="shared" si="0"/>
        <v>621</v>
      </c>
      <c r="E48" s="43">
        <f t="shared" si="1"/>
        <v>26703</v>
      </c>
      <c r="F48" s="17">
        <v>595</v>
      </c>
      <c r="G48" s="17">
        <v>22</v>
      </c>
      <c r="H48" s="42">
        <f t="shared" si="2"/>
        <v>617</v>
      </c>
      <c r="I48" s="43">
        <f t="shared" si="3"/>
        <v>26531</v>
      </c>
      <c r="J48" s="44">
        <f t="shared" si="14"/>
        <v>1201</v>
      </c>
      <c r="K48" s="44">
        <f t="shared" si="14"/>
        <v>37</v>
      </c>
      <c r="L48" s="45">
        <f t="shared" si="5"/>
        <v>1238</v>
      </c>
      <c r="M48" s="46">
        <f t="shared" si="6"/>
        <v>53234</v>
      </c>
      <c r="N48" s="9"/>
      <c r="O48" s="48">
        <v>94</v>
      </c>
      <c r="P48" s="22">
        <v>24</v>
      </c>
      <c r="Q48" s="17">
        <v>0</v>
      </c>
      <c r="R48" s="49">
        <f t="shared" si="7"/>
        <v>24</v>
      </c>
      <c r="S48" s="50">
        <f t="shared" si="8"/>
        <v>2256</v>
      </c>
      <c r="T48" s="22">
        <v>73</v>
      </c>
      <c r="U48" s="22">
        <v>0</v>
      </c>
      <c r="V48" s="49">
        <f t="shared" si="9"/>
        <v>73</v>
      </c>
      <c r="W48" s="50">
        <f t="shared" si="10"/>
        <v>6862</v>
      </c>
      <c r="X48" s="51">
        <f t="shared" si="15"/>
        <v>97</v>
      </c>
      <c r="Y48" s="51">
        <f t="shared" si="15"/>
        <v>0</v>
      </c>
      <c r="Z48" s="52">
        <f t="shared" si="12"/>
        <v>97</v>
      </c>
      <c r="AA48" s="8">
        <f t="shared" si="13"/>
        <v>9118</v>
      </c>
    </row>
    <row r="49" spans="1:27" ht="18.75" customHeight="1" thickBot="1" x14ac:dyDescent="0.2">
      <c r="A49" s="21">
        <v>44</v>
      </c>
      <c r="B49" s="22">
        <v>679</v>
      </c>
      <c r="C49" s="22">
        <v>15</v>
      </c>
      <c r="D49" s="49">
        <f t="shared" si="0"/>
        <v>694</v>
      </c>
      <c r="E49" s="50">
        <f t="shared" si="1"/>
        <v>30536</v>
      </c>
      <c r="F49" s="22">
        <v>623</v>
      </c>
      <c r="G49" s="22">
        <v>14</v>
      </c>
      <c r="H49" s="49">
        <f t="shared" si="2"/>
        <v>637</v>
      </c>
      <c r="I49" s="50">
        <f t="shared" si="3"/>
        <v>28028</v>
      </c>
      <c r="J49" s="51">
        <f t="shared" si="14"/>
        <v>1302</v>
      </c>
      <c r="K49" s="51">
        <f t="shared" si="14"/>
        <v>29</v>
      </c>
      <c r="L49" s="52">
        <f t="shared" si="5"/>
        <v>1331</v>
      </c>
      <c r="M49" s="46">
        <f t="shared" si="6"/>
        <v>58564</v>
      </c>
      <c r="N49" s="9"/>
      <c r="O49" s="53">
        <v>95</v>
      </c>
      <c r="P49" s="20">
        <v>16</v>
      </c>
      <c r="Q49" s="17">
        <v>0</v>
      </c>
      <c r="R49" s="54">
        <f t="shared" si="7"/>
        <v>16</v>
      </c>
      <c r="S49" s="55">
        <f t="shared" si="8"/>
        <v>1520</v>
      </c>
      <c r="T49" s="20">
        <v>55</v>
      </c>
      <c r="U49" s="20">
        <v>0</v>
      </c>
      <c r="V49" s="54">
        <f t="shared" si="9"/>
        <v>55</v>
      </c>
      <c r="W49" s="55">
        <f t="shared" si="10"/>
        <v>5225</v>
      </c>
      <c r="X49" s="56">
        <f t="shared" si="15"/>
        <v>71</v>
      </c>
      <c r="Y49" s="56">
        <f t="shared" si="15"/>
        <v>0</v>
      </c>
      <c r="Z49" s="57">
        <f t="shared" si="12"/>
        <v>71</v>
      </c>
      <c r="AA49" s="8">
        <f t="shared" si="13"/>
        <v>6745</v>
      </c>
    </row>
    <row r="50" spans="1:27" ht="18.75" customHeight="1" x14ac:dyDescent="0.15">
      <c r="A50" s="19">
        <v>45</v>
      </c>
      <c r="B50" s="20">
        <v>722</v>
      </c>
      <c r="C50" s="20">
        <v>14</v>
      </c>
      <c r="D50" s="54">
        <f t="shared" si="0"/>
        <v>736</v>
      </c>
      <c r="E50" s="55">
        <f t="shared" si="1"/>
        <v>33120</v>
      </c>
      <c r="F50" s="20">
        <v>642</v>
      </c>
      <c r="G50" s="20">
        <v>18</v>
      </c>
      <c r="H50" s="54">
        <f t="shared" si="2"/>
        <v>660</v>
      </c>
      <c r="I50" s="55">
        <f t="shared" si="3"/>
        <v>29700</v>
      </c>
      <c r="J50" s="56">
        <f t="shared" si="14"/>
        <v>1364</v>
      </c>
      <c r="K50" s="56">
        <f t="shared" si="14"/>
        <v>32</v>
      </c>
      <c r="L50" s="57">
        <f t="shared" si="5"/>
        <v>1396</v>
      </c>
      <c r="M50" s="46">
        <f t="shared" si="6"/>
        <v>62820</v>
      </c>
      <c r="N50" s="9"/>
      <c r="O50" s="47">
        <v>96</v>
      </c>
      <c r="P50" s="17">
        <v>9</v>
      </c>
      <c r="Q50" s="17">
        <v>0</v>
      </c>
      <c r="R50" s="42">
        <f t="shared" si="7"/>
        <v>9</v>
      </c>
      <c r="S50" s="43">
        <f t="shared" si="8"/>
        <v>864</v>
      </c>
      <c r="T50" s="17">
        <v>47</v>
      </c>
      <c r="U50" s="17">
        <v>0</v>
      </c>
      <c r="V50" s="42">
        <f t="shared" si="9"/>
        <v>47</v>
      </c>
      <c r="W50" s="43">
        <f t="shared" si="10"/>
        <v>4512</v>
      </c>
      <c r="X50" s="44">
        <f t="shared" si="15"/>
        <v>56</v>
      </c>
      <c r="Y50" s="44">
        <f t="shared" si="15"/>
        <v>0</v>
      </c>
      <c r="Z50" s="45">
        <f t="shared" si="12"/>
        <v>56</v>
      </c>
      <c r="AA50" s="8">
        <f t="shared" si="13"/>
        <v>5376</v>
      </c>
    </row>
    <row r="51" spans="1:27" ht="18.75" customHeight="1" x14ac:dyDescent="0.15">
      <c r="A51" s="4">
        <v>46</v>
      </c>
      <c r="B51" s="17">
        <v>766</v>
      </c>
      <c r="C51" s="17">
        <v>12</v>
      </c>
      <c r="D51" s="42">
        <f t="shared" si="0"/>
        <v>778</v>
      </c>
      <c r="E51" s="43">
        <f t="shared" si="1"/>
        <v>35788</v>
      </c>
      <c r="F51" s="17">
        <v>639</v>
      </c>
      <c r="G51" s="17">
        <v>12</v>
      </c>
      <c r="H51" s="42">
        <f t="shared" si="2"/>
        <v>651</v>
      </c>
      <c r="I51" s="43">
        <f t="shared" si="3"/>
        <v>29946</v>
      </c>
      <c r="J51" s="44">
        <f t="shared" si="14"/>
        <v>1405</v>
      </c>
      <c r="K51" s="44">
        <f t="shared" si="14"/>
        <v>24</v>
      </c>
      <c r="L51" s="45">
        <f t="shared" si="5"/>
        <v>1429</v>
      </c>
      <c r="M51" s="46">
        <f t="shared" si="6"/>
        <v>65734</v>
      </c>
      <c r="N51" s="9"/>
      <c r="O51" s="47">
        <v>97</v>
      </c>
      <c r="P51" s="17">
        <v>8</v>
      </c>
      <c r="Q51" s="17">
        <v>0</v>
      </c>
      <c r="R51" s="42">
        <f t="shared" si="7"/>
        <v>8</v>
      </c>
      <c r="S51" s="43">
        <f t="shared" si="8"/>
        <v>776</v>
      </c>
      <c r="T51" s="17">
        <v>32</v>
      </c>
      <c r="U51" s="17">
        <v>0</v>
      </c>
      <c r="V51" s="42">
        <f t="shared" si="9"/>
        <v>32</v>
      </c>
      <c r="W51" s="43">
        <f t="shared" si="10"/>
        <v>3104</v>
      </c>
      <c r="X51" s="44">
        <f t="shared" si="15"/>
        <v>40</v>
      </c>
      <c r="Y51" s="44">
        <f t="shared" si="15"/>
        <v>0</v>
      </c>
      <c r="Z51" s="45">
        <f t="shared" si="12"/>
        <v>40</v>
      </c>
      <c r="AA51" s="8">
        <f t="shared" si="13"/>
        <v>3880</v>
      </c>
    </row>
    <row r="52" spans="1:27" ht="18.75" customHeight="1" x14ac:dyDescent="0.15">
      <c r="A52" s="4">
        <v>47</v>
      </c>
      <c r="B52" s="17">
        <v>720</v>
      </c>
      <c r="C52" s="17">
        <v>11</v>
      </c>
      <c r="D52" s="42">
        <f t="shared" si="0"/>
        <v>731</v>
      </c>
      <c r="E52" s="43">
        <f t="shared" si="1"/>
        <v>34357</v>
      </c>
      <c r="F52" s="17">
        <v>626</v>
      </c>
      <c r="G52" s="17">
        <v>25</v>
      </c>
      <c r="H52" s="42">
        <f t="shared" si="2"/>
        <v>651</v>
      </c>
      <c r="I52" s="43">
        <f t="shared" si="3"/>
        <v>30597</v>
      </c>
      <c r="J52" s="44">
        <f t="shared" si="14"/>
        <v>1346</v>
      </c>
      <c r="K52" s="44">
        <f t="shared" si="14"/>
        <v>36</v>
      </c>
      <c r="L52" s="45">
        <f t="shared" si="5"/>
        <v>1382</v>
      </c>
      <c r="M52" s="46">
        <f t="shared" si="6"/>
        <v>64954</v>
      </c>
      <c r="N52" s="9"/>
      <c r="O52" s="47">
        <v>98</v>
      </c>
      <c r="P52" s="17">
        <v>5</v>
      </c>
      <c r="Q52" s="17">
        <v>0</v>
      </c>
      <c r="R52" s="42">
        <f t="shared" si="7"/>
        <v>5</v>
      </c>
      <c r="S52" s="43">
        <f t="shared" si="8"/>
        <v>490</v>
      </c>
      <c r="T52" s="17">
        <v>27</v>
      </c>
      <c r="U52" s="17">
        <v>0</v>
      </c>
      <c r="V52" s="42">
        <f t="shared" si="9"/>
        <v>27</v>
      </c>
      <c r="W52" s="43">
        <f t="shared" si="10"/>
        <v>2646</v>
      </c>
      <c r="X52" s="44">
        <f t="shared" si="15"/>
        <v>32</v>
      </c>
      <c r="Y52" s="44">
        <f t="shared" si="15"/>
        <v>0</v>
      </c>
      <c r="Z52" s="45">
        <f t="shared" si="12"/>
        <v>32</v>
      </c>
      <c r="AA52" s="8">
        <f t="shared" si="13"/>
        <v>3136</v>
      </c>
    </row>
    <row r="53" spans="1:27" ht="18.75" customHeight="1" thickBot="1" x14ac:dyDescent="0.2">
      <c r="A53" s="4">
        <v>48</v>
      </c>
      <c r="B53" s="17">
        <v>687</v>
      </c>
      <c r="C53" s="17">
        <v>14</v>
      </c>
      <c r="D53" s="42">
        <f t="shared" si="0"/>
        <v>701</v>
      </c>
      <c r="E53" s="43">
        <f t="shared" si="1"/>
        <v>33648</v>
      </c>
      <c r="F53" s="17">
        <v>602</v>
      </c>
      <c r="G53" s="17">
        <v>20</v>
      </c>
      <c r="H53" s="42">
        <f t="shared" si="2"/>
        <v>622</v>
      </c>
      <c r="I53" s="43">
        <f t="shared" si="3"/>
        <v>29856</v>
      </c>
      <c r="J53" s="44">
        <f t="shared" si="14"/>
        <v>1289</v>
      </c>
      <c r="K53" s="44">
        <f t="shared" si="14"/>
        <v>34</v>
      </c>
      <c r="L53" s="45">
        <f t="shared" si="5"/>
        <v>1323</v>
      </c>
      <c r="M53" s="46">
        <f t="shared" si="6"/>
        <v>63504</v>
      </c>
      <c r="N53" s="9"/>
      <c r="O53" s="48">
        <v>99</v>
      </c>
      <c r="P53" s="22">
        <v>2</v>
      </c>
      <c r="Q53" s="17">
        <v>0</v>
      </c>
      <c r="R53" s="49">
        <f t="shared" si="7"/>
        <v>2</v>
      </c>
      <c r="S53" s="50">
        <f t="shared" si="8"/>
        <v>198</v>
      </c>
      <c r="T53" s="22">
        <v>23</v>
      </c>
      <c r="U53" s="22">
        <v>1</v>
      </c>
      <c r="V53" s="49">
        <f t="shared" si="9"/>
        <v>24</v>
      </c>
      <c r="W53" s="50">
        <f t="shared" si="10"/>
        <v>2376</v>
      </c>
      <c r="X53" s="51">
        <f t="shared" si="15"/>
        <v>25</v>
      </c>
      <c r="Y53" s="51">
        <f t="shared" si="15"/>
        <v>1</v>
      </c>
      <c r="Z53" s="52">
        <f t="shared" si="12"/>
        <v>26</v>
      </c>
      <c r="AA53" s="8">
        <f t="shared" si="13"/>
        <v>2574</v>
      </c>
    </row>
    <row r="54" spans="1:27" ht="18.75" customHeight="1" thickBot="1" x14ac:dyDescent="0.2">
      <c r="A54" s="21">
        <v>49</v>
      </c>
      <c r="B54" s="22">
        <v>696</v>
      </c>
      <c r="C54" s="22">
        <v>19</v>
      </c>
      <c r="D54" s="49">
        <f t="shared" si="0"/>
        <v>715</v>
      </c>
      <c r="E54" s="50">
        <f t="shared" si="1"/>
        <v>35035</v>
      </c>
      <c r="F54" s="22">
        <v>624</v>
      </c>
      <c r="G54" s="22">
        <v>22</v>
      </c>
      <c r="H54" s="49">
        <f t="shared" si="2"/>
        <v>646</v>
      </c>
      <c r="I54" s="50">
        <f t="shared" si="3"/>
        <v>31654</v>
      </c>
      <c r="J54" s="51">
        <f t="shared" si="14"/>
        <v>1320</v>
      </c>
      <c r="K54" s="51">
        <f t="shared" si="14"/>
        <v>41</v>
      </c>
      <c r="L54" s="52">
        <f t="shared" si="5"/>
        <v>1361</v>
      </c>
      <c r="M54" s="46">
        <f t="shared" si="6"/>
        <v>66689</v>
      </c>
      <c r="N54" s="9"/>
      <c r="O54" s="53">
        <v>100</v>
      </c>
      <c r="P54" s="20">
        <v>2</v>
      </c>
      <c r="Q54" s="17">
        <v>0</v>
      </c>
      <c r="R54" s="54">
        <f t="shared" si="7"/>
        <v>2</v>
      </c>
      <c r="S54" s="55">
        <f>100*R54</f>
        <v>200</v>
      </c>
      <c r="T54" s="20">
        <v>7</v>
      </c>
      <c r="U54" s="20">
        <v>0</v>
      </c>
      <c r="V54" s="54">
        <f t="shared" si="9"/>
        <v>7</v>
      </c>
      <c r="W54" s="55">
        <f>100*V54</f>
        <v>700</v>
      </c>
      <c r="X54" s="56">
        <f t="shared" si="15"/>
        <v>9</v>
      </c>
      <c r="Y54" s="56">
        <f t="shared" si="15"/>
        <v>0</v>
      </c>
      <c r="Z54" s="57">
        <f t="shared" si="12"/>
        <v>9</v>
      </c>
      <c r="AA54" s="8">
        <f>100*Z54</f>
        <v>900</v>
      </c>
    </row>
    <row r="55" spans="1:27" ht="18.75" customHeight="1" x14ac:dyDescent="0.15">
      <c r="A55" s="19">
        <v>50</v>
      </c>
      <c r="B55" s="20">
        <v>680</v>
      </c>
      <c r="C55" s="20">
        <v>11</v>
      </c>
      <c r="D55" s="54">
        <f t="shared" si="0"/>
        <v>691</v>
      </c>
      <c r="E55" s="55">
        <f t="shared" si="1"/>
        <v>34550</v>
      </c>
      <c r="F55" s="20">
        <v>618</v>
      </c>
      <c r="G55" s="20">
        <v>23</v>
      </c>
      <c r="H55" s="54">
        <f t="shared" si="2"/>
        <v>641</v>
      </c>
      <c r="I55" s="55">
        <f t="shared" si="3"/>
        <v>32050</v>
      </c>
      <c r="J55" s="56">
        <f t="shared" si="14"/>
        <v>1298</v>
      </c>
      <c r="K55" s="56">
        <f t="shared" si="14"/>
        <v>34</v>
      </c>
      <c r="L55" s="57">
        <f t="shared" si="5"/>
        <v>1332</v>
      </c>
      <c r="M55" s="46">
        <f t="shared" si="6"/>
        <v>66600</v>
      </c>
      <c r="N55" s="62"/>
      <c r="O55" s="53">
        <v>101</v>
      </c>
      <c r="P55" s="20">
        <v>1</v>
      </c>
      <c r="Q55" s="17">
        <v>0</v>
      </c>
      <c r="R55" s="54">
        <f t="shared" si="7"/>
        <v>1</v>
      </c>
      <c r="S55" s="55">
        <f>101*R55</f>
        <v>101</v>
      </c>
      <c r="T55" s="20">
        <v>8</v>
      </c>
      <c r="U55" s="20">
        <v>0</v>
      </c>
      <c r="V55" s="54">
        <f t="shared" si="9"/>
        <v>8</v>
      </c>
      <c r="W55" s="55">
        <f>101*V55</f>
        <v>808</v>
      </c>
      <c r="X55" s="56">
        <f t="shared" si="15"/>
        <v>9</v>
      </c>
      <c r="Y55" s="56">
        <f t="shared" si="15"/>
        <v>0</v>
      </c>
      <c r="Z55" s="57">
        <f t="shared" si="12"/>
        <v>9</v>
      </c>
      <c r="AA55" s="10">
        <f>101*Z55</f>
        <v>909</v>
      </c>
    </row>
    <row r="56" spans="1:27" ht="18.75" customHeight="1" x14ac:dyDescent="0.15">
      <c r="A56" s="1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4"/>
      <c r="N56" s="62"/>
      <c r="O56" s="53">
        <v>102</v>
      </c>
      <c r="P56" s="20">
        <v>1</v>
      </c>
      <c r="Q56" s="17">
        <v>0</v>
      </c>
      <c r="R56" s="54">
        <f t="shared" si="7"/>
        <v>1</v>
      </c>
      <c r="S56" s="55">
        <f t="shared" ref="S56:S58" si="16">O56*R56</f>
        <v>102</v>
      </c>
      <c r="T56" s="20">
        <v>8</v>
      </c>
      <c r="U56" s="20">
        <v>0</v>
      </c>
      <c r="V56" s="54">
        <f t="shared" si="9"/>
        <v>8</v>
      </c>
      <c r="W56" s="55">
        <f>102*V56</f>
        <v>816</v>
      </c>
      <c r="X56" s="56">
        <f t="shared" si="15"/>
        <v>9</v>
      </c>
      <c r="Y56" s="56">
        <f t="shared" si="15"/>
        <v>0</v>
      </c>
      <c r="Z56" s="57">
        <f t="shared" si="12"/>
        <v>9</v>
      </c>
      <c r="AA56" s="10">
        <f>102*Z56</f>
        <v>918</v>
      </c>
    </row>
    <row r="57" spans="1:27" ht="18.75" customHeight="1" x14ac:dyDescent="0.15">
      <c r="A57" s="1"/>
      <c r="B57" s="136" t="s">
        <v>1</v>
      </c>
      <c r="C57" s="137"/>
      <c r="D57" s="141"/>
      <c r="E57" s="12"/>
      <c r="F57" s="136" t="s">
        <v>2</v>
      </c>
      <c r="G57" s="137"/>
      <c r="H57" s="141"/>
      <c r="I57" s="12"/>
      <c r="J57" s="136" t="s">
        <v>7</v>
      </c>
      <c r="K57" s="137"/>
      <c r="L57" s="141"/>
      <c r="M57" s="1"/>
      <c r="N57" s="62"/>
      <c r="O57" s="53">
        <v>103</v>
      </c>
      <c r="P57" s="20">
        <v>0</v>
      </c>
      <c r="Q57" s="17">
        <v>0</v>
      </c>
      <c r="R57" s="54">
        <f t="shared" si="7"/>
        <v>0</v>
      </c>
      <c r="S57" s="55">
        <f t="shared" si="16"/>
        <v>0</v>
      </c>
      <c r="T57" s="20">
        <v>2</v>
      </c>
      <c r="U57" s="20">
        <v>0</v>
      </c>
      <c r="V57" s="54">
        <f t="shared" si="9"/>
        <v>2</v>
      </c>
      <c r="W57" s="55">
        <f t="shared" ref="W57:W58" si="17">S57*V57</f>
        <v>0</v>
      </c>
      <c r="X57" s="56">
        <f t="shared" si="15"/>
        <v>2</v>
      </c>
      <c r="Y57" s="56">
        <f t="shared" si="15"/>
        <v>0</v>
      </c>
      <c r="Z57" s="57">
        <f t="shared" si="12"/>
        <v>2</v>
      </c>
      <c r="AA57">
        <f>103*Z57</f>
        <v>206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53">
        <v>104</v>
      </c>
      <c r="P58" s="20">
        <v>0</v>
      </c>
      <c r="Q58" s="17">
        <v>0</v>
      </c>
      <c r="R58" s="54">
        <f t="shared" si="7"/>
        <v>0</v>
      </c>
      <c r="S58" s="55">
        <f t="shared" si="16"/>
        <v>0</v>
      </c>
      <c r="T58" s="20">
        <v>1</v>
      </c>
      <c r="U58" s="20">
        <v>0</v>
      </c>
      <c r="V58" s="54">
        <f t="shared" si="9"/>
        <v>1</v>
      </c>
      <c r="W58" s="55">
        <f t="shared" si="17"/>
        <v>0</v>
      </c>
      <c r="X58" s="56">
        <f t="shared" si="15"/>
        <v>1</v>
      </c>
      <c r="Y58" s="56">
        <f t="shared" si="15"/>
        <v>0</v>
      </c>
      <c r="Z58" s="57">
        <f t="shared" si="12"/>
        <v>1</v>
      </c>
      <c r="AA58">
        <f>104*Z58</f>
        <v>104</v>
      </c>
    </row>
    <row r="59" spans="1:27" ht="18.75" customHeight="1" x14ac:dyDescent="0.15">
      <c r="A59" s="18" t="s">
        <v>7</v>
      </c>
      <c r="B59" s="65">
        <f>SUM(B5:B55)+SUM(P5:P59)</f>
        <v>44070</v>
      </c>
      <c r="C59" s="65">
        <f t="shared" ref="C59:L59" si="18">SUM(C5:C55)+SUM(Q5:Q59)</f>
        <v>1363</v>
      </c>
      <c r="D59" s="65">
        <f t="shared" si="18"/>
        <v>45433</v>
      </c>
      <c r="E59" s="65">
        <f t="shared" si="18"/>
        <v>2069953</v>
      </c>
      <c r="F59" s="65">
        <f t="shared" si="18"/>
        <v>43776</v>
      </c>
      <c r="G59" s="65">
        <f t="shared" si="18"/>
        <v>1057</v>
      </c>
      <c r="H59" s="65">
        <f t="shared" si="18"/>
        <v>44833</v>
      </c>
      <c r="I59" s="65">
        <f t="shared" si="18"/>
        <v>2151641</v>
      </c>
      <c r="J59" s="65">
        <f t="shared" si="18"/>
        <v>87846</v>
      </c>
      <c r="K59" s="65">
        <f t="shared" si="18"/>
        <v>2420</v>
      </c>
      <c r="L59" s="65">
        <f t="shared" si="18"/>
        <v>90266</v>
      </c>
      <c r="O59" s="66" t="s">
        <v>25</v>
      </c>
      <c r="P59" s="20">
        <v>0</v>
      </c>
      <c r="Q59" s="17">
        <v>0</v>
      </c>
      <c r="R59" s="54">
        <f t="shared" si="7"/>
        <v>0</v>
      </c>
      <c r="S59" s="55">
        <f>105*R59</f>
        <v>0</v>
      </c>
      <c r="T59" s="20">
        <v>3</v>
      </c>
      <c r="U59" s="20">
        <v>0</v>
      </c>
      <c r="V59" s="54">
        <f t="shared" si="9"/>
        <v>3</v>
      </c>
      <c r="W59" s="55">
        <f>105*V59</f>
        <v>315</v>
      </c>
      <c r="X59" s="56">
        <f t="shared" si="15"/>
        <v>3</v>
      </c>
      <c r="Y59" s="56">
        <f t="shared" si="15"/>
        <v>0</v>
      </c>
      <c r="Z59" s="57">
        <f t="shared" si="12"/>
        <v>3</v>
      </c>
      <c r="AA59">
        <f>105*Z59</f>
        <v>315</v>
      </c>
    </row>
    <row r="60" spans="1:27" ht="18.75" customHeight="1" x14ac:dyDescent="0.15">
      <c r="S60">
        <f>(SUM(E5:E55)+SUM(S5:S59))/D59</f>
        <v>45.560561706248762</v>
      </c>
      <c r="W60">
        <f>(SUM(I5:I55)+SUM(W5:W59))/H59</f>
        <v>47.992349385497292</v>
      </c>
      <c r="AA60">
        <f>(SUM(M5:M55)+SUM(AA5:AA59))/L59</f>
        <v>46.771807768151909</v>
      </c>
    </row>
    <row r="61" spans="1:27" ht="18.75" customHeight="1" x14ac:dyDescent="0.15">
      <c r="A61" s="32" t="s">
        <v>13</v>
      </c>
      <c r="B61" s="39"/>
      <c r="C61" s="39"/>
      <c r="D61" s="127" t="s">
        <v>8</v>
      </c>
      <c r="E61" s="128"/>
      <c r="F61" s="128"/>
      <c r="G61" s="129"/>
      <c r="H61" s="127" t="s">
        <v>9</v>
      </c>
      <c r="I61" s="128"/>
      <c r="J61" s="128"/>
      <c r="K61" s="130"/>
      <c r="L61" s="131" t="s">
        <v>7</v>
      </c>
      <c r="M61" s="132"/>
      <c r="N61" s="132"/>
      <c r="O61" s="132"/>
      <c r="P61" s="132"/>
      <c r="Q61" s="133"/>
    </row>
    <row r="62" spans="1:27" ht="18.75" customHeight="1" x14ac:dyDescent="0.15">
      <c r="A62" s="40"/>
      <c r="B62" s="41"/>
      <c r="C62" s="41"/>
      <c r="D62" s="35" t="s">
        <v>10</v>
      </c>
      <c r="E62" s="36"/>
      <c r="F62" s="35" t="s">
        <v>11</v>
      </c>
      <c r="G62" s="35" t="s">
        <v>12</v>
      </c>
      <c r="H62" s="35" t="s">
        <v>10</v>
      </c>
      <c r="I62" s="36"/>
      <c r="J62" s="35" t="s">
        <v>11</v>
      </c>
      <c r="K62" s="84" t="s">
        <v>12</v>
      </c>
      <c r="L62" s="37" t="s">
        <v>10</v>
      </c>
      <c r="M62" s="37" t="s">
        <v>11</v>
      </c>
      <c r="N62" s="131" t="s">
        <v>11</v>
      </c>
      <c r="O62" s="133"/>
      <c r="P62" s="131" t="s">
        <v>12</v>
      </c>
      <c r="Q62" s="133"/>
      <c r="S62" s="15" t="s">
        <v>14</v>
      </c>
      <c r="T62" s="14"/>
      <c r="U62" s="15" t="s">
        <v>15</v>
      </c>
      <c r="V62" s="34"/>
      <c r="X62" s="33">
        <f>S60</f>
        <v>45.560561706248762</v>
      </c>
    </row>
    <row r="63" spans="1:27" ht="18.75" customHeight="1" x14ac:dyDescent="0.15">
      <c r="A63" s="27" t="s">
        <v>26</v>
      </c>
      <c r="B63" s="38"/>
      <c r="C63" s="38"/>
      <c r="D63" s="3">
        <f>SUM(B5:B10)</f>
        <v>2083</v>
      </c>
      <c r="F63" s="3">
        <f>SUM(C5:C10)</f>
        <v>54</v>
      </c>
      <c r="G63" s="6">
        <f>SUM(D5:D10)</f>
        <v>2137</v>
      </c>
      <c r="H63" s="3">
        <f>SUM(F5:F10)</f>
        <v>1921</v>
      </c>
      <c r="J63" s="3">
        <f>SUM(G5:G10)</f>
        <v>55</v>
      </c>
      <c r="K63" s="6">
        <f>SUM(H5:H10)</f>
        <v>1976</v>
      </c>
      <c r="L63" s="31">
        <f>SUM(J5:J10)</f>
        <v>4004</v>
      </c>
      <c r="M63" s="31">
        <f>SUM(K5:K10)</f>
        <v>109</v>
      </c>
      <c r="N63" s="142">
        <f>SUM(K5:K10)</f>
        <v>109</v>
      </c>
      <c r="O63" s="143"/>
      <c r="P63" s="144">
        <f>SUM(L5:L10)</f>
        <v>4113</v>
      </c>
      <c r="Q63" s="145"/>
      <c r="S63" s="15"/>
      <c r="T63" s="14"/>
      <c r="U63" s="15" t="s">
        <v>16</v>
      </c>
      <c r="V63" s="34"/>
      <c r="X63" s="33">
        <f>W60</f>
        <v>47.992349385497292</v>
      </c>
    </row>
    <row r="64" spans="1:27" ht="18.75" customHeight="1" x14ac:dyDescent="0.15">
      <c r="A64" s="27" t="s">
        <v>27</v>
      </c>
      <c r="B64" s="38"/>
      <c r="C64" s="38"/>
      <c r="D64" s="3">
        <f>SUM(B11:B16)</f>
        <v>2242</v>
      </c>
      <c r="F64" s="3">
        <f>SUM(C11:C16)</f>
        <v>50</v>
      </c>
      <c r="G64" s="6">
        <f>SUM(D11:D16)</f>
        <v>2292</v>
      </c>
      <c r="H64" s="3">
        <f>SUM(F11:F16)</f>
        <v>2122</v>
      </c>
      <c r="J64" s="3">
        <f>SUM(G11:G16)</f>
        <v>37</v>
      </c>
      <c r="K64" s="6">
        <f>SUM(H11:H16)</f>
        <v>2159</v>
      </c>
      <c r="L64" s="31">
        <f>SUM(J11:J16)</f>
        <v>4364</v>
      </c>
      <c r="M64" s="31">
        <f>SUM(K11:K16)</f>
        <v>87</v>
      </c>
      <c r="N64" s="142">
        <f>SUM(K11:K16)</f>
        <v>87</v>
      </c>
      <c r="O64" s="143"/>
      <c r="P64" s="144">
        <f>SUM(L11:L16)</f>
        <v>4451</v>
      </c>
      <c r="Q64" s="145"/>
      <c r="S64" s="15"/>
      <c r="T64" s="14"/>
      <c r="U64" s="15" t="s">
        <v>7</v>
      </c>
      <c r="V64" s="34"/>
      <c r="X64" s="33">
        <f>AA60</f>
        <v>46.771807768151909</v>
      </c>
    </row>
    <row r="65" spans="1:17" ht="18.75" customHeight="1" x14ac:dyDescent="0.15">
      <c r="A65" s="27" t="s">
        <v>17</v>
      </c>
      <c r="B65" s="38"/>
      <c r="C65" s="38"/>
      <c r="D65" s="3">
        <f>SUM(B17:B19)</f>
        <v>1088</v>
      </c>
      <c r="F65" s="3">
        <f>SUM(C17:C19)</f>
        <v>21</v>
      </c>
      <c r="G65" s="6">
        <f>SUM(D17:D19)</f>
        <v>1109</v>
      </c>
      <c r="H65" s="3">
        <f>SUM(F17:F19)</f>
        <v>1105</v>
      </c>
      <c r="J65" s="3">
        <f>SUM(G17:G19)</f>
        <v>17</v>
      </c>
      <c r="K65" s="6">
        <f>SUM(H17:H19)</f>
        <v>1122</v>
      </c>
      <c r="L65" s="31">
        <f>SUM(J17:J19)</f>
        <v>2193</v>
      </c>
      <c r="M65" s="31">
        <f>SUM(K17:K19)</f>
        <v>38</v>
      </c>
      <c r="N65" s="142">
        <f>SUM(K17:K19)</f>
        <v>38</v>
      </c>
      <c r="O65" s="143"/>
      <c r="P65" s="144">
        <f>SUM(L17:L19)</f>
        <v>2231</v>
      </c>
      <c r="Q65" s="145"/>
    </row>
    <row r="66" spans="1:17" ht="18.75" customHeight="1" x14ac:dyDescent="0.15">
      <c r="A66" s="27" t="s">
        <v>18</v>
      </c>
      <c r="B66" s="38"/>
      <c r="C66" s="38"/>
      <c r="D66" s="3">
        <f>SUM(B5:B24)</f>
        <v>7426</v>
      </c>
      <c r="F66" s="3">
        <f>SUM(C5:C24)</f>
        <v>202</v>
      </c>
      <c r="G66" s="6">
        <f>SUM(D5:D24)</f>
        <v>7628</v>
      </c>
      <c r="H66" s="3">
        <f>SUM(F5:F24)</f>
        <v>7002</v>
      </c>
      <c r="J66" s="3">
        <f>SUM(G5:G24)</f>
        <v>168</v>
      </c>
      <c r="K66" s="6">
        <f>SUM(H5:H24)</f>
        <v>7170</v>
      </c>
      <c r="L66" s="31">
        <f>SUM(J5:J24)</f>
        <v>14428</v>
      </c>
      <c r="M66" s="31">
        <f>SUM(K5:K24)</f>
        <v>370</v>
      </c>
      <c r="N66" s="142">
        <f>SUM(K5:K24)</f>
        <v>370</v>
      </c>
      <c r="O66" s="143"/>
      <c r="P66" s="144">
        <f>SUM(L5:L24)</f>
        <v>14798</v>
      </c>
      <c r="Q66" s="145"/>
    </row>
    <row r="67" spans="1:17" ht="18.75" customHeight="1" x14ac:dyDescent="0.15">
      <c r="A67" s="27" t="s">
        <v>19</v>
      </c>
      <c r="B67" s="38"/>
      <c r="C67" s="38"/>
      <c r="D67" s="3">
        <f>SUM(B45:B55)+SUM(P5:P18)</f>
        <v>15358</v>
      </c>
      <c r="F67" s="3">
        <f>SUM(C45:C55)+SUM(Q5:Q18)</f>
        <v>297</v>
      </c>
      <c r="G67" s="6">
        <f>SUM(D45:D55)+SUM(R5:R18)</f>
        <v>15655</v>
      </c>
      <c r="H67" s="3">
        <f>SUM(F45:F55)+SUM(T5:T18)</f>
        <v>14417</v>
      </c>
      <c r="J67" s="3">
        <f>SUM(G45:G55)+SUM(U5:U18)</f>
        <v>394</v>
      </c>
      <c r="K67" s="6">
        <f>SUM(H45:H55)+SUM(V5:V18)</f>
        <v>14811</v>
      </c>
      <c r="L67" s="31">
        <f>SUM(J45:J55)+SUM(X5:X18)</f>
        <v>29775</v>
      </c>
      <c r="M67" s="31">
        <f>SUM(K45:K55)+SUM(Y5:Y18)</f>
        <v>691</v>
      </c>
      <c r="N67" s="142">
        <f>SUM(K45:K55)+SUM(Y5:Y18)</f>
        <v>691</v>
      </c>
      <c r="O67" s="143"/>
      <c r="P67" s="144">
        <f>SUM(L45:L55)+SUM(Z5:Z18)</f>
        <v>30466</v>
      </c>
      <c r="Q67" s="145"/>
    </row>
    <row r="68" spans="1:17" ht="18.75" customHeight="1" x14ac:dyDescent="0.15">
      <c r="A68" s="27" t="s">
        <v>20</v>
      </c>
      <c r="B68" s="38"/>
      <c r="C68" s="38"/>
      <c r="D68" s="3">
        <f>SUM(P19:P28)</f>
        <v>6751</v>
      </c>
      <c r="F68" s="3">
        <f>SUM(Q19:Q28)</f>
        <v>33</v>
      </c>
      <c r="G68" s="6">
        <f>SUM(R19:R28)</f>
        <v>6784</v>
      </c>
      <c r="H68" s="3">
        <f>SUM(T19:T28)</f>
        <v>6946</v>
      </c>
      <c r="J68" s="3">
        <f>SUM(U19:U28)</f>
        <v>25</v>
      </c>
      <c r="K68" s="6">
        <f>SUM(V19:V28)</f>
        <v>6971</v>
      </c>
      <c r="L68" s="31">
        <f>SUM(X19:X28)</f>
        <v>13697</v>
      </c>
      <c r="M68" s="31">
        <f>SUM(Y19:Y28)</f>
        <v>58</v>
      </c>
      <c r="N68" s="142">
        <f>SUM(Y19:Y28)</f>
        <v>58</v>
      </c>
      <c r="O68" s="143"/>
      <c r="P68" s="144">
        <f>SUM(Z19:Z28)</f>
        <v>13755</v>
      </c>
      <c r="Q68" s="145"/>
    </row>
    <row r="69" spans="1:17" ht="18.75" customHeight="1" x14ac:dyDescent="0.15">
      <c r="A69" s="27" t="s">
        <v>21</v>
      </c>
      <c r="B69" s="38"/>
      <c r="C69" s="38"/>
      <c r="D69" s="3">
        <f>SUM(P19:P59)</f>
        <v>11841</v>
      </c>
      <c r="F69" s="3">
        <f>SUM(Q19:Q59)</f>
        <v>39</v>
      </c>
      <c r="G69" s="6">
        <f>SUM(R19:R59)</f>
        <v>11880</v>
      </c>
      <c r="H69" s="3">
        <f>SUM(T19:T59)</f>
        <v>13680</v>
      </c>
      <c r="J69" s="3">
        <f>SUM(U19:U59)</f>
        <v>39</v>
      </c>
      <c r="K69" s="6">
        <f>SUM(V19:V59)</f>
        <v>13719</v>
      </c>
      <c r="L69" s="31">
        <f>SUM(X19:X59)</f>
        <v>25521</v>
      </c>
      <c r="M69" s="31">
        <f>SUM(Y19:Y54)</f>
        <v>78</v>
      </c>
      <c r="N69" s="142">
        <f>SUM(Y19:Y54)</f>
        <v>78</v>
      </c>
      <c r="O69" s="143"/>
      <c r="P69" s="144">
        <f>SUM(Z19:Z59)</f>
        <v>25599</v>
      </c>
      <c r="Q69" s="145"/>
    </row>
    <row r="70" spans="1:17" ht="18.75" customHeight="1" x14ac:dyDescent="0.15">
      <c r="A70" s="28" t="s">
        <v>22</v>
      </c>
      <c r="B70" s="29"/>
      <c r="C70" s="29"/>
      <c r="D70" s="3">
        <f>SUM(P29:P59)</f>
        <v>5090</v>
      </c>
      <c r="F70" s="3">
        <f>SUM(Q29:Q59)</f>
        <v>6</v>
      </c>
      <c r="G70" s="6">
        <f>SUM(R29:R59)</f>
        <v>5096</v>
      </c>
      <c r="H70" s="3">
        <f>SUM(T29:T59)</f>
        <v>6734</v>
      </c>
      <c r="J70" s="3">
        <f>SUM(U29:U59)</f>
        <v>14</v>
      </c>
      <c r="K70" s="6">
        <f>SUM(V29:V59)</f>
        <v>6748</v>
      </c>
      <c r="L70" s="31">
        <f>SUM(X29:X59)</f>
        <v>11824</v>
      </c>
      <c r="M70" s="31">
        <f>SUM(Y29:Y54)</f>
        <v>20</v>
      </c>
      <c r="N70" s="142">
        <f>SUM(Y29:Y54)</f>
        <v>20</v>
      </c>
      <c r="O70" s="143"/>
      <c r="P70" s="144">
        <f>SUM(Z29:Z59)</f>
        <v>11844</v>
      </c>
      <c r="Q70" s="145"/>
    </row>
    <row r="71" spans="1:17" x14ac:dyDescent="0.15">
      <c r="H71" s="2"/>
      <c r="I71" s="2"/>
      <c r="J71" s="2"/>
      <c r="K71" s="30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5" t="s">
        <v>28</v>
      </c>
      <c r="Y1" s="26" t="s">
        <v>71</v>
      </c>
    </row>
    <row r="3" spans="1:27" ht="18.75" customHeight="1" x14ac:dyDescent="0.15">
      <c r="A3" s="134" t="s">
        <v>0</v>
      </c>
      <c r="B3" s="136" t="s">
        <v>1</v>
      </c>
      <c r="C3" s="137"/>
      <c r="D3" s="138"/>
      <c r="E3" s="16"/>
      <c r="F3" s="136" t="s">
        <v>2</v>
      </c>
      <c r="G3" s="137"/>
      <c r="H3" s="138"/>
      <c r="I3" s="16"/>
      <c r="J3" s="136" t="s">
        <v>7</v>
      </c>
      <c r="K3" s="137"/>
      <c r="L3" s="138"/>
      <c r="M3" s="11"/>
      <c r="N3" s="9"/>
      <c r="O3" s="139" t="s">
        <v>0</v>
      </c>
      <c r="P3" s="136" t="s">
        <v>1</v>
      </c>
      <c r="Q3" s="137"/>
      <c r="R3" s="141"/>
      <c r="S3" s="16"/>
      <c r="T3" s="136" t="s">
        <v>2</v>
      </c>
      <c r="U3" s="137"/>
      <c r="V3" s="141"/>
      <c r="W3" s="16"/>
      <c r="X3" s="136" t="s">
        <v>7</v>
      </c>
      <c r="Y3" s="137"/>
      <c r="Z3" s="141"/>
    </row>
    <row r="4" spans="1:27" ht="18.75" customHeight="1" x14ac:dyDescent="0.15">
      <c r="A4" s="135"/>
      <c r="B4" s="87" t="s">
        <v>3</v>
      </c>
      <c r="C4" s="87" t="s">
        <v>4</v>
      </c>
      <c r="D4" s="5" t="s">
        <v>5</v>
      </c>
      <c r="E4" s="16"/>
      <c r="F4" s="87" t="s">
        <v>3</v>
      </c>
      <c r="G4" s="87" t="s">
        <v>4</v>
      </c>
      <c r="H4" s="5" t="s">
        <v>5</v>
      </c>
      <c r="I4" s="16"/>
      <c r="J4" s="5" t="s">
        <v>3</v>
      </c>
      <c r="K4" s="5" t="s">
        <v>4</v>
      </c>
      <c r="L4" s="5" t="s">
        <v>5</v>
      </c>
      <c r="M4" s="11"/>
      <c r="N4" s="9"/>
      <c r="O4" s="140"/>
      <c r="P4" s="5" t="s">
        <v>3</v>
      </c>
      <c r="Q4" s="5" t="s">
        <v>4</v>
      </c>
      <c r="R4" s="5" t="s">
        <v>5</v>
      </c>
      <c r="S4" s="16"/>
      <c r="T4" s="5" t="s">
        <v>3</v>
      </c>
      <c r="U4" s="5" t="s">
        <v>4</v>
      </c>
      <c r="V4" s="5" t="s">
        <v>5</v>
      </c>
      <c r="W4" s="16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17">
        <v>305</v>
      </c>
      <c r="C5" s="17">
        <v>8</v>
      </c>
      <c r="D5" s="42">
        <f t="shared" ref="D5:D55" si="0">B5+C5</f>
        <v>313</v>
      </c>
      <c r="E5" s="43">
        <f t="shared" ref="E5:E55" si="1">A5*D5</f>
        <v>0</v>
      </c>
      <c r="F5" s="17">
        <v>277</v>
      </c>
      <c r="G5" s="17">
        <v>15</v>
      </c>
      <c r="H5" s="42">
        <f t="shared" ref="H5:H55" si="2">F5+G5</f>
        <v>292</v>
      </c>
      <c r="I5" s="43">
        <f t="shared" ref="I5:I55" si="3">A5*H5</f>
        <v>0</v>
      </c>
      <c r="J5" s="44">
        <f t="shared" ref="J5:K36" si="4">B5+F5</f>
        <v>582</v>
      </c>
      <c r="K5" s="44">
        <f t="shared" si="4"/>
        <v>23</v>
      </c>
      <c r="L5" s="45">
        <f t="shared" ref="L5:L55" si="5">J5+K5</f>
        <v>605</v>
      </c>
      <c r="M5" s="46">
        <f t="shared" ref="M5:M55" si="6">A5*L5</f>
        <v>0</v>
      </c>
      <c r="N5" s="9"/>
      <c r="O5" s="47">
        <v>51</v>
      </c>
      <c r="P5" s="17">
        <v>649</v>
      </c>
      <c r="Q5" s="17">
        <v>8</v>
      </c>
      <c r="R5" s="42">
        <f t="shared" ref="R5:R59" si="7">P5+Q5</f>
        <v>657</v>
      </c>
      <c r="S5" s="43">
        <f t="shared" ref="S5:S53" si="8">O5*R5</f>
        <v>33507</v>
      </c>
      <c r="T5" s="17">
        <v>574</v>
      </c>
      <c r="U5" s="17">
        <v>22</v>
      </c>
      <c r="V5" s="42">
        <f t="shared" ref="V5:V59" si="9">T5+U5</f>
        <v>596</v>
      </c>
      <c r="W5" s="43">
        <f t="shared" ref="W5:W53" si="10">O5*V5</f>
        <v>30396</v>
      </c>
      <c r="X5" s="44">
        <f t="shared" ref="X5:Y36" si="11">P5+T5</f>
        <v>1223</v>
      </c>
      <c r="Y5" s="44">
        <f t="shared" si="11"/>
        <v>30</v>
      </c>
      <c r="Z5" s="45">
        <f t="shared" ref="Z5:Z59" si="12">X5+Y5</f>
        <v>1253</v>
      </c>
      <c r="AA5" s="8">
        <f t="shared" ref="AA5:AA53" si="13">O5*Z5</f>
        <v>63903</v>
      </c>
    </row>
    <row r="6" spans="1:27" ht="18.75" customHeight="1" x14ac:dyDescent="0.15">
      <c r="A6" s="4">
        <v>1</v>
      </c>
      <c r="B6" s="17">
        <v>346</v>
      </c>
      <c r="C6" s="17">
        <v>7</v>
      </c>
      <c r="D6" s="42">
        <f t="shared" si="0"/>
        <v>353</v>
      </c>
      <c r="E6" s="43">
        <f t="shared" si="1"/>
        <v>353</v>
      </c>
      <c r="F6" s="17">
        <v>295</v>
      </c>
      <c r="G6" s="17">
        <v>5</v>
      </c>
      <c r="H6" s="42">
        <f t="shared" si="2"/>
        <v>300</v>
      </c>
      <c r="I6" s="43">
        <f t="shared" si="3"/>
        <v>300</v>
      </c>
      <c r="J6" s="44">
        <f t="shared" si="4"/>
        <v>641</v>
      </c>
      <c r="K6" s="44">
        <f t="shared" si="4"/>
        <v>12</v>
      </c>
      <c r="L6" s="45">
        <f t="shared" si="5"/>
        <v>653</v>
      </c>
      <c r="M6" s="46">
        <f t="shared" si="6"/>
        <v>653</v>
      </c>
      <c r="N6" s="9"/>
      <c r="O6" s="47">
        <v>52</v>
      </c>
      <c r="P6" s="17">
        <v>616</v>
      </c>
      <c r="Q6" s="17">
        <v>11</v>
      </c>
      <c r="R6" s="42">
        <f t="shared" si="7"/>
        <v>627</v>
      </c>
      <c r="S6" s="43">
        <f t="shared" si="8"/>
        <v>32604</v>
      </c>
      <c r="T6" s="17">
        <v>548</v>
      </c>
      <c r="U6" s="17">
        <v>22</v>
      </c>
      <c r="V6" s="42">
        <f t="shared" si="9"/>
        <v>570</v>
      </c>
      <c r="W6" s="43">
        <f t="shared" si="10"/>
        <v>29640</v>
      </c>
      <c r="X6" s="44">
        <f t="shared" si="11"/>
        <v>1164</v>
      </c>
      <c r="Y6" s="44">
        <f t="shared" si="11"/>
        <v>33</v>
      </c>
      <c r="Z6" s="45">
        <f t="shared" si="12"/>
        <v>1197</v>
      </c>
      <c r="AA6" s="8">
        <f t="shared" si="13"/>
        <v>62244</v>
      </c>
    </row>
    <row r="7" spans="1:27" ht="18.75" customHeight="1" x14ac:dyDescent="0.15">
      <c r="A7" s="4">
        <v>2</v>
      </c>
      <c r="B7" s="17">
        <v>353</v>
      </c>
      <c r="C7" s="17">
        <v>12</v>
      </c>
      <c r="D7" s="42">
        <f t="shared" si="0"/>
        <v>365</v>
      </c>
      <c r="E7" s="43">
        <f t="shared" si="1"/>
        <v>730</v>
      </c>
      <c r="F7" s="17">
        <v>312</v>
      </c>
      <c r="G7" s="17">
        <v>11</v>
      </c>
      <c r="H7" s="42">
        <f t="shared" si="2"/>
        <v>323</v>
      </c>
      <c r="I7" s="43">
        <f t="shared" si="3"/>
        <v>646</v>
      </c>
      <c r="J7" s="44">
        <f t="shared" si="4"/>
        <v>665</v>
      </c>
      <c r="K7" s="44">
        <f t="shared" si="4"/>
        <v>23</v>
      </c>
      <c r="L7" s="45">
        <f t="shared" si="5"/>
        <v>688</v>
      </c>
      <c r="M7" s="46">
        <f t="shared" si="6"/>
        <v>1376</v>
      </c>
      <c r="N7" s="9"/>
      <c r="O7" s="47">
        <v>53</v>
      </c>
      <c r="P7" s="17">
        <v>449</v>
      </c>
      <c r="Q7" s="17">
        <v>15</v>
      </c>
      <c r="R7" s="42">
        <f t="shared" si="7"/>
        <v>464</v>
      </c>
      <c r="S7" s="43">
        <f t="shared" si="8"/>
        <v>24592</v>
      </c>
      <c r="T7" s="17">
        <v>458</v>
      </c>
      <c r="U7" s="17">
        <v>20</v>
      </c>
      <c r="V7" s="42">
        <f t="shared" si="9"/>
        <v>478</v>
      </c>
      <c r="W7" s="43">
        <f t="shared" si="10"/>
        <v>25334</v>
      </c>
      <c r="X7" s="44">
        <f t="shared" si="11"/>
        <v>907</v>
      </c>
      <c r="Y7" s="44">
        <f t="shared" si="11"/>
        <v>35</v>
      </c>
      <c r="Z7" s="45">
        <f t="shared" si="12"/>
        <v>942</v>
      </c>
      <c r="AA7" s="8">
        <f t="shared" si="13"/>
        <v>49926</v>
      </c>
    </row>
    <row r="8" spans="1:27" ht="18.75" customHeight="1" thickBot="1" x14ac:dyDescent="0.2">
      <c r="A8" s="4">
        <v>3</v>
      </c>
      <c r="B8" s="17">
        <v>358</v>
      </c>
      <c r="C8" s="17">
        <v>8</v>
      </c>
      <c r="D8" s="42">
        <f t="shared" si="0"/>
        <v>366</v>
      </c>
      <c r="E8" s="43">
        <f t="shared" si="1"/>
        <v>1098</v>
      </c>
      <c r="F8" s="17">
        <v>318</v>
      </c>
      <c r="G8" s="17">
        <v>2</v>
      </c>
      <c r="H8" s="42">
        <f t="shared" si="2"/>
        <v>320</v>
      </c>
      <c r="I8" s="43">
        <f t="shared" si="3"/>
        <v>960</v>
      </c>
      <c r="J8" s="44">
        <f t="shared" si="4"/>
        <v>676</v>
      </c>
      <c r="K8" s="44">
        <f t="shared" si="4"/>
        <v>10</v>
      </c>
      <c r="L8" s="45">
        <f t="shared" si="5"/>
        <v>686</v>
      </c>
      <c r="M8" s="46">
        <f t="shared" si="6"/>
        <v>2058</v>
      </c>
      <c r="N8" s="9"/>
      <c r="O8" s="48">
        <v>54</v>
      </c>
      <c r="P8" s="22">
        <v>582</v>
      </c>
      <c r="Q8" s="22">
        <v>7</v>
      </c>
      <c r="R8" s="49">
        <f t="shared" si="7"/>
        <v>589</v>
      </c>
      <c r="S8" s="50">
        <f t="shared" si="8"/>
        <v>31806</v>
      </c>
      <c r="T8" s="22">
        <v>536</v>
      </c>
      <c r="U8" s="22">
        <v>19</v>
      </c>
      <c r="V8" s="49">
        <f t="shared" si="9"/>
        <v>555</v>
      </c>
      <c r="W8" s="50">
        <f t="shared" si="10"/>
        <v>29970</v>
      </c>
      <c r="X8" s="51">
        <f t="shared" si="11"/>
        <v>1118</v>
      </c>
      <c r="Y8" s="51">
        <f t="shared" si="11"/>
        <v>26</v>
      </c>
      <c r="Z8" s="52">
        <f t="shared" si="12"/>
        <v>1144</v>
      </c>
      <c r="AA8" s="8">
        <f t="shared" si="13"/>
        <v>61776</v>
      </c>
    </row>
    <row r="9" spans="1:27" ht="18.75" customHeight="1" thickBot="1" x14ac:dyDescent="0.2">
      <c r="A9" s="21">
        <v>4</v>
      </c>
      <c r="B9" s="22">
        <v>370</v>
      </c>
      <c r="C9" s="22">
        <v>9</v>
      </c>
      <c r="D9" s="49">
        <f t="shared" si="0"/>
        <v>379</v>
      </c>
      <c r="E9" s="50">
        <f t="shared" si="1"/>
        <v>1516</v>
      </c>
      <c r="F9" s="22">
        <v>367</v>
      </c>
      <c r="G9" s="22">
        <v>11</v>
      </c>
      <c r="H9" s="49">
        <f t="shared" si="2"/>
        <v>378</v>
      </c>
      <c r="I9" s="50">
        <f t="shared" si="3"/>
        <v>1512</v>
      </c>
      <c r="J9" s="51">
        <f t="shared" si="4"/>
        <v>737</v>
      </c>
      <c r="K9" s="51">
        <f t="shared" si="4"/>
        <v>20</v>
      </c>
      <c r="L9" s="52">
        <f t="shared" si="5"/>
        <v>757</v>
      </c>
      <c r="M9" s="46">
        <f t="shared" si="6"/>
        <v>3028</v>
      </c>
      <c r="N9" s="9"/>
      <c r="O9" s="53">
        <v>55</v>
      </c>
      <c r="P9" s="20">
        <v>513</v>
      </c>
      <c r="Q9" s="20">
        <v>6</v>
      </c>
      <c r="R9" s="54">
        <f t="shared" si="7"/>
        <v>519</v>
      </c>
      <c r="S9" s="55">
        <f t="shared" si="8"/>
        <v>28545</v>
      </c>
      <c r="T9" s="20">
        <v>519</v>
      </c>
      <c r="U9" s="20">
        <v>11</v>
      </c>
      <c r="V9" s="54">
        <f t="shared" si="9"/>
        <v>530</v>
      </c>
      <c r="W9" s="55">
        <f t="shared" si="10"/>
        <v>29150</v>
      </c>
      <c r="X9" s="56">
        <f t="shared" si="11"/>
        <v>1032</v>
      </c>
      <c r="Y9" s="56">
        <f t="shared" si="11"/>
        <v>17</v>
      </c>
      <c r="Z9" s="57">
        <f t="shared" si="12"/>
        <v>1049</v>
      </c>
      <c r="AA9" s="8">
        <f t="shared" si="13"/>
        <v>57695</v>
      </c>
    </row>
    <row r="10" spans="1:27" ht="18.75" customHeight="1" x14ac:dyDescent="0.15">
      <c r="A10" s="19">
        <v>5</v>
      </c>
      <c r="B10" s="20">
        <v>344</v>
      </c>
      <c r="C10" s="20">
        <v>10</v>
      </c>
      <c r="D10" s="54">
        <f t="shared" si="0"/>
        <v>354</v>
      </c>
      <c r="E10" s="55">
        <f t="shared" si="1"/>
        <v>1770</v>
      </c>
      <c r="F10" s="20">
        <v>343</v>
      </c>
      <c r="G10" s="20">
        <v>8</v>
      </c>
      <c r="H10" s="54">
        <f t="shared" si="2"/>
        <v>351</v>
      </c>
      <c r="I10" s="55">
        <f t="shared" si="3"/>
        <v>1755</v>
      </c>
      <c r="J10" s="56">
        <f t="shared" si="4"/>
        <v>687</v>
      </c>
      <c r="K10" s="56">
        <f t="shared" si="4"/>
        <v>18</v>
      </c>
      <c r="L10" s="57">
        <f t="shared" si="5"/>
        <v>705</v>
      </c>
      <c r="M10" s="46">
        <f t="shared" si="6"/>
        <v>3525</v>
      </c>
      <c r="N10" s="9"/>
      <c r="O10" s="47">
        <v>56</v>
      </c>
      <c r="P10" s="17">
        <v>533</v>
      </c>
      <c r="Q10" s="17">
        <v>11</v>
      </c>
      <c r="R10" s="42">
        <f t="shared" si="7"/>
        <v>544</v>
      </c>
      <c r="S10" s="43">
        <f t="shared" si="8"/>
        <v>30464</v>
      </c>
      <c r="T10" s="17">
        <v>540</v>
      </c>
      <c r="U10" s="17">
        <v>18</v>
      </c>
      <c r="V10" s="42">
        <f t="shared" si="9"/>
        <v>558</v>
      </c>
      <c r="W10" s="43">
        <f t="shared" si="10"/>
        <v>31248</v>
      </c>
      <c r="X10" s="44">
        <f t="shared" si="11"/>
        <v>1073</v>
      </c>
      <c r="Y10" s="44">
        <f t="shared" si="11"/>
        <v>29</v>
      </c>
      <c r="Z10" s="45">
        <f t="shared" si="12"/>
        <v>1102</v>
      </c>
      <c r="AA10" s="8">
        <f t="shared" si="13"/>
        <v>61712</v>
      </c>
    </row>
    <row r="11" spans="1:27" ht="18.75" customHeight="1" x14ac:dyDescent="0.15">
      <c r="A11" s="4">
        <v>6</v>
      </c>
      <c r="B11" s="17">
        <v>387</v>
      </c>
      <c r="C11" s="17">
        <v>7</v>
      </c>
      <c r="D11" s="42">
        <f t="shared" si="0"/>
        <v>394</v>
      </c>
      <c r="E11" s="43">
        <f t="shared" si="1"/>
        <v>2364</v>
      </c>
      <c r="F11" s="17">
        <v>331</v>
      </c>
      <c r="G11" s="17">
        <v>6</v>
      </c>
      <c r="H11" s="42">
        <f t="shared" si="2"/>
        <v>337</v>
      </c>
      <c r="I11" s="43">
        <f t="shared" si="3"/>
        <v>2022</v>
      </c>
      <c r="J11" s="44">
        <f t="shared" si="4"/>
        <v>718</v>
      </c>
      <c r="K11" s="44">
        <f t="shared" si="4"/>
        <v>13</v>
      </c>
      <c r="L11" s="45">
        <f t="shared" si="5"/>
        <v>731</v>
      </c>
      <c r="M11" s="46">
        <f t="shared" si="6"/>
        <v>4386</v>
      </c>
      <c r="N11" s="9"/>
      <c r="O11" s="47">
        <v>57</v>
      </c>
      <c r="P11" s="17">
        <v>546</v>
      </c>
      <c r="Q11" s="17">
        <v>13</v>
      </c>
      <c r="R11" s="42">
        <f t="shared" si="7"/>
        <v>559</v>
      </c>
      <c r="S11" s="43">
        <f t="shared" si="8"/>
        <v>31863</v>
      </c>
      <c r="T11" s="17">
        <v>540</v>
      </c>
      <c r="U11" s="17">
        <v>14</v>
      </c>
      <c r="V11" s="42">
        <f t="shared" si="9"/>
        <v>554</v>
      </c>
      <c r="W11" s="43">
        <f t="shared" si="10"/>
        <v>31578</v>
      </c>
      <c r="X11" s="44">
        <f t="shared" si="11"/>
        <v>1086</v>
      </c>
      <c r="Y11" s="44">
        <f t="shared" si="11"/>
        <v>27</v>
      </c>
      <c r="Z11" s="45">
        <f t="shared" si="12"/>
        <v>1113</v>
      </c>
      <c r="AA11" s="8">
        <f t="shared" si="13"/>
        <v>63441</v>
      </c>
    </row>
    <row r="12" spans="1:27" ht="18.75" customHeight="1" x14ac:dyDescent="0.15">
      <c r="A12" s="4">
        <v>7</v>
      </c>
      <c r="B12" s="17">
        <v>349</v>
      </c>
      <c r="C12" s="17">
        <v>5</v>
      </c>
      <c r="D12" s="42">
        <f t="shared" si="0"/>
        <v>354</v>
      </c>
      <c r="E12" s="43">
        <f t="shared" si="1"/>
        <v>2478</v>
      </c>
      <c r="F12" s="17">
        <v>364</v>
      </c>
      <c r="G12" s="17">
        <v>6</v>
      </c>
      <c r="H12" s="42">
        <f t="shared" si="2"/>
        <v>370</v>
      </c>
      <c r="I12" s="43">
        <f t="shared" si="3"/>
        <v>2590</v>
      </c>
      <c r="J12" s="44">
        <f t="shared" si="4"/>
        <v>713</v>
      </c>
      <c r="K12" s="44">
        <f t="shared" si="4"/>
        <v>11</v>
      </c>
      <c r="L12" s="45">
        <f t="shared" si="5"/>
        <v>724</v>
      </c>
      <c r="M12" s="46">
        <f t="shared" si="6"/>
        <v>5068</v>
      </c>
      <c r="N12" s="9"/>
      <c r="O12" s="47">
        <v>58</v>
      </c>
      <c r="P12" s="17">
        <v>525</v>
      </c>
      <c r="Q12" s="17">
        <v>11</v>
      </c>
      <c r="R12" s="42">
        <f t="shared" si="7"/>
        <v>536</v>
      </c>
      <c r="S12" s="43">
        <f t="shared" si="8"/>
        <v>31088</v>
      </c>
      <c r="T12" s="17">
        <v>520</v>
      </c>
      <c r="U12" s="17">
        <v>5</v>
      </c>
      <c r="V12" s="42">
        <f t="shared" si="9"/>
        <v>525</v>
      </c>
      <c r="W12" s="43">
        <f t="shared" si="10"/>
        <v>30450</v>
      </c>
      <c r="X12" s="44">
        <f t="shared" si="11"/>
        <v>1045</v>
      </c>
      <c r="Y12" s="44">
        <f t="shared" si="11"/>
        <v>16</v>
      </c>
      <c r="Z12" s="45">
        <f t="shared" si="12"/>
        <v>1061</v>
      </c>
      <c r="AA12" s="8">
        <f t="shared" si="13"/>
        <v>61538</v>
      </c>
    </row>
    <row r="13" spans="1:27" ht="18.75" customHeight="1" thickBot="1" x14ac:dyDescent="0.2">
      <c r="A13" s="4">
        <v>8</v>
      </c>
      <c r="B13" s="17">
        <v>395</v>
      </c>
      <c r="C13" s="17">
        <v>8</v>
      </c>
      <c r="D13" s="42">
        <f t="shared" si="0"/>
        <v>403</v>
      </c>
      <c r="E13" s="43">
        <f t="shared" si="1"/>
        <v>3224</v>
      </c>
      <c r="F13" s="17">
        <v>332</v>
      </c>
      <c r="G13" s="17">
        <v>9</v>
      </c>
      <c r="H13" s="42">
        <f t="shared" si="2"/>
        <v>341</v>
      </c>
      <c r="I13" s="43">
        <f t="shared" si="3"/>
        <v>2728</v>
      </c>
      <c r="J13" s="44">
        <f t="shared" si="4"/>
        <v>727</v>
      </c>
      <c r="K13" s="44">
        <f t="shared" si="4"/>
        <v>17</v>
      </c>
      <c r="L13" s="45">
        <f t="shared" si="5"/>
        <v>744</v>
      </c>
      <c r="M13" s="46">
        <f t="shared" si="6"/>
        <v>5952</v>
      </c>
      <c r="N13" s="9"/>
      <c r="O13" s="48">
        <v>59</v>
      </c>
      <c r="P13" s="22">
        <v>545</v>
      </c>
      <c r="Q13" s="22">
        <v>11</v>
      </c>
      <c r="R13" s="49">
        <f t="shared" si="7"/>
        <v>556</v>
      </c>
      <c r="S13" s="50">
        <f t="shared" si="8"/>
        <v>32804</v>
      </c>
      <c r="T13" s="22">
        <v>580</v>
      </c>
      <c r="U13" s="22">
        <v>10</v>
      </c>
      <c r="V13" s="49">
        <f t="shared" si="9"/>
        <v>590</v>
      </c>
      <c r="W13" s="50">
        <f t="shared" si="10"/>
        <v>34810</v>
      </c>
      <c r="X13" s="51">
        <f t="shared" si="11"/>
        <v>1125</v>
      </c>
      <c r="Y13" s="51">
        <f t="shared" si="11"/>
        <v>21</v>
      </c>
      <c r="Z13" s="52">
        <f t="shared" si="12"/>
        <v>1146</v>
      </c>
      <c r="AA13" s="8">
        <f t="shared" si="13"/>
        <v>67614</v>
      </c>
    </row>
    <row r="14" spans="1:27" ht="18.75" customHeight="1" thickBot="1" x14ac:dyDescent="0.2">
      <c r="A14" s="21">
        <v>9</v>
      </c>
      <c r="B14" s="22">
        <v>380</v>
      </c>
      <c r="C14" s="22">
        <v>10</v>
      </c>
      <c r="D14" s="49">
        <f t="shared" si="0"/>
        <v>390</v>
      </c>
      <c r="E14" s="50">
        <f t="shared" si="1"/>
        <v>3510</v>
      </c>
      <c r="F14" s="22">
        <v>376</v>
      </c>
      <c r="G14" s="22">
        <v>5</v>
      </c>
      <c r="H14" s="49">
        <f t="shared" si="2"/>
        <v>381</v>
      </c>
      <c r="I14" s="50">
        <f t="shared" si="3"/>
        <v>3429</v>
      </c>
      <c r="J14" s="51">
        <f t="shared" si="4"/>
        <v>756</v>
      </c>
      <c r="K14" s="51">
        <f t="shared" si="4"/>
        <v>15</v>
      </c>
      <c r="L14" s="52">
        <f t="shared" si="5"/>
        <v>771</v>
      </c>
      <c r="M14" s="46">
        <f t="shared" si="6"/>
        <v>6939</v>
      </c>
      <c r="N14" s="9"/>
      <c r="O14" s="53">
        <v>60</v>
      </c>
      <c r="P14" s="20">
        <v>603</v>
      </c>
      <c r="Q14" s="20">
        <v>8</v>
      </c>
      <c r="R14" s="54">
        <f t="shared" si="7"/>
        <v>611</v>
      </c>
      <c r="S14" s="55">
        <f t="shared" si="8"/>
        <v>36660</v>
      </c>
      <c r="T14" s="20">
        <v>614</v>
      </c>
      <c r="U14" s="20">
        <v>13</v>
      </c>
      <c r="V14" s="54">
        <f t="shared" si="9"/>
        <v>627</v>
      </c>
      <c r="W14" s="55">
        <f t="shared" si="10"/>
        <v>37620</v>
      </c>
      <c r="X14" s="56">
        <f t="shared" si="11"/>
        <v>1217</v>
      </c>
      <c r="Y14" s="56">
        <f t="shared" si="11"/>
        <v>21</v>
      </c>
      <c r="Z14" s="57">
        <f t="shared" si="12"/>
        <v>1238</v>
      </c>
      <c r="AA14" s="8">
        <f t="shared" si="13"/>
        <v>74280</v>
      </c>
    </row>
    <row r="15" spans="1:27" ht="18.75" customHeight="1" x14ac:dyDescent="0.15">
      <c r="A15" s="19">
        <v>10</v>
      </c>
      <c r="B15" s="20">
        <v>364</v>
      </c>
      <c r="C15" s="20">
        <v>7</v>
      </c>
      <c r="D15" s="54">
        <f>B15+C15</f>
        <v>371</v>
      </c>
      <c r="E15" s="55">
        <f t="shared" si="1"/>
        <v>3710</v>
      </c>
      <c r="F15" s="20">
        <v>357</v>
      </c>
      <c r="G15" s="20">
        <v>6</v>
      </c>
      <c r="H15" s="54">
        <f t="shared" si="2"/>
        <v>363</v>
      </c>
      <c r="I15" s="55">
        <f t="shared" si="3"/>
        <v>3630</v>
      </c>
      <c r="J15" s="56">
        <f t="shared" si="4"/>
        <v>721</v>
      </c>
      <c r="K15" s="56">
        <f t="shared" si="4"/>
        <v>13</v>
      </c>
      <c r="L15" s="57">
        <f t="shared" si="5"/>
        <v>734</v>
      </c>
      <c r="M15" s="46">
        <f t="shared" si="6"/>
        <v>7340</v>
      </c>
      <c r="N15" s="9"/>
      <c r="O15" s="47">
        <v>61</v>
      </c>
      <c r="P15" s="17">
        <v>592</v>
      </c>
      <c r="Q15" s="17">
        <v>12</v>
      </c>
      <c r="R15" s="42">
        <f t="shared" si="7"/>
        <v>604</v>
      </c>
      <c r="S15" s="43">
        <f t="shared" si="8"/>
        <v>36844</v>
      </c>
      <c r="T15" s="17">
        <v>538</v>
      </c>
      <c r="U15" s="17">
        <v>4</v>
      </c>
      <c r="V15" s="42">
        <f t="shared" si="9"/>
        <v>542</v>
      </c>
      <c r="W15" s="43">
        <f t="shared" si="10"/>
        <v>33062</v>
      </c>
      <c r="X15" s="44">
        <f t="shared" si="11"/>
        <v>1130</v>
      </c>
      <c r="Y15" s="44">
        <f t="shared" si="11"/>
        <v>16</v>
      </c>
      <c r="Z15" s="45">
        <f t="shared" si="12"/>
        <v>1146</v>
      </c>
      <c r="AA15" s="8">
        <f t="shared" si="13"/>
        <v>69906</v>
      </c>
    </row>
    <row r="16" spans="1:27" ht="18.75" customHeight="1" x14ac:dyDescent="0.15">
      <c r="A16" s="4">
        <v>11</v>
      </c>
      <c r="B16" s="17">
        <v>376</v>
      </c>
      <c r="C16" s="17">
        <v>12</v>
      </c>
      <c r="D16" s="42">
        <f t="shared" si="0"/>
        <v>388</v>
      </c>
      <c r="E16" s="43">
        <f t="shared" si="1"/>
        <v>4268</v>
      </c>
      <c r="F16" s="17">
        <v>364</v>
      </c>
      <c r="G16" s="17">
        <v>7</v>
      </c>
      <c r="H16" s="42">
        <f t="shared" si="2"/>
        <v>371</v>
      </c>
      <c r="I16" s="43">
        <f t="shared" si="3"/>
        <v>4081</v>
      </c>
      <c r="J16" s="44">
        <f t="shared" si="4"/>
        <v>740</v>
      </c>
      <c r="K16" s="44">
        <f t="shared" si="4"/>
        <v>19</v>
      </c>
      <c r="L16" s="45">
        <f t="shared" si="5"/>
        <v>759</v>
      </c>
      <c r="M16" s="46">
        <f t="shared" si="6"/>
        <v>8349</v>
      </c>
      <c r="N16" s="9"/>
      <c r="O16" s="47">
        <v>62</v>
      </c>
      <c r="P16" s="17">
        <v>537</v>
      </c>
      <c r="Q16" s="17">
        <v>6</v>
      </c>
      <c r="R16" s="42">
        <f t="shared" si="7"/>
        <v>543</v>
      </c>
      <c r="S16" s="43">
        <f t="shared" si="8"/>
        <v>33666</v>
      </c>
      <c r="T16" s="17">
        <v>603</v>
      </c>
      <c r="U16" s="17">
        <v>11</v>
      </c>
      <c r="V16" s="42">
        <f t="shared" si="9"/>
        <v>614</v>
      </c>
      <c r="W16" s="43">
        <f t="shared" si="10"/>
        <v>38068</v>
      </c>
      <c r="X16" s="44">
        <f t="shared" si="11"/>
        <v>1140</v>
      </c>
      <c r="Y16" s="44">
        <f t="shared" si="11"/>
        <v>17</v>
      </c>
      <c r="Z16" s="45">
        <f t="shared" si="12"/>
        <v>1157</v>
      </c>
      <c r="AA16" s="8">
        <f t="shared" si="13"/>
        <v>71734</v>
      </c>
    </row>
    <row r="17" spans="1:27" ht="18.75" customHeight="1" x14ac:dyDescent="0.15">
      <c r="A17" s="4">
        <v>12</v>
      </c>
      <c r="B17" s="17">
        <v>349</v>
      </c>
      <c r="C17" s="17">
        <v>10</v>
      </c>
      <c r="D17" s="42">
        <f t="shared" si="0"/>
        <v>359</v>
      </c>
      <c r="E17" s="43">
        <f t="shared" si="1"/>
        <v>4308</v>
      </c>
      <c r="F17" s="17">
        <v>365</v>
      </c>
      <c r="G17" s="17">
        <v>2</v>
      </c>
      <c r="H17" s="42">
        <f t="shared" si="2"/>
        <v>367</v>
      </c>
      <c r="I17" s="43">
        <f t="shared" si="3"/>
        <v>4404</v>
      </c>
      <c r="J17" s="44">
        <f t="shared" si="4"/>
        <v>714</v>
      </c>
      <c r="K17" s="44">
        <f t="shared" si="4"/>
        <v>12</v>
      </c>
      <c r="L17" s="45">
        <f t="shared" si="5"/>
        <v>726</v>
      </c>
      <c r="M17" s="46">
        <f t="shared" si="6"/>
        <v>8712</v>
      </c>
      <c r="N17" s="9"/>
      <c r="O17" s="47">
        <v>63</v>
      </c>
      <c r="P17" s="17">
        <v>594</v>
      </c>
      <c r="Q17" s="17">
        <v>3</v>
      </c>
      <c r="R17" s="42">
        <f t="shared" si="7"/>
        <v>597</v>
      </c>
      <c r="S17" s="43">
        <f t="shared" si="8"/>
        <v>37611</v>
      </c>
      <c r="T17" s="17">
        <v>612</v>
      </c>
      <c r="U17" s="17">
        <v>7</v>
      </c>
      <c r="V17" s="42">
        <f t="shared" si="9"/>
        <v>619</v>
      </c>
      <c r="W17" s="43">
        <f t="shared" si="10"/>
        <v>38997</v>
      </c>
      <c r="X17" s="44">
        <f t="shared" si="11"/>
        <v>1206</v>
      </c>
      <c r="Y17" s="44">
        <f t="shared" si="11"/>
        <v>10</v>
      </c>
      <c r="Z17" s="45">
        <f t="shared" si="12"/>
        <v>1216</v>
      </c>
      <c r="AA17" s="8">
        <f t="shared" si="13"/>
        <v>76608</v>
      </c>
    </row>
    <row r="18" spans="1:27" ht="18.75" customHeight="1" thickBot="1" x14ac:dyDescent="0.2">
      <c r="A18" s="4">
        <v>13</v>
      </c>
      <c r="B18" s="17">
        <v>381</v>
      </c>
      <c r="C18" s="17">
        <v>6</v>
      </c>
      <c r="D18" s="42">
        <f t="shared" si="0"/>
        <v>387</v>
      </c>
      <c r="E18" s="43">
        <f t="shared" si="1"/>
        <v>5031</v>
      </c>
      <c r="F18" s="17">
        <v>355</v>
      </c>
      <c r="G18" s="17">
        <v>11</v>
      </c>
      <c r="H18" s="42">
        <f t="shared" si="2"/>
        <v>366</v>
      </c>
      <c r="I18" s="43">
        <f t="shared" si="3"/>
        <v>4758</v>
      </c>
      <c r="J18" s="44">
        <f t="shared" si="4"/>
        <v>736</v>
      </c>
      <c r="K18" s="44">
        <f t="shared" si="4"/>
        <v>17</v>
      </c>
      <c r="L18" s="45">
        <f t="shared" si="5"/>
        <v>753</v>
      </c>
      <c r="M18" s="46">
        <f t="shared" si="6"/>
        <v>9789</v>
      </c>
      <c r="N18" s="9"/>
      <c r="O18" s="48">
        <v>64</v>
      </c>
      <c r="P18" s="22">
        <v>654</v>
      </c>
      <c r="Q18" s="22">
        <v>4</v>
      </c>
      <c r="R18" s="49">
        <f t="shared" si="7"/>
        <v>658</v>
      </c>
      <c r="S18" s="50">
        <f t="shared" si="8"/>
        <v>42112</v>
      </c>
      <c r="T18" s="22">
        <v>641</v>
      </c>
      <c r="U18" s="22">
        <v>9</v>
      </c>
      <c r="V18" s="49">
        <f t="shared" si="9"/>
        <v>650</v>
      </c>
      <c r="W18" s="50">
        <f t="shared" si="10"/>
        <v>41600</v>
      </c>
      <c r="X18" s="51">
        <f t="shared" si="11"/>
        <v>1295</v>
      </c>
      <c r="Y18" s="51">
        <f t="shared" si="11"/>
        <v>13</v>
      </c>
      <c r="Z18" s="52">
        <f t="shared" si="12"/>
        <v>1308</v>
      </c>
      <c r="AA18" s="8">
        <f t="shared" si="13"/>
        <v>83712</v>
      </c>
    </row>
    <row r="19" spans="1:27" ht="18.75" customHeight="1" thickBot="1" x14ac:dyDescent="0.2">
      <c r="A19" s="21">
        <v>14</v>
      </c>
      <c r="B19" s="22">
        <v>365</v>
      </c>
      <c r="C19" s="22">
        <v>7</v>
      </c>
      <c r="D19" s="49">
        <f t="shared" si="0"/>
        <v>372</v>
      </c>
      <c r="E19" s="50">
        <f t="shared" si="1"/>
        <v>5208</v>
      </c>
      <c r="F19" s="22">
        <v>373</v>
      </c>
      <c r="G19" s="22">
        <v>4</v>
      </c>
      <c r="H19" s="49">
        <f t="shared" si="2"/>
        <v>377</v>
      </c>
      <c r="I19" s="50">
        <f t="shared" si="3"/>
        <v>5278</v>
      </c>
      <c r="J19" s="51">
        <f t="shared" si="4"/>
        <v>738</v>
      </c>
      <c r="K19" s="51">
        <f t="shared" si="4"/>
        <v>11</v>
      </c>
      <c r="L19" s="52">
        <f t="shared" si="5"/>
        <v>749</v>
      </c>
      <c r="M19" s="46">
        <f t="shared" si="6"/>
        <v>10486</v>
      </c>
      <c r="N19" s="9"/>
      <c r="O19" s="53">
        <v>65</v>
      </c>
      <c r="P19" s="20">
        <v>641</v>
      </c>
      <c r="Q19" s="20">
        <v>8</v>
      </c>
      <c r="R19" s="54">
        <f t="shared" si="7"/>
        <v>649</v>
      </c>
      <c r="S19" s="55">
        <f t="shared" si="8"/>
        <v>42185</v>
      </c>
      <c r="T19" s="20">
        <v>595</v>
      </c>
      <c r="U19" s="20">
        <v>3</v>
      </c>
      <c r="V19" s="54">
        <f t="shared" si="9"/>
        <v>598</v>
      </c>
      <c r="W19" s="55">
        <f t="shared" si="10"/>
        <v>38870</v>
      </c>
      <c r="X19" s="56">
        <f t="shared" si="11"/>
        <v>1236</v>
      </c>
      <c r="Y19" s="56">
        <f t="shared" si="11"/>
        <v>11</v>
      </c>
      <c r="Z19" s="57">
        <f t="shared" si="12"/>
        <v>1247</v>
      </c>
      <c r="AA19" s="8">
        <f t="shared" si="13"/>
        <v>81055</v>
      </c>
    </row>
    <row r="20" spans="1:27" ht="18.75" customHeight="1" x14ac:dyDescent="0.15">
      <c r="A20" s="19">
        <v>15</v>
      </c>
      <c r="B20" s="20">
        <v>399</v>
      </c>
      <c r="C20" s="20">
        <v>4</v>
      </c>
      <c r="D20" s="54">
        <f t="shared" si="0"/>
        <v>403</v>
      </c>
      <c r="E20" s="55">
        <f t="shared" si="1"/>
        <v>6045</v>
      </c>
      <c r="F20" s="20">
        <v>384</v>
      </c>
      <c r="G20" s="20">
        <v>4</v>
      </c>
      <c r="H20" s="54">
        <f t="shared" si="2"/>
        <v>388</v>
      </c>
      <c r="I20" s="55">
        <f t="shared" si="3"/>
        <v>5820</v>
      </c>
      <c r="J20" s="56">
        <f t="shared" si="4"/>
        <v>783</v>
      </c>
      <c r="K20" s="56">
        <f t="shared" si="4"/>
        <v>8</v>
      </c>
      <c r="L20" s="57">
        <f t="shared" si="5"/>
        <v>791</v>
      </c>
      <c r="M20" s="46">
        <f t="shared" si="6"/>
        <v>11865</v>
      </c>
      <c r="N20" s="9"/>
      <c r="O20" s="47">
        <v>66</v>
      </c>
      <c r="P20" s="17">
        <v>688</v>
      </c>
      <c r="Q20" s="17">
        <v>5</v>
      </c>
      <c r="R20" s="42">
        <f t="shared" si="7"/>
        <v>693</v>
      </c>
      <c r="S20" s="43">
        <f t="shared" si="8"/>
        <v>45738</v>
      </c>
      <c r="T20" s="17">
        <v>692</v>
      </c>
      <c r="U20" s="17">
        <v>5</v>
      </c>
      <c r="V20" s="42">
        <f t="shared" si="9"/>
        <v>697</v>
      </c>
      <c r="W20" s="43">
        <f t="shared" si="10"/>
        <v>46002</v>
      </c>
      <c r="X20" s="44">
        <f t="shared" si="11"/>
        <v>1380</v>
      </c>
      <c r="Y20" s="44">
        <f t="shared" si="11"/>
        <v>10</v>
      </c>
      <c r="Z20" s="45">
        <f t="shared" si="12"/>
        <v>1390</v>
      </c>
      <c r="AA20" s="8">
        <f t="shared" si="13"/>
        <v>91740</v>
      </c>
    </row>
    <row r="21" spans="1:27" ht="18.75" customHeight="1" x14ac:dyDescent="0.15">
      <c r="A21" s="4">
        <v>16</v>
      </c>
      <c r="B21" s="17">
        <v>369</v>
      </c>
      <c r="C21" s="17">
        <v>5</v>
      </c>
      <c r="D21" s="42">
        <f t="shared" si="0"/>
        <v>374</v>
      </c>
      <c r="E21" s="43">
        <f t="shared" si="1"/>
        <v>5984</v>
      </c>
      <c r="F21" s="17">
        <v>301</v>
      </c>
      <c r="G21" s="17">
        <v>5</v>
      </c>
      <c r="H21" s="42">
        <f t="shared" si="2"/>
        <v>306</v>
      </c>
      <c r="I21" s="43">
        <f t="shared" si="3"/>
        <v>4896</v>
      </c>
      <c r="J21" s="44">
        <f t="shared" si="4"/>
        <v>670</v>
      </c>
      <c r="K21" s="44">
        <f t="shared" si="4"/>
        <v>10</v>
      </c>
      <c r="L21" s="45">
        <f t="shared" si="5"/>
        <v>680</v>
      </c>
      <c r="M21" s="46">
        <f t="shared" si="6"/>
        <v>10880</v>
      </c>
      <c r="N21" s="9"/>
      <c r="O21" s="47">
        <v>67</v>
      </c>
      <c r="P21" s="17">
        <v>705</v>
      </c>
      <c r="Q21" s="17">
        <v>4</v>
      </c>
      <c r="R21" s="42">
        <f t="shared" si="7"/>
        <v>709</v>
      </c>
      <c r="S21" s="43">
        <f t="shared" si="8"/>
        <v>47503</v>
      </c>
      <c r="T21" s="17">
        <v>755</v>
      </c>
      <c r="U21" s="17">
        <v>2</v>
      </c>
      <c r="V21" s="42">
        <f t="shared" si="9"/>
        <v>757</v>
      </c>
      <c r="W21" s="43">
        <f t="shared" si="10"/>
        <v>50719</v>
      </c>
      <c r="X21" s="44">
        <f t="shared" si="11"/>
        <v>1460</v>
      </c>
      <c r="Y21" s="44">
        <f t="shared" si="11"/>
        <v>6</v>
      </c>
      <c r="Z21" s="45">
        <f t="shared" si="12"/>
        <v>1466</v>
      </c>
      <c r="AA21" s="8">
        <f t="shared" si="13"/>
        <v>98222</v>
      </c>
    </row>
    <row r="22" spans="1:27" ht="18.75" customHeight="1" x14ac:dyDescent="0.15">
      <c r="A22" s="4">
        <v>17</v>
      </c>
      <c r="B22" s="17">
        <v>377</v>
      </c>
      <c r="C22" s="17">
        <v>7</v>
      </c>
      <c r="D22" s="42">
        <f t="shared" si="0"/>
        <v>384</v>
      </c>
      <c r="E22" s="43">
        <f t="shared" si="1"/>
        <v>6528</v>
      </c>
      <c r="F22" s="17">
        <v>422</v>
      </c>
      <c r="G22" s="17">
        <v>8</v>
      </c>
      <c r="H22" s="42">
        <f t="shared" si="2"/>
        <v>430</v>
      </c>
      <c r="I22" s="43">
        <f t="shared" si="3"/>
        <v>7310</v>
      </c>
      <c r="J22" s="44">
        <f t="shared" si="4"/>
        <v>799</v>
      </c>
      <c r="K22" s="44">
        <f t="shared" si="4"/>
        <v>15</v>
      </c>
      <c r="L22" s="45">
        <f t="shared" si="5"/>
        <v>814</v>
      </c>
      <c r="M22" s="46">
        <f t="shared" si="6"/>
        <v>13838</v>
      </c>
      <c r="N22" s="9"/>
      <c r="O22" s="47">
        <v>68</v>
      </c>
      <c r="P22" s="17">
        <v>738</v>
      </c>
      <c r="Q22" s="17">
        <v>5</v>
      </c>
      <c r="R22" s="42">
        <f t="shared" si="7"/>
        <v>743</v>
      </c>
      <c r="S22" s="43">
        <f t="shared" si="8"/>
        <v>50524</v>
      </c>
      <c r="T22" s="17">
        <v>710</v>
      </c>
      <c r="U22" s="17">
        <v>5</v>
      </c>
      <c r="V22" s="42">
        <f t="shared" si="9"/>
        <v>715</v>
      </c>
      <c r="W22" s="43">
        <f t="shared" si="10"/>
        <v>48620</v>
      </c>
      <c r="X22" s="44">
        <f t="shared" si="11"/>
        <v>1448</v>
      </c>
      <c r="Y22" s="44">
        <f t="shared" si="11"/>
        <v>10</v>
      </c>
      <c r="Z22" s="45">
        <f t="shared" si="12"/>
        <v>1458</v>
      </c>
      <c r="AA22" s="8">
        <f t="shared" si="13"/>
        <v>99144</v>
      </c>
    </row>
    <row r="23" spans="1:27" ht="18.75" customHeight="1" thickBot="1" x14ac:dyDescent="0.2">
      <c r="A23" s="4">
        <v>18</v>
      </c>
      <c r="B23" s="17">
        <v>409</v>
      </c>
      <c r="C23" s="17">
        <v>18</v>
      </c>
      <c r="D23" s="42">
        <f t="shared" si="0"/>
        <v>427</v>
      </c>
      <c r="E23" s="43">
        <f t="shared" si="1"/>
        <v>7686</v>
      </c>
      <c r="F23" s="17">
        <v>380</v>
      </c>
      <c r="G23" s="17">
        <v>8</v>
      </c>
      <c r="H23" s="42">
        <f t="shared" si="2"/>
        <v>388</v>
      </c>
      <c r="I23" s="43">
        <f t="shared" si="3"/>
        <v>6984</v>
      </c>
      <c r="J23" s="44">
        <f t="shared" si="4"/>
        <v>789</v>
      </c>
      <c r="K23" s="44">
        <f t="shared" si="4"/>
        <v>26</v>
      </c>
      <c r="L23" s="45">
        <f t="shared" si="5"/>
        <v>815</v>
      </c>
      <c r="M23" s="46">
        <f t="shared" si="6"/>
        <v>14670</v>
      </c>
      <c r="N23" s="9"/>
      <c r="O23" s="48">
        <v>69</v>
      </c>
      <c r="P23" s="22">
        <v>749</v>
      </c>
      <c r="Q23" s="22">
        <v>1</v>
      </c>
      <c r="R23" s="49">
        <f t="shared" si="7"/>
        <v>750</v>
      </c>
      <c r="S23" s="50">
        <f t="shared" si="8"/>
        <v>51750</v>
      </c>
      <c r="T23" s="22">
        <v>816</v>
      </c>
      <c r="U23" s="22">
        <v>2</v>
      </c>
      <c r="V23" s="49">
        <f t="shared" si="9"/>
        <v>818</v>
      </c>
      <c r="W23" s="50">
        <f t="shared" si="10"/>
        <v>56442</v>
      </c>
      <c r="X23" s="51">
        <f t="shared" si="11"/>
        <v>1565</v>
      </c>
      <c r="Y23" s="51">
        <f t="shared" si="11"/>
        <v>3</v>
      </c>
      <c r="Z23" s="52">
        <f t="shared" si="12"/>
        <v>1568</v>
      </c>
      <c r="AA23" s="8">
        <f t="shared" si="13"/>
        <v>108192</v>
      </c>
    </row>
    <row r="24" spans="1:27" ht="18.75" customHeight="1" thickBot="1" x14ac:dyDescent="0.2">
      <c r="A24" s="23">
        <v>19</v>
      </c>
      <c r="B24" s="24">
        <v>452</v>
      </c>
      <c r="C24" s="24">
        <v>37</v>
      </c>
      <c r="D24" s="58">
        <f t="shared" si="0"/>
        <v>489</v>
      </c>
      <c r="E24" s="59">
        <f t="shared" si="1"/>
        <v>9291</v>
      </c>
      <c r="F24" s="24">
        <v>387</v>
      </c>
      <c r="G24" s="24">
        <v>33</v>
      </c>
      <c r="H24" s="58">
        <f t="shared" si="2"/>
        <v>420</v>
      </c>
      <c r="I24" s="59">
        <f t="shared" si="3"/>
        <v>7980</v>
      </c>
      <c r="J24" s="60">
        <f t="shared" si="4"/>
        <v>839</v>
      </c>
      <c r="K24" s="60">
        <f t="shared" si="4"/>
        <v>70</v>
      </c>
      <c r="L24" s="61">
        <f t="shared" si="5"/>
        <v>909</v>
      </c>
      <c r="M24" s="46">
        <f t="shared" si="6"/>
        <v>17271</v>
      </c>
      <c r="N24" s="9"/>
      <c r="O24" s="53">
        <v>70</v>
      </c>
      <c r="P24" s="20">
        <v>805</v>
      </c>
      <c r="Q24" s="20">
        <v>4</v>
      </c>
      <c r="R24" s="54">
        <f t="shared" si="7"/>
        <v>809</v>
      </c>
      <c r="S24" s="55">
        <f t="shared" si="8"/>
        <v>56630</v>
      </c>
      <c r="T24" s="20">
        <v>769</v>
      </c>
      <c r="U24" s="20">
        <v>2</v>
      </c>
      <c r="V24" s="54">
        <f t="shared" si="9"/>
        <v>771</v>
      </c>
      <c r="W24" s="55">
        <f t="shared" si="10"/>
        <v>53970</v>
      </c>
      <c r="X24" s="56">
        <f t="shared" si="11"/>
        <v>1574</v>
      </c>
      <c r="Y24" s="56">
        <f t="shared" si="11"/>
        <v>6</v>
      </c>
      <c r="Z24" s="57">
        <f t="shared" si="12"/>
        <v>1580</v>
      </c>
      <c r="AA24" s="8">
        <f t="shared" si="13"/>
        <v>110600</v>
      </c>
    </row>
    <row r="25" spans="1:27" ht="18.75" customHeight="1" x14ac:dyDescent="0.15">
      <c r="A25" s="19">
        <v>20</v>
      </c>
      <c r="B25" s="20">
        <v>435</v>
      </c>
      <c r="C25" s="20">
        <v>36</v>
      </c>
      <c r="D25" s="54">
        <f t="shared" si="0"/>
        <v>471</v>
      </c>
      <c r="E25" s="55">
        <f t="shared" si="1"/>
        <v>9420</v>
      </c>
      <c r="F25" s="20">
        <v>396</v>
      </c>
      <c r="G25" s="20">
        <v>31</v>
      </c>
      <c r="H25" s="54">
        <f t="shared" si="2"/>
        <v>427</v>
      </c>
      <c r="I25" s="55">
        <f t="shared" si="3"/>
        <v>8540</v>
      </c>
      <c r="J25" s="56">
        <f t="shared" si="4"/>
        <v>831</v>
      </c>
      <c r="K25" s="56">
        <f t="shared" si="4"/>
        <v>67</v>
      </c>
      <c r="L25" s="57">
        <f t="shared" si="5"/>
        <v>898</v>
      </c>
      <c r="M25" s="46">
        <f t="shared" si="6"/>
        <v>17960</v>
      </c>
      <c r="N25" s="9"/>
      <c r="O25" s="47">
        <v>71</v>
      </c>
      <c r="P25" s="17">
        <v>780</v>
      </c>
      <c r="Q25" s="17">
        <v>1</v>
      </c>
      <c r="R25" s="42">
        <f t="shared" si="7"/>
        <v>781</v>
      </c>
      <c r="S25" s="43">
        <f t="shared" si="8"/>
        <v>55451</v>
      </c>
      <c r="T25" s="17">
        <v>832</v>
      </c>
      <c r="U25" s="17">
        <v>4</v>
      </c>
      <c r="V25" s="42">
        <f t="shared" si="9"/>
        <v>836</v>
      </c>
      <c r="W25" s="43">
        <f t="shared" si="10"/>
        <v>59356</v>
      </c>
      <c r="X25" s="44">
        <f t="shared" si="11"/>
        <v>1612</v>
      </c>
      <c r="Y25" s="44">
        <f t="shared" si="11"/>
        <v>5</v>
      </c>
      <c r="Z25" s="45">
        <f t="shared" si="12"/>
        <v>1617</v>
      </c>
      <c r="AA25" s="8">
        <f t="shared" si="13"/>
        <v>114807</v>
      </c>
    </row>
    <row r="26" spans="1:27" ht="18.75" customHeight="1" x14ac:dyDescent="0.15">
      <c r="A26" s="4">
        <v>21</v>
      </c>
      <c r="B26" s="17">
        <v>466</v>
      </c>
      <c r="C26" s="17">
        <v>48</v>
      </c>
      <c r="D26" s="42">
        <f t="shared" si="0"/>
        <v>514</v>
      </c>
      <c r="E26" s="43">
        <f t="shared" si="1"/>
        <v>10794</v>
      </c>
      <c r="F26" s="17">
        <v>420</v>
      </c>
      <c r="G26" s="17">
        <v>36</v>
      </c>
      <c r="H26" s="42">
        <f t="shared" si="2"/>
        <v>456</v>
      </c>
      <c r="I26" s="43">
        <f t="shared" si="3"/>
        <v>9576</v>
      </c>
      <c r="J26" s="44">
        <f t="shared" si="4"/>
        <v>886</v>
      </c>
      <c r="K26" s="44">
        <f t="shared" si="4"/>
        <v>84</v>
      </c>
      <c r="L26" s="45">
        <f t="shared" si="5"/>
        <v>970</v>
      </c>
      <c r="M26" s="46">
        <f t="shared" si="6"/>
        <v>20370</v>
      </c>
      <c r="N26" s="9"/>
      <c r="O26" s="47">
        <v>72</v>
      </c>
      <c r="P26" s="17">
        <v>759</v>
      </c>
      <c r="Q26" s="17">
        <v>2</v>
      </c>
      <c r="R26" s="42">
        <f t="shared" si="7"/>
        <v>761</v>
      </c>
      <c r="S26" s="43">
        <f t="shared" si="8"/>
        <v>54792</v>
      </c>
      <c r="T26" s="17">
        <v>756</v>
      </c>
      <c r="U26" s="17">
        <v>1</v>
      </c>
      <c r="V26" s="42">
        <f t="shared" si="9"/>
        <v>757</v>
      </c>
      <c r="W26" s="43">
        <f t="shared" si="10"/>
        <v>54504</v>
      </c>
      <c r="X26" s="44">
        <f t="shared" si="11"/>
        <v>1515</v>
      </c>
      <c r="Y26" s="44">
        <f t="shared" si="11"/>
        <v>3</v>
      </c>
      <c r="Z26" s="45">
        <f t="shared" si="12"/>
        <v>1518</v>
      </c>
      <c r="AA26" s="8">
        <f t="shared" si="13"/>
        <v>109296</v>
      </c>
    </row>
    <row r="27" spans="1:27" ht="18.75" customHeight="1" x14ac:dyDescent="0.15">
      <c r="A27" s="4">
        <v>22</v>
      </c>
      <c r="B27" s="17">
        <v>435</v>
      </c>
      <c r="C27" s="17">
        <v>56</v>
      </c>
      <c r="D27" s="42">
        <f t="shared" si="0"/>
        <v>491</v>
      </c>
      <c r="E27" s="43">
        <f t="shared" si="1"/>
        <v>10802</v>
      </c>
      <c r="F27" s="17">
        <v>413</v>
      </c>
      <c r="G27" s="17">
        <v>34</v>
      </c>
      <c r="H27" s="42">
        <f t="shared" si="2"/>
        <v>447</v>
      </c>
      <c r="I27" s="43">
        <f t="shared" si="3"/>
        <v>9834</v>
      </c>
      <c r="J27" s="44">
        <f t="shared" si="4"/>
        <v>848</v>
      </c>
      <c r="K27" s="44">
        <f t="shared" si="4"/>
        <v>90</v>
      </c>
      <c r="L27" s="45">
        <f t="shared" si="5"/>
        <v>938</v>
      </c>
      <c r="M27" s="46">
        <f t="shared" si="6"/>
        <v>20636</v>
      </c>
      <c r="N27" s="9"/>
      <c r="O27" s="47">
        <v>73</v>
      </c>
      <c r="P27" s="17">
        <v>460</v>
      </c>
      <c r="Q27" s="17">
        <v>2</v>
      </c>
      <c r="R27" s="42">
        <f t="shared" si="7"/>
        <v>462</v>
      </c>
      <c r="S27" s="43">
        <f t="shared" si="8"/>
        <v>33726</v>
      </c>
      <c r="T27" s="17">
        <v>514</v>
      </c>
      <c r="U27" s="17">
        <v>2</v>
      </c>
      <c r="V27" s="42">
        <f t="shared" si="9"/>
        <v>516</v>
      </c>
      <c r="W27" s="43">
        <f t="shared" si="10"/>
        <v>37668</v>
      </c>
      <c r="X27" s="44">
        <f t="shared" si="11"/>
        <v>974</v>
      </c>
      <c r="Y27" s="44">
        <f t="shared" si="11"/>
        <v>4</v>
      </c>
      <c r="Z27" s="45">
        <f t="shared" si="12"/>
        <v>978</v>
      </c>
      <c r="AA27" s="8">
        <f t="shared" si="13"/>
        <v>71394</v>
      </c>
    </row>
    <row r="28" spans="1:27" ht="18.75" customHeight="1" thickBot="1" x14ac:dyDescent="0.2">
      <c r="A28" s="4">
        <v>23</v>
      </c>
      <c r="B28" s="17">
        <v>360</v>
      </c>
      <c r="C28" s="17">
        <v>66</v>
      </c>
      <c r="D28" s="42">
        <f t="shared" si="0"/>
        <v>426</v>
      </c>
      <c r="E28" s="43">
        <f t="shared" si="1"/>
        <v>9798</v>
      </c>
      <c r="F28" s="17">
        <v>372</v>
      </c>
      <c r="G28" s="17">
        <v>24</v>
      </c>
      <c r="H28" s="42">
        <f t="shared" si="2"/>
        <v>396</v>
      </c>
      <c r="I28" s="43">
        <f t="shared" si="3"/>
        <v>9108</v>
      </c>
      <c r="J28" s="44">
        <f t="shared" si="4"/>
        <v>732</v>
      </c>
      <c r="K28" s="44">
        <f t="shared" si="4"/>
        <v>90</v>
      </c>
      <c r="L28" s="45">
        <f t="shared" si="5"/>
        <v>822</v>
      </c>
      <c r="M28" s="46">
        <f t="shared" si="6"/>
        <v>18906</v>
      </c>
      <c r="N28" s="9"/>
      <c r="O28" s="48">
        <v>74</v>
      </c>
      <c r="P28" s="22">
        <v>453</v>
      </c>
      <c r="Q28" s="22">
        <v>2</v>
      </c>
      <c r="R28" s="49">
        <f t="shared" si="7"/>
        <v>455</v>
      </c>
      <c r="S28" s="50">
        <f t="shared" si="8"/>
        <v>33670</v>
      </c>
      <c r="T28" s="22">
        <v>511</v>
      </c>
      <c r="U28" s="22">
        <v>0</v>
      </c>
      <c r="V28" s="49">
        <f t="shared" si="9"/>
        <v>511</v>
      </c>
      <c r="W28" s="50">
        <f t="shared" si="10"/>
        <v>37814</v>
      </c>
      <c r="X28" s="51">
        <f t="shared" si="11"/>
        <v>964</v>
      </c>
      <c r="Y28" s="51">
        <f t="shared" si="11"/>
        <v>2</v>
      </c>
      <c r="Z28" s="52">
        <f t="shared" si="12"/>
        <v>966</v>
      </c>
      <c r="AA28" s="8">
        <f t="shared" si="13"/>
        <v>71484</v>
      </c>
    </row>
    <row r="29" spans="1:27" ht="18.75" customHeight="1" thickBot="1" x14ac:dyDescent="0.2">
      <c r="A29" s="21">
        <v>24</v>
      </c>
      <c r="B29" s="22">
        <v>431</v>
      </c>
      <c r="C29" s="22">
        <v>67</v>
      </c>
      <c r="D29" s="49">
        <f t="shared" si="0"/>
        <v>498</v>
      </c>
      <c r="E29" s="50">
        <f t="shared" si="1"/>
        <v>11952</v>
      </c>
      <c r="F29" s="22">
        <v>397</v>
      </c>
      <c r="G29" s="22">
        <v>26</v>
      </c>
      <c r="H29" s="49">
        <f t="shared" si="2"/>
        <v>423</v>
      </c>
      <c r="I29" s="50">
        <f t="shared" si="3"/>
        <v>10152</v>
      </c>
      <c r="J29" s="51">
        <f t="shared" si="4"/>
        <v>828</v>
      </c>
      <c r="K29" s="51">
        <f t="shared" si="4"/>
        <v>93</v>
      </c>
      <c r="L29" s="52">
        <f t="shared" si="5"/>
        <v>921</v>
      </c>
      <c r="M29" s="46">
        <f t="shared" si="6"/>
        <v>22104</v>
      </c>
      <c r="N29" s="9"/>
      <c r="O29" s="53">
        <v>75</v>
      </c>
      <c r="P29" s="20">
        <v>564</v>
      </c>
      <c r="Q29" s="20">
        <v>0</v>
      </c>
      <c r="R29" s="54">
        <f t="shared" si="7"/>
        <v>564</v>
      </c>
      <c r="S29" s="55">
        <f t="shared" si="8"/>
        <v>42300</v>
      </c>
      <c r="T29" s="20">
        <v>615</v>
      </c>
      <c r="U29" s="20">
        <v>2</v>
      </c>
      <c r="V29" s="54">
        <f t="shared" si="9"/>
        <v>617</v>
      </c>
      <c r="W29" s="55">
        <f t="shared" si="10"/>
        <v>46275</v>
      </c>
      <c r="X29" s="56">
        <f t="shared" si="11"/>
        <v>1179</v>
      </c>
      <c r="Y29" s="56">
        <f t="shared" si="11"/>
        <v>2</v>
      </c>
      <c r="Z29" s="57">
        <f t="shared" si="12"/>
        <v>1181</v>
      </c>
      <c r="AA29" s="8">
        <f t="shared" si="13"/>
        <v>88575</v>
      </c>
    </row>
    <row r="30" spans="1:27" ht="18.75" customHeight="1" x14ac:dyDescent="0.15">
      <c r="A30" s="19">
        <v>25</v>
      </c>
      <c r="B30" s="20">
        <v>448</v>
      </c>
      <c r="C30" s="20">
        <v>76</v>
      </c>
      <c r="D30" s="54">
        <f t="shared" si="0"/>
        <v>524</v>
      </c>
      <c r="E30" s="55">
        <f t="shared" si="1"/>
        <v>13100</v>
      </c>
      <c r="F30" s="20">
        <v>379</v>
      </c>
      <c r="G30" s="20">
        <v>37</v>
      </c>
      <c r="H30" s="54">
        <f t="shared" si="2"/>
        <v>416</v>
      </c>
      <c r="I30" s="55">
        <f t="shared" si="3"/>
        <v>10400</v>
      </c>
      <c r="J30" s="56">
        <f t="shared" si="4"/>
        <v>827</v>
      </c>
      <c r="K30" s="56">
        <f t="shared" si="4"/>
        <v>113</v>
      </c>
      <c r="L30" s="57">
        <f t="shared" si="5"/>
        <v>940</v>
      </c>
      <c r="M30" s="46">
        <f t="shared" si="6"/>
        <v>23500</v>
      </c>
      <c r="N30" s="9"/>
      <c r="O30" s="47">
        <v>76</v>
      </c>
      <c r="P30" s="17">
        <v>514</v>
      </c>
      <c r="Q30" s="17">
        <v>0</v>
      </c>
      <c r="R30" s="42">
        <f t="shared" si="7"/>
        <v>514</v>
      </c>
      <c r="S30" s="43">
        <f t="shared" si="8"/>
        <v>39064</v>
      </c>
      <c r="T30" s="17">
        <v>572</v>
      </c>
      <c r="U30" s="17">
        <v>1</v>
      </c>
      <c r="V30" s="42">
        <f t="shared" si="9"/>
        <v>573</v>
      </c>
      <c r="W30" s="43">
        <f t="shared" si="10"/>
        <v>43548</v>
      </c>
      <c r="X30" s="44">
        <f t="shared" si="11"/>
        <v>1086</v>
      </c>
      <c r="Y30" s="44">
        <f t="shared" si="11"/>
        <v>1</v>
      </c>
      <c r="Z30" s="45">
        <f t="shared" si="12"/>
        <v>1087</v>
      </c>
      <c r="AA30" s="8">
        <f t="shared" si="13"/>
        <v>82612</v>
      </c>
    </row>
    <row r="31" spans="1:27" ht="18.75" customHeight="1" x14ac:dyDescent="0.15">
      <c r="A31" s="4">
        <v>26</v>
      </c>
      <c r="B31" s="17">
        <v>396</v>
      </c>
      <c r="C31" s="17">
        <v>66</v>
      </c>
      <c r="D31" s="42">
        <f t="shared" si="0"/>
        <v>462</v>
      </c>
      <c r="E31" s="43">
        <f t="shared" si="1"/>
        <v>12012</v>
      </c>
      <c r="F31" s="17">
        <v>367</v>
      </c>
      <c r="G31" s="17">
        <v>26</v>
      </c>
      <c r="H31" s="42">
        <f t="shared" si="2"/>
        <v>393</v>
      </c>
      <c r="I31" s="43">
        <f t="shared" si="3"/>
        <v>10218</v>
      </c>
      <c r="J31" s="44">
        <f t="shared" si="4"/>
        <v>763</v>
      </c>
      <c r="K31" s="44">
        <f t="shared" si="4"/>
        <v>92</v>
      </c>
      <c r="L31" s="45">
        <f t="shared" si="5"/>
        <v>855</v>
      </c>
      <c r="M31" s="46">
        <f t="shared" si="6"/>
        <v>22230</v>
      </c>
      <c r="N31" s="9"/>
      <c r="O31" s="47">
        <v>77</v>
      </c>
      <c r="P31" s="17">
        <v>526</v>
      </c>
      <c r="Q31" s="17">
        <v>4</v>
      </c>
      <c r="R31" s="42">
        <f t="shared" si="7"/>
        <v>530</v>
      </c>
      <c r="S31" s="43">
        <f t="shared" si="8"/>
        <v>40810</v>
      </c>
      <c r="T31" s="17">
        <v>586</v>
      </c>
      <c r="U31" s="17">
        <v>1</v>
      </c>
      <c r="V31" s="42">
        <f t="shared" si="9"/>
        <v>587</v>
      </c>
      <c r="W31" s="43">
        <f t="shared" si="10"/>
        <v>45199</v>
      </c>
      <c r="X31" s="44">
        <f t="shared" si="11"/>
        <v>1112</v>
      </c>
      <c r="Y31" s="44">
        <f t="shared" si="11"/>
        <v>5</v>
      </c>
      <c r="Z31" s="45">
        <f t="shared" si="12"/>
        <v>1117</v>
      </c>
      <c r="AA31" s="8">
        <f t="shared" si="13"/>
        <v>86009</v>
      </c>
    </row>
    <row r="32" spans="1:27" ht="18.75" customHeight="1" x14ac:dyDescent="0.15">
      <c r="A32" s="4">
        <v>27</v>
      </c>
      <c r="B32" s="17">
        <v>411</v>
      </c>
      <c r="C32" s="17">
        <v>63</v>
      </c>
      <c r="D32" s="42">
        <f t="shared" si="0"/>
        <v>474</v>
      </c>
      <c r="E32" s="43">
        <f t="shared" si="1"/>
        <v>12798</v>
      </c>
      <c r="F32" s="17">
        <v>377</v>
      </c>
      <c r="G32" s="17">
        <v>20</v>
      </c>
      <c r="H32" s="42">
        <f t="shared" si="2"/>
        <v>397</v>
      </c>
      <c r="I32" s="43">
        <f t="shared" si="3"/>
        <v>10719</v>
      </c>
      <c r="J32" s="44">
        <f t="shared" si="4"/>
        <v>788</v>
      </c>
      <c r="K32" s="44">
        <f t="shared" si="4"/>
        <v>83</v>
      </c>
      <c r="L32" s="45">
        <f t="shared" si="5"/>
        <v>871</v>
      </c>
      <c r="M32" s="46">
        <f t="shared" si="6"/>
        <v>23517</v>
      </c>
      <c r="N32" s="9"/>
      <c r="O32" s="47">
        <v>78</v>
      </c>
      <c r="P32" s="17">
        <v>479</v>
      </c>
      <c r="Q32" s="17">
        <v>0</v>
      </c>
      <c r="R32" s="42">
        <f t="shared" si="7"/>
        <v>479</v>
      </c>
      <c r="S32" s="43">
        <f t="shared" si="8"/>
        <v>37362</v>
      </c>
      <c r="T32" s="17">
        <v>526</v>
      </c>
      <c r="U32" s="17">
        <v>1</v>
      </c>
      <c r="V32" s="42">
        <f t="shared" si="9"/>
        <v>527</v>
      </c>
      <c r="W32" s="43">
        <f t="shared" si="10"/>
        <v>41106</v>
      </c>
      <c r="X32" s="44">
        <f t="shared" si="11"/>
        <v>1005</v>
      </c>
      <c r="Y32" s="44">
        <f t="shared" si="11"/>
        <v>1</v>
      </c>
      <c r="Z32" s="45">
        <f t="shared" si="12"/>
        <v>1006</v>
      </c>
      <c r="AA32" s="8">
        <f t="shared" si="13"/>
        <v>78468</v>
      </c>
    </row>
    <row r="33" spans="1:27" ht="18.75" customHeight="1" thickBot="1" x14ac:dyDescent="0.2">
      <c r="A33" s="4">
        <v>28</v>
      </c>
      <c r="B33" s="17">
        <v>432</v>
      </c>
      <c r="C33" s="17">
        <v>55</v>
      </c>
      <c r="D33" s="42">
        <f t="shared" si="0"/>
        <v>487</v>
      </c>
      <c r="E33" s="43">
        <f t="shared" si="1"/>
        <v>13636</v>
      </c>
      <c r="F33" s="17">
        <v>397</v>
      </c>
      <c r="G33" s="17">
        <v>32</v>
      </c>
      <c r="H33" s="42">
        <f t="shared" si="2"/>
        <v>429</v>
      </c>
      <c r="I33" s="43">
        <f t="shared" si="3"/>
        <v>12012</v>
      </c>
      <c r="J33" s="44">
        <f t="shared" si="4"/>
        <v>829</v>
      </c>
      <c r="K33" s="44">
        <f t="shared" si="4"/>
        <v>87</v>
      </c>
      <c r="L33" s="45">
        <f t="shared" si="5"/>
        <v>916</v>
      </c>
      <c r="M33" s="46">
        <f t="shared" si="6"/>
        <v>25648</v>
      </c>
      <c r="N33" s="9"/>
      <c r="O33" s="48">
        <v>79</v>
      </c>
      <c r="P33" s="22">
        <v>442</v>
      </c>
      <c r="Q33" s="22">
        <v>0</v>
      </c>
      <c r="R33" s="49">
        <f t="shared" si="7"/>
        <v>442</v>
      </c>
      <c r="S33" s="50">
        <f t="shared" si="8"/>
        <v>34918</v>
      </c>
      <c r="T33" s="22">
        <v>461</v>
      </c>
      <c r="U33" s="22">
        <v>1</v>
      </c>
      <c r="V33" s="49">
        <f t="shared" si="9"/>
        <v>462</v>
      </c>
      <c r="W33" s="50">
        <f t="shared" si="10"/>
        <v>36498</v>
      </c>
      <c r="X33" s="51">
        <f t="shared" si="11"/>
        <v>903</v>
      </c>
      <c r="Y33" s="51">
        <f t="shared" si="11"/>
        <v>1</v>
      </c>
      <c r="Z33" s="52">
        <f t="shared" si="12"/>
        <v>904</v>
      </c>
      <c r="AA33" s="8">
        <f t="shared" si="13"/>
        <v>71416</v>
      </c>
    </row>
    <row r="34" spans="1:27" ht="18.75" customHeight="1" thickBot="1" x14ac:dyDescent="0.2">
      <c r="A34" s="21">
        <v>29</v>
      </c>
      <c r="B34" s="22">
        <v>453</v>
      </c>
      <c r="C34" s="22">
        <v>45</v>
      </c>
      <c r="D34" s="49">
        <f t="shared" si="0"/>
        <v>498</v>
      </c>
      <c r="E34" s="50">
        <f t="shared" si="1"/>
        <v>14442</v>
      </c>
      <c r="F34" s="22">
        <v>398</v>
      </c>
      <c r="G34" s="22">
        <v>17</v>
      </c>
      <c r="H34" s="49">
        <f t="shared" si="2"/>
        <v>415</v>
      </c>
      <c r="I34" s="50">
        <f t="shared" si="3"/>
        <v>12035</v>
      </c>
      <c r="J34" s="51">
        <f t="shared" si="4"/>
        <v>851</v>
      </c>
      <c r="K34" s="51">
        <f t="shared" si="4"/>
        <v>62</v>
      </c>
      <c r="L34" s="52">
        <f t="shared" si="5"/>
        <v>913</v>
      </c>
      <c r="M34" s="46">
        <f t="shared" si="6"/>
        <v>26477</v>
      </c>
      <c r="N34" s="9"/>
      <c r="O34" s="53">
        <v>80</v>
      </c>
      <c r="P34" s="20">
        <v>341</v>
      </c>
      <c r="Q34" s="20">
        <v>1</v>
      </c>
      <c r="R34" s="54">
        <f t="shared" si="7"/>
        <v>342</v>
      </c>
      <c r="S34" s="55">
        <f t="shared" si="8"/>
        <v>27360</v>
      </c>
      <c r="T34" s="20">
        <v>372</v>
      </c>
      <c r="U34" s="20">
        <v>2</v>
      </c>
      <c r="V34" s="54">
        <f t="shared" si="9"/>
        <v>374</v>
      </c>
      <c r="W34" s="55">
        <f t="shared" si="10"/>
        <v>29920</v>
      </c>
      <c r="X34" s="56">
        <f t="shared" si="11"/>
        <v>713</v>
      </c>
      <c r="Y34" s="56">
        <f t="shared" si="11"/>
        <v>3</v>
      </c>
      <c r="Z34" s="57">
        <f t="shared" si="12"/>
        <v>716</v>
      </c>
      <c r="AA34" s="8">
        <f t="shared" si="13"/>
        <v>57280</v>
      </c>
    </row>
    <row r="35" spans="1:27" ht="18.75" customHeight="1" x14ac:dyDescent="0.15">
      <c r="A35" s="19">
        <v>30</v>
      </c>
      <c r="B35" s="20">
        <v>460</v>
      </c>
      <c r="C35" s="20">
        <v>38</v>
      </c>
      <c r="D35" s="54">
        <f t="shared" si="0"/>
        <v>498</v>
      </c>
      <c r="E35" s="55">
        <f t="shared" si="1"/>
        <v>14940</v>
      </c>
      <c r="F35" s="20">
        <v>377</v>
      </c>
      <c r="G35" s="20">
        <v>21</v>
      </c>
      <c r="H35" s="54">
        <f t="shared" si="2"/>
        <v>398</v>
      </c>
      <c r="I35" s="55">
        <f t="shared" si="3"/>
        <v>11940</v>
      </c>
      <c r="J35" s="56">
        <f t="shared" si="4"/>
        <v>837</v>
      </c>
      <c r="K35" s="56">
        <f t="shared" si="4"/>
        <v>59</v>
      </c>
      <c r="L35" s="57">
        <f t="shared" si="5"/>
        <v>896</v>
      </c>
      <c r="M35" s="46">
        <f t="shared" si="6"/>
        <v>26880</v>
      </c>
      <c r="N35" s="9"/>
      <c r="O35" s="47">
        <v>81</v>
      </c>
      <c r="P35" s="17">
        <v>351</v>
      </c>
      <c r="Q35" s="17">
        <v>0</v>
      </c>
      <c r="R35" s="42">
        <f t="shared" si="7"/>
        <v>351</v>
      </c>
      <c r="S35" s="43">
        <f t="shared" si="8"/>
        <v>28431</v>
      </c>
      <c r="T35" s="17">
        <v>354</v>
      </c>
      <c r="U35" s="17">
        <v>0</v>
      </c>
      <c r="V35" s="42">
        <f t="shared" si="9"/>
        <v>354</v>
      </c>
      <c r="W35" s="43">
        <f t="shared" si="10"/>
        <v>28674</v>
      </c>
      <c r="X35" s="44">
        <f t="shared" si="11"/>
        <v>705</v>
      </c>
      <c r="Y35" s="44">
        <f t="shared" si="11"/>
        <v>0</v>
      </c>
      <c r="Z35" s="45">
        <f t="shared" si="12"/>
        <v>705</v>
      </c>
      <c r="AA35" s="8">
        <f t="shared" si="13"/>
        <v>57105</v>
      </c>
    </row>
    <row r="36" spans="1:27" ht="18.75" customHeight="1" x14ac:dyDescent="0.15">
      <c r="A36" s="4">
        <v>31</v>
      </c>
      <c r="B36" s="17">
        <v>494</v>
      </c>
      <c r="C36" s="17">
        <v>39</v>
      </c>
      <c r="D36" s="42">
        <f t="shared" si="0"/>
        <v>533</v>
      </c>
      <c r="E36" s="43">
        <f t="shared" si="1"/>
        <v>16523</v>
      </c>
      <c r="F36" s="17">
        <v>417</v>
      </c>
      <c r="G36" s="17">
        <v>27</v>
      </c>
      <c r="H36" s="42">
        <f t="shared" si="2"/>
        <v>444</v>
      </c>
      <c r="I36" s="43">
        <f t="shared" si="3"/>
        <v>13764</v>
      </c>
      <c r="J36" s="44">
        <f t="shared" si="4"/>
        <v>911</v>
      </c>
      <c r="K36" s="44">
        <f t="shared" si="4"/>
        <v>66</v>
      </c>
      <c r="L36" s="45">
        <f t="shared" si="5"/>
        <v>977</v>
      </c>
      <c r="M36" s="46">
        <f t="shared" si="6"/>
        <v>30287</v>
      </c>
      <c r="N36" s="9"/>
      <c r="O36" s="47">
        <v>82</v>
      </c>
      <c r="P36" s="17">
        <v>306</v>
      </c>
      <c r="Q36" s="17">
        <v>0</v>
      </c>
      <c r="R36" s="42">
        <f t="shared" si="7"/>
        <v>306</v>
      </c>
      <c r="S36" s="43">
        <f t="shared" si="8"/>
        <v>25092</v>
      </c>
      <c r="T36" s="17">
        <v>377</v>
      </c>
      <c r="U36" s="17">
        <v>1</v>
      </c>
      <c r="V36" s="42">
        <f t="shared" si="9"/>
        <v>378</v>
      </c>
      <c r="W36" s="43">
        <f t="shared" si="10"/>
        <v>30996</v>
      </c>
      <c r="X36" s="44">
        <f t="shared" si="11"/>
        <v>683</v>
      </c>
      <c r="Y36" s="44">
        <f t="shared" si="11"/>
        <v>1</v>
      </c>
      <c r="Z36" s="45">
        <f t="shared" si="12"/>
        <v>684</v>
      </c>
      <c r="AA36" s="8">
        <f t="shared" si="13"/>
        <v>56088</v>
      </c>
    </row>
    <row r="37" spans="1:27" ht="18.75" customHeight="1" x14ac:dyDescent="0.15">
      <c r="A37" s="4">
        <v>32</v>
      </c>
      <c r="B37" s="17">
        <v>503</v>
      </c>
      <c r="C37" s="17">
        <v>31</v>
      </c>
      <c r="D37" s="42">
        <f t="shared" si="0"/>
        <v>534</v>
      </c>
      <c r="E37" s="43">
        <f t="shared" si="1"/>
        <v>17088</v>
      </c>
      <c r="F37" s="17">
        <v>467</v>
      </c>
      <c r="G37" s="17">
        <v>22</v>
      </c>
      <c r="H37" s="42">
        <f t="shared" si="2"/>
        <v>489</v>
      </c>
      <c r="I37" s="43">
        <f t="shared" si="3"/>
        <v>15648</v>
      </c>
      <c r="J37" s="44">
        <f t="shared" ref="J37:K55" si="14">B37+F37</f>
        <v>970</v>
      </c>
      <c r="K37" s="44">
        <f t="shared" si="14"/>
        <v>53</v>
      </c>
      <c r="L37" s="45">
        <f t="shared" si="5"/>
        <v>1023</v>
      </c>
      <c r="M37" s="46">
        <f t="shared" si="6"/>
        <v>32736</v>
      </c>
      <c r="N37" s="9"/>
      <c r="O37" s="47">
        <v>83</v>
      </c>
      <c r="P37" s="17">
        <v>254</v>
      </c>
      <c r="Q37" s="17">
        <v>1</v>
      </c>
      <c r="R37" s="42">
        <f t="shared" si="7"/>
        <v>255</v>
      </c>
      <c r="S37" s="43">
        <f t="shared" si="8"/>
        <v>21165</v>
      </c>
      <c r="T37" s="17">
        <v>381</v>
      </c>
      <c r="U37" s="17">
        <v>1</v>
      </c>
      <c r="V37" s="42">
        <f t="shared" si="9"/>
        <v>382</v>
      </c>
      <c r="W37" s="43">
        <f t="shared" si="10"/>
        <v>31706</v>
      </c>
      <c r="X37" s="44">
        <f t="shared" ref="X37:Y59" si="15">P37+T37</f>
        <v>635</v>
      </c>
      <c r="Y37" s="44">
        <f t="shared" si="15"/>
        <v>2</v>
      </c>
      <c r="Z37" s="45">
        <f t="shared" si="12"/>
        <v>637</v>
      </c>
      <c r="AA37" s="8">
        <f t="shared" si="13"/>
        <v>52871</v>
      </c>
    </row>
    <row r="38" spans="1:27" ht="18.75" customHeight="1" thickBot="1" x14ac:dyDescent="0.2">
      <c r="A38" s="4">
        <v>33</v>
      </c>
      <c r="B38" s="17">
        <v>520</v>
      </c>
      <c r="C38" s="17">
        <v>31</v>
      </c>
      <c r="D38" s="42">
        <f t="shared" si="0"/>
        <v>551</v>
      </c>
      <c r="E38" s="43">
        <f t="shared" si="1"/>
        <v>18183</v>
      </c>
      <c r="F38" s="17">
        <v>483</v>
      </c>
      <c r="G38" s="17">
        <v>14</v>
      </c>
      <c r="H38" s="42">
        <f t="shared" si="2"/>
        <v>497</v>
      </c>
      <c r="I38" s="43">
        <f t="shared" si="3"/>
        <v>16401</v>
      </c>
      <c r="J38" s="44">
        <f t="shared" si="14"/>
        <v>1003</v>
      </c>
      <c r="K38" s="44">
        <f t="shared" si="14"/>
        <v>45</v>
      </c>
      <c r="L38" s="45">
        <f t="shared" si="5"/>
        <v>1048</v>
      </c>
      <c r="M38" s="46">
        <f t="shared" si="6"/>
        <v>34584</v>
      </c>
      <c r="N38" s="9"/>
      <c r="O38" s="48">
        <v>84</v>
      </c>
      <c r="P38" s="22">
        <v>285</v>
      </c>
      <c r="Q38" s="22">
        <v>0</v>
      </c>
      <c r="R38" s="49">
        <f t="shared" si="7"/>
        <v>285</v>
      </c>
      <c r="S38" s="50">
        <f t="shared" si="8"/>
        <v>23940</v>
      </c>
      <c r="T38" s="22">
        <v>345</v>
      </c>
      <c r="U38" s="22">
        <v>0</v>
      </c>
      <c r="V38" s="49">
        <f t="shared" si="9"/>
        <v>345</v>
      </c>
      <c r="W38" s="50">
        <f t="shared" si="10"/>
        <v>28980</v>
      </c>
      <c r="X38" s="51">
        <f t="shared" si="15"/>
        <v>630</v>
      </c>
      <c r="Y38" s="51">
        <f t="shared" si="15"/>
        <v>0</v>
      </c>
      <c r="Z38" s="52">
        <f t="shared" si="12"/>
        <v>630</v>
      </c>
      <c r="AA38" s="8">
        <f t="shared" si="13"/>
        <v>52920</v>
      </c>
    </row>
    <row r="39" spans="1:27" ht="18.75" customHeight="1" thickBot="1" x14ac:dyDescent="0.2">
      <c r="A39" s="21">
        <v>34</v>
      </c>
      <c r="B39" s="22">
        <v>510</v>
      </c>
      <c r="C39" s="22">
        <v>24</v>
      </c>
      <c r="D39" s="49">
        <f t="shared" si="0"/>
        <v>534</v>
      </c>
      <c r="E39" s="50">
        <f t="shared" si="1"/>
        <v>18156</v>
      </c>
      <c r="F39" s="22">
        <v>491</v>
      </c>
      <c r="G39" s="22">
        <v>13</v>
      </c>
      <c r="H39" s="49">
        <f t="shared" si="2"/>
        <v>504</v>
      </c>
      <c r="I39" s="50">
        <f t="shared" si="3"/>
        <v>17136</v>
      </c>
      <c r="J39" s="51">
        <f t="shared" si="14"/>
        <v>1001</v>
      </c>
      <c r="K39" s="51">
        <f t="shared" si="14"/>
        <v>37</v>
      </c>
      <c r="L39" s="52">
        <f t="shared" si="5"/>
        <v>1038</v>
      </c>
      <c r="M39" s="46">
        <f t="shared" si="6"/>
        <v>35292</v>
      </c>
      <c r="N39" s="9"/>
      <c r="O39" s="53">
        <v>85</v>
      </c>
      <c r="P39" s="20">
        <v>202</v>
      </c>
      <c r="Q39" s="20">
        <v>0</v>
      </c>
      <c r="R39" s="54">
        <f t="shared" si="7"/>
        <v>202</v>
      </c>
      <c r="S39" s="55">
        <f t="shared" si="8"/>
        <v>17170</v>
      </c>
      <c r="T39" s="20">
        <v>313</v>
      </c>
      <c r="U39" s="20">
        <v>0</v>
      </c>
      <c r="V39" s="54">
        <f t="shared" si="9"/>
        <v>313</v>
      </c>
      <c r="W39" s="55">
        <f t="shared" si="10"/>
        <v>26605</v>
      </c>
      <c r="X39" s="56">
        <f t="shared" si="15"/>
        <v>515</v>
      </c>
      <c r="Y39" s="56">
        <f t="shared" si="15"/>
        <v>0</v>
      </c>
      <c r="Z39" s="57">
        <f t="shared" si="12"/>
        <v>515</v>
      </c>
      <c r="AA39" s="8">
        <f t="shared" si="13"/>
        <v>43775</v>
      </c>
    </row>
    <row r="40" spans="1:27" ht="18.75" customHeight="1" x14ac:dyDescent="0.15">
      <c r="A40" s="19">
        <v>35</v>
      </c>
      <c r="B40" s="20">
        <v>522</v>
      </c>
      <c r="C40" s="20">
        <v>13</v>
      </c>
      <c r="D40" s="54">
        <f t="shared" si="0"/>
        <v>535</v>
      </c>
      <c r="E40" s="55">
        <f t="shared" si="1"/>
        <v>18725</v>
      </c>
      <c r="F40" s="20">
        <v>486</v>
      </c>
      <c r="G40" s="20">
        <v>9</v>
      </c>
      <c r="H40" s="54">
        <f t="shared" si="2"/>
        <v>495</v>
      </c>
      <c r="I40" s="55">
        <f t="shared" si="3"/>
        <v>17325</v>
      </c>
      <c r="J40" s="56">
        <f t="shared" si="14"/>
        <v>1008</v>
      </c>
      <c r="K40" s="56">
        <f t="shared" si="14"/>
        <v>22</v>
      </c>
      <c r="L40" s="57">
        <f t="shared" si="5"/>
        <v>1030</v>
      </c>
      <c r="M40" s="46">
        <f t="shared" si="6"/>
        <v>36050</v>
      </c>
      <c r="N40" s="9"/>
      <c r="O40" s="47">
        <v>86</v>
      </c>
      <c r="P40" s="17">
        <v>179</v>
      </c>
      <c r="Q40" s="17">
        <v>0</v>
      </c>
      <c r="R40" s="42">
        <f t="shared" si="7"/>
        <v>179</v>
      </c>
      <c r="S40" s="43">
        <f t="shared" si="8"/>
        <v>15394</v>
      </c>
      <c r="T40" s="17">
        <v>280</v>
      </c>
      <c r="U40" s="17">
        <v>1</v>
      </c>
      <c r="V40" s="42">
        <f t="shared" si="9"/>
        <v>281</v>
      </c>
      <c r="W40" s="43">
        <f t="shared" si="10"/>
        <v>24166</v>
      </c>
      <c r="X40" s="44">
        <f t="shared" si="15"/>
        <v>459</v>
      </c>
      <c r="Y40" s="44">
        <f t="shared" si="15"/>
        <v>1</v>
      </c>
      <c r="Z40" s="45">
        <f t="shared" si="12"/>
        <v>460</v>
      </c>
      <c r="AA40" s="8">
        <f t="shared" si="13"/>
        <v>39560</v>
      </c>
    </row>
    <row r="41" spans="1:27" ht="18.75" customHeight="1" x14ac:dyDescent="0.15">
      <c r="A41" s="4">
        <v>36</v>
      </c>
      <c r="B41" s="17">
        <v>519</v>
      </c>
      <c r="C41" s="17">
        <v>24</v>
      </c>
      <c r="D41" s="42">
        <f t="shared" si="0"/>
        <v>543</v>
      </c>
      <c r="E41" s="43">
        <f t="shared" si="1"/>
        <v>19548</v>
      </c>
      <c r="F41" s="17">
        <v>553</v>
      </c>
      <c r="G41" s="17">
        <v>25</v>
      </c>
      <c r="H41" s="42">
        <f t="shared" si="2"/>
        <v>578</v>
      </c>
      <c r="I41" s="43">
        <f t="shared" si="3"/>
        <v>20808</v>
      </c>
      <c r="J41" s="44">
        <f t="shared" si="14"/>
        <v>1072</v>
      </c>
      <c r="K41" s="44">
        <f t="shared" si="14"/>
        <v>49</v>
      </c>
      <c r="L41" s="45">
        <f t="shared" si="5"/>
        <v>1121</v>
      </c>
      <c r="M41" s="46">
        <f t="shared" si="6"/>
        <v>40356</v>
      </c>
      <c r="N41" s="9"/>
      <c r="O41" s="47">
        <v>87</v>
      </c>
      <c r="P41" s="17">
        <v>142</v>
      </c>
      <c r="Q41" s="17">
        <v>0</v>
      </c>
      <c r="R41" s="42">
        <f t="shared" si="7"/>
        <v>142</v>
      </c>
      <c r="S41" s="43">
        <f t="shared" si="8"/>
        <v>12354</v>
      </c>
      <c r="T41" s="17">
        <v>292</v>
      </c>
      <c r="U41" s="17">
        <v>1</v>
      </c>
      <c r="V41" s="42">
        <f t="shared" si="9"/>
        <v>293</v>
      </c>
      <c r="W41" s="43">
        <f t="shared" si="10"/>
        <v>25491</v>
      </c>
      <c r="X41" s="44">
        <f t="shared" si="15"/>
        <v>434</v>
      </c>
      <c r="Y41" s="44">
        <f t="shared" si="15"/>
        <v>1</v>
      </c>
      <c r="Z41" s="45">
        <f t="shared" si="12"/>
        <v>435</v>
      </c>
      <c r="AA41" s="8">
        <f t="shared" si="13"/>
        <v>37845</v>
      </c>
    </row>
    <row r="42" spans="1:27" ht="18.75" customHeight="1" x14ac:dyDescent="0.15">
      <c r="A42" s="4">
        <v>37</v>
      </c>
      <c r="B42" s="17">
        <v>536</v>
      </c>
      <c r="C42" s="17">
        <v>31</v>
      </c>
      <c r="D42" s="42">
        <f t="shared" si="0"/>
        <v>567</v>
      </c>
      <c r="E42" s="43">
        <f t="shared" si="1"/>
        <v>20979</v>
      </c>
      <c r="F42" s="17">
        <v>494</v>
      </c>
      <c r="G42" s="17">
        <v>26</v>
      </c>
      <c r="H42" s="42">
        <f t="shared" si="2"/>
        <v>520</v>
      </c>
      <c r="I42" s="43">
        <f t="shared" si="3"/>
        <v>19240</v>
      </c>
      <c r="J42" s="44">
        <f t="shared" si="14"/>
        <v>1030</v>
      </c>
      <c r="K42" s="44">
        <f t="shared" si="14"/>
        <v>57</v>
      </c>
      <c r="L42" s="45">
        <f t="shared" si="5"/>
        <v>1087</v>
      </c>
      <c r="M42" s="46">
        <f t="shared" si="6"/>
        <v>40219</v>
      </c>
      <c r="N42" s="9"/>
      <c r="O42" s="47">
        <v>88</v>
      </c>
      <c r="P42" s="17">
        <v>130</v>
      </c>
      <c r="Q42" s="17">
        <v>0</v>
      </c>
      <c r="R42" s="42">
        <f t="shared" si="7"/>
        <v>130</v>
      </c>
      <c r="S42" s="43">
        <f t="shared" si="8"/>
        <v>11440</v>
      </c>
      <c r="T42" s="17">
        <v>221</v>
      </c>
      <c r="U42" s="17">
        <v>0</v>
      </c>
      <c r="V42" s="42">
        <f t="shared" si="9"/>
        <v>221</v>
      </c>
      <c r="W42" s="43">
        <f t="shared" si="10"/>
        <v>19448</v>
      </c>
      <c r="X42" s="44">
        <f t="shared" si="15"/>
        <v>351</v>
      </c>
      <c r="Y42" s="44">
        <f t="shared" si="15"/>
        <v>0</v>
      </c>
      <c r="Z42" s="45">
        <f t="shared" si="12"/>
        <v>351</v>
      </c>
      <c r="AA42" s="8">
        <f t="shared" si="13"/>
        <v>30888</v>
      </c>
    </row>
    <row r="43" spans="1:27" ht="18.75" customHeight="1" thickBot="1" x14ac:dyDescent="0.2">
      <c r="A43" s="4">
        <v>38</v>
      </c>
      <c r="B43" s="17">
        <v>538</v>
      </c>
      <c r="C43" s="17">
        <v>16</v>
      </c>
      <c r="D43" s="42">
        <f t="shared" si="0"/>
        <v>554</v>
      </c>
      <c r="E43" s="43">
        <f t="shared" si="1"/>
        <v>21052</v>
      </c>
      <c r="F43" s="17">
        <v>484</v>
      </c>
      <c r="G43" s="17">
        <v>16</v>
      </c>
      <c r="H43" s="42">
        <f t="shared" si="2"/>
        <v>500</v>
      </c>
      <c r="I43" s="43">
        <f t="shared" si="3"/>
        <v>19000</v>
      </c>
      <c r="J43" s="44">
        <f t="shared" si="14"/>
        <v>1022</v>
      </c>
      <c r="K43" s="44">
        <f t="shared" si="14"/>
        <v>32</v>
      </c>
      <c r="L43" s="45">
        <f t="shared" si="5"/>
        <v>1054</v>
      </c>
      <c r="M43" s="46">
        <f t="shared" si="6"/>
        <v>40052</v>
      </c>
      <c r="N43" s="9"/>
      <c r="O43" s="48">
        <v>89</v>
      </c>
      <c r="P43" s="22">
        <v>104</v>
      </c>
      <c r="Q43" s="17">
        <v>0</v>
      </c>
      <c r="R43" s="49">
        <f t="shared" si="7"/>
        <v>104</v>
      </c>
      <c r="S43" s="50">
        <f t="shared" si="8"/>
        <v>9256</v>
      </c>
      <c r="T43" s="22">
        <v>216</v>
      </c>
      <c r="U43" s="22">
        <v>0</v>
      </c>
      <c r="V43" s="49">
        <f t="shared" si="9"/>
        <v>216</v>
      </c>
      <c r="W43" s="50">
        <f t="shared" si="10"/>
        <v>19224</v>
      </c>
      <c r="X43" s="51">
        <f t="shared" si="15"/>
        <v>320</v>
      </c>
      <c r="Y43" s="51">
        <f t="shared" si="15"/>
        <v>0</v>
      </c>
      <c r="Z43" s="52">
        <f t="shared" si="12"/>
        <v>320</v>
      </c>
      <c r="AA43" s="8">
        <f t="shared" si="13"/>
        <v>28480</v>
      </c>
    </row>
    <row r="44" spans="1:27" ht="18.75" customHeight="1" thickBot="1" x14ac:dyDescent="0.2">
      <c r="A44" s="21">
        <v>39</v>
      </c>
      <c r="B44" s="22">
        <v>561</v>
      </c>
      <c r="C44" s="22">
        <v>20</v>
      </c>
      <c r="D44" s="49">
        <f t="shared" si="0"/>
        <v>581</v>
      </c>
      <c r="E44" s="50">
        <f t="shared" si="1"/>
        <v>22659</v>
      </c>
      <c r="F44" s="22">
        <v>508</v>
      </c>
      <c r="G44" s="22">
        <v>14</v>
      </c>
      <c r="H44" s="49">
        <f t="shared" si="2"/>
        <v>522</v>
      </c>
      <c r="I44" s="50">
        <f t="shared" si="3"/>
        <v>20358</v>
      </c>
      <c r="J44" s="51">
        <f t="shared" si="14"/>
        <v>1069</v>
      </c>
      <c r="K44" s="51">
        <f t="shared" si="14"/>
        <v>34</v>
      </c>
      <c r="L44" s="52">
        <f t="shared" si="5"/>
        <v>1103</v>
      </c>
      <c r="M44" s="46">
        <f t="shared" si="6"/>
        <v>43017</v>
      </c>
      <c r="N44" s="9"/>
      <c r="O44" s="53">
        <v>90</v>
      </c>
      <c r="P44" s="20">
        <v>67</v>
      </c>
      <c r="Q44" s="17">
        <v>0</v>
      </c>
      <c r="R44" s="54">
        <f t="shared" si="7"/>
        <v>67</v>
      </c>
      <c r="S44" s="55">
        <f t="shared" si="8"/>
        <v>6030</v>
      </c>
      <c r="T44" s="20">
        <v>180</v>
      </c>
      <c r="U44" s="20">
        <v>0</v>
      </c>
      <c r="V44" s="54">
        <f t="shared" si="9"/>
        <v>180</v>
      </c>
      <c r="W44" s="55">
        <f t="shared" si="10"/>
        <v>16200</v>
      </c>
      <c r="X44" s="56">
        <f t="shared" si="15"/>
        <v>247</v>
      </c>
      <c r="Y44" s="56">
        <f t="shared" si="15"/>
        <v>0</v>
      </c>
      <c r="Z44" s="57">
        <f t="shared" si="12"/>
        <v>247</v>
      </c>
      <c r="AA44" s="8">
        <f t="shared" si="13"/>
        <v>22230</v>
      </c>
    </row>
    <row r="45" spans="1:27" ht="18.75" customHeight="1" x14ac:dyDescent="0.15">
      <c r="A45" s="19">
        <v>40</v>
      </c>
      <c r="B45" s="20">
        <v>583</v>
      </c>
      <c r="C45" s="20">
        <v>19</v>
      </c>
      <c r="D45" s="54">
        <f t="shared" si="0"/>
        <v>602</v>
      </c>
      <c r="E45" s="55">
        <f t="shared" si="1"/>
        <v>24080</v>
      </c>
      <c r="F45" s="20">
        <v>530</v>
      </c>
      <c r="G45" s="20">
        <v>19</v>
      </c>
      <c r="H45" s="54">
        <f t="shared" si="2"/>
        <v>549</v>
      </c>
      <c r="I45" s="55">
        <f t="shared" si="3"/>
        <v>21960</v>
      </c>
      <c r="J45" s="56">
        <f t="shared" si="14"/>
        <v>1113</v>
      </c>
      <c r="K45" s="56">
        <f t="shared" si="14"/>
        <v>38</v>
      </c>
      <c r="L45" s="57">
        <f t="shared" si="5"/>
        <v>1151</v>
      </c>
      <c r="M45" s="46">
        <f t="shared" si="6"/>
        <v>46040</v>
      </c>
      <c r="N45" s="9"/>
      <c r="O45" s="47">
        <v>91</v>
      </c>
      <c r="P45" s="17">
        <v>54</v>
      </c>
      <c r="Q45" s="17">
        <v>0</v>
      </c>
      <c r="R45" s="42">
        <f t="shared" si="7"/>
        <v>54</v>
      </c>
      <c r="S45" s="43">
        <f t="shared" si="8"/>
        <v>4914</v>
      </c>
      <c r="T45" s="17">
        <v>128</v>
      </c>
      <c r="U45" s="17">
        <v>0</v>
      </c>
      <c r="V45" s="42">
        <f t="shared" si="9"/>
        <v>128</v>
      </c>
      <c r="W45" s="43">
        <f t="shared" si="10"/>
        <v>11648</v>
      </c>
      <c r="X45" s="44">
        <f t="shared" si="15"/>
        <v>182</v>
      </c>
      <c r="Y45" s="44">
        <f t="shared" si="15"/>
        <v>0</v>
      </c>
      <c r="Z45" s="45">
        <f t="shared" si="12"/>
        <v>182</v>
      </c>
      <c r="AA45" s="8">
        <f t="shared" si="13"/>
        <v>16562</v>
      </c>
    </row>
    <row r="46" spans="1:27" ht="18.75" customHeight="1" x14ac:dyDescent="0.15">
      <c r="A46" s="4">
        <v>41</v>
      </c>
      <c r="B46" s="17">
        <v>622</v>
      </c>
      <c r="C46" s="17">
        <v>24</v>
      </c>
      <c r="D46" s="42">
        <f t="shared" si="0"/>
        <v>646</v>
      </c>
      <c r="E46" s="43">
        <f t="shared" si="1"/>
        <v>26486</v>
      </c>
      <c r="F46" s="17">
        <v>550</v>
      </c>
      <c r="G46" s="17">
        <v>19</v>
      </c>
      <c r="H46" s="42">
        <f t="shared" si="2"/>
        <v>569</v>
      </c>
      <c r="I46" s="43">
        <f t="shared" si="3"/>
        <v>23329</v>
      </c>
      <c r="J46" s="44">
        <f t="shared" si="14"/>
        <v>1172</v>
      </c>
      <c r="K46" s="44">
        <f t="shared" si="14"/>
        <v>43</v>
      </c>
      <c r="L46" s="45">
        <f t="shared" si="5"/>
        <v>1215</v>
      </c>
      <c r="M46" s="46">
        <f t="shared" si="6"/>
        <v>49815</v>
      </c>
      <c r="N46" s="9"/>
      <c r="O46" s="47">
        <v>92</v>
      </c>
      <c r="P46" s="17">
        <v>56</v>
      </c>
      <c r="Q46" s="17">
        <v>0</v>
      </c>
      <c r="R46" s="42">
        <f t="shared" si="7"/>
        <v>56</v>
      </c>
      <c r="S46" s="43">
        <f t="shared" si="8"/>
        <v>5152</v>
      </c>
      <c r="T46" s="17">
        <v>131</v>
      </c>
      <c r="U46" s="17">
        <v>1</v>
      </c>
      <c r="V46" s="42">
        <f t="shared" si="9"/>
        <v>132</v>
      </c>
      <c r="W46" s="43">
        <f t="shared" si="10"/>
        <v>12144</v>
      </c>
      <c r="X46" s="44">
        <f t="shared" si="15"/>
        <v>187</v>
      </c>
      <c r="Y46" s="44">
        <f t="shared" si="15"/>
        <v>1</v>
      </c>
      <c r="Z46" s="45">
        <f t="shared" si="12"/>
        <v>188</v>
      </c>
      <c r="AA46" s="8">
        <f t="shared" si="13"/>
        <v>17296</v>
      </c>
    </row>
    <row r="47" spans="1:27" ht="18.75" customHeight="1" x14ac:dyDescent="0.15">
      <c r="A47" s="4">
        <v>42</v>
      </c>
      <c r="B47" s="17">
        <v>634</v>
      </c>
      <c r="C47" s="17">
        <v>18</v>
      </c>
      <c r="D47" s="42">
        <f t="shared" si="0"/>
        <v>652</v>
      </c>
      <c r="E47" s="43">
        <f t="shared" si="1"/>
        <v>27384</v>
      </c>
      <c r="F47" s="17">
        <v>537</v>
      </c>
      <c r="G47" s="17">
        <v>19</v>
      </c>
      <c r="H47" s="42">
        <f t="shared" si="2"/>
        <v>556</v>
      </c>
      <c r="I47" s="43">
        <f t="shared" si="3"/>
        <v>23352</v>
      </c>
      <c r="J47" s="44">
        <f t="shared" si="14"/>
        <v>1171</v>
      </c>
      <c r="K47" s="44">
        <f t="shared" si="14"/>
        <v>37</v>
      </c>
      <c r="L47" s="45">
        <f t="shared" si="5"/>
        <v>1208</v>
      </c>
      <c r="M47" s="46">
        <f t="shared" si="6"/>
        <v>50736</v>
      </c>
      <c r="N47" s="9"/>
      <c r="O47" s="47">
        <v>93</v>
      </c>
      <c r="P47" s="17">
        <v>38</v>
      </c>
      <c r="Q47" s="17">
        <v>0</v>
      </c>
      <c r="R47" s="42">
        <f t="shared" si="7"/>
        <v>38</v>
      </c>
      <c r="S47" s="43">
        <f t="shared" si="8"/>
        <v>3534</v>
      </c>
      <c r="T47" s="17">
        <v>108</v>
      </c>
      <c r="U47" s="17">
        <v>0</v>
      </c>
      <c r="V47" s="42">
        <f t="shared" si="9"/>
        <v>108</v>
      </c>
      <c r="W47" s="43">
        <f t="shared" si="10"/>
        <v>10044</v>
      </c>
      <c r="X47" s="44">
        <f t="shared" si="15"/>
        <v>146</v>
      </c>
      <c r="Y47" s="44">
        <f t="shared" si="15"/>
        <v>0</v>
      </c>
      <c r="Z47" s="45">
        <f t="shared" si="12"/>
        <v>146</v>
      </c>
      <c r="AA47" s="8">
        <f t="shared" si="13"/>
        <v>13578</v>
      </c>
    </row>
    <row r="48" spans="1:27" ht="18.75" customHeight="1" thickBot="1" x14ac:dyDescent="0.2">
      <c r="A48" s="4">
        <v>43</v>
      </c>
      <c r="B48" s="17">
        <v>622</v>
      </c>
      <c r="C48" s="17">
        <v>15</v>
      </c>
      <c r="D48" s="42">
        <f t="shared" si="0"/>
        <v>637</v>
      </c>
      <c r="E48" s="43">
        <f t="shared" si="1"/>
        <v>27391</v>
      </c>
      <c r="F48" s="17">
        <v>588</v>
      </c>
      <c r="G48" s="17">
        <v>23</v>
      </c>
      <c r="H48" s="42">
        <f t="shared" si="2"/>
        <v>611</v>
      </c>
      <c r="I48" s="43">
        <f t="shared" si="3"/>
        <v>26273</v>
      </c>
      <c r="J48" s="44">
        <f t="shared" si="14"/>
        <v>1210</v>
      </c>
      <c r="K48" s="44">
        <f t="shared" si="14"/>
        <v>38</v>
      </c>
      <c r="L48" s="45">
        <f t="shared" si="5"/>
        <v>1248</v>
      </c>
      <c r="M48" s="46">
        <f t="shared" si="6"/>
        <v>53664</v>
      </c>
      <c r="N48" s="9"/>
      <c r="O48" s="48">
        <v>94</v>
      </c>
      <c r="P48" s="22">
        <v>21</v>
      </c>
      <c r="Q48" s="17">
        <v>0</v>
      </c>
      <c r="R48" s="49">
        <f t="shared" si="7"/>
        <v>21</v>
      </c>
      <c r="S48" s="50">
        <f t="shared" si="8"/>
        <v>1974</v>
      </c>
      <c r="T48" s="22">
        <v>70</v>
      </c>
      <c r="U48" s="22">
        <v>0</v>
      </c>
      <c r="V48" s="49">
        <f t="shared" si="9"/>
        <v>70</v>
      </c>
      <c r="W48" s="50">
        <f t="shared" si="10"/>
        <v>6580</v>
      </c>
      <c r="X48" s="51">
        <f t="shared" si="15"/>
        <v>91</v>
      </c>
      <c r="Y48" s="51">
        <f t="shared" si="15"/>
        <v>0</v>
      </c>
      <c r="Z48" s="52">
        <f t="shared" si="12"/>
        <v>91</v>
      </c>
      <c r="AA48" s="8">
        <f t="shared" si="13"/>
        <v>8554</v>
      </c>
    </row>
    <row r="49" spans="1:27" ht="18.75" customHeight="1" thickBot="1" x14ac:dyDescent="0.2">
      <c r="A49" s="21">
        <v>44</v>
      </c>
      <c r="B49" s="22">
        <v>672</v>
      </c>
      <c r="C49" s="22">
        <v>14</v>
      </c>
      <c r="D49" s="49">
        <f t="shared" si="0"/>
        <v>686</v>
      </c>
      <c r="E49" s="50">
        <f t="shared" si="1"/>
        <v>30184</v>
      </c>
      <c r="F49" s="22">
        <v>617</v>
      </c>
      <c r="G49" s="22">
        <v>13</v>
      </c>
      <c r="H49" s="49">
        <f t="shared" si="2"/>
        <v>630</v>
      </c>
      <c r="I49" s="50">
        <f t="shared" si="3"/>
        <v>27720</v>
      </c>
      <c r="J49" s="51">
        <f t="shared" si="14"/>
        <v>1289</v>
      </c>
      <c r="K49" s="51">
        <f t="shared" si="14"/>
        <v>27</v>
      </c>
      <c r="L49" s="52">
        <f t="shared" si="5"/>
        <v>1316</v>
      </c>
      <c r="M49" s="46">
        <f t="shared" si="6"/>
        <v>57904</v>
      </c>
      <c r="N49" s="9"/>
      <c r="O49" s="53">
        <v>95</v>
      </c>
      <c r="P49" s="20">
        <v>16</v>
      </c>
      <c r="Q49" s="17">
        <v>0</v>
      </c>
      <c r="R49" s="54">
        <f t="shared" si="7"/>
        <v>16</v>
      </c>
      <c r="S49" s="55">
        <f t="shared" si="8"/>
        <v>1520</v>
      </c>
      <c r="T49" s="20">
        <v>57</v>
      </c>
      <c r="U49" s="20">
        <v>0</v>
      </c>
      <c r="V49" s="54">
        <f t="shared" si="9"/>
        <v>57</v>
      </c>
      <c r="W49" s="55">
        <f t="shared" si="10"/>
        <v>5415</v>
      </c>
      <c r="X49" s="56">
        <f t="shared" si="15"/>
        <v>73</v>
      </c>
      <c r="Y49" s="56">
        <f t="shared" si="15"/>
        <v>0</v>
      </c>
      <c r="Z49" s="57">
        <f t="shared" si="12"/>
        <v>73</v>
      </c>
      <c r="AA49" s="8">
        <f t="shared" si="13"/>
        <v>6935</v>
      </c>
    </row>
    <row r="50" spans="1:27" ht="18.75" customHeight="1" x14ac:dyDescent="0.15">
      <c r="A50" s="19">
        <v>45</v>
      </c>
      <c r="B50" s="20">
        <v>715</v>
      </c>
      <c r="C50" s="20">
        <v>16</v>
      </c>
      <c r="D50" s="54">
        <f t="shared" si="0"/>
        <v>731</v>
      </c>
      <c r="E50" s="55">
        <f t="shared" si="1"/>
        <v>32895</v>
      </c>
      <c r="F50" s="20">
        <v>648</v>
      </c>
      <c r="G50" s="20">
        <v>18</v>
      </c>
      <c r="H50" s="54">
        <f t="shared" si="2"/>
        <v>666</v>
      </c>
      <c r="I50" s="55">
        <f t="shared" si="3"/>
        <v>29970</v>
      </c>
      <c r="J50" s="56">
        <f t="shared" si="14"/>
        <v>1363</v>
      </c>
      <c r="K50" s="56">
        <f t="shared" si="14"/>
        <v>34</v>
      </c>
      <c r="L50" s="57">
        <f t="shared" si="5"/>
        <v>1397</v>
      </c>
      <c r="M50" s="46">
        <f t="shared" si="6"/>
        <v>62865</v>
      </c>
      <c r="N50" s="9"/>
      <c r="O50" s="47">
        <v>96</v>
      </c>
      <c r="P50" s="17">
        <v>9</v>
      </c>
      <c r="Q50" s="17">
        <v>0</v>
      </c>
      <c r="R50" s="42">
        <f t="shared" si="7"/>
        <v>9</v>
      </c>
      <c r="S50" s="43">
        <f t="shared" si="8"/>
        <v>864</v>
      </c>
      <c r="T50" s="17">
        <v>46</v>
      </c>
      <c r="U50" s="17">
        <v>0</v>
      </c>
      <c r="V50" s="42">
        <f t="shared" si="9"/>
        <v>46</v>
      </c>
      <c r="W50" s="43">
        <f t="shared" si="10"/>
        <v>4416</v>
      </c>
      <c r="X50" s="44">
        <f t="shared" si="15"/>
        <v>55</v>
      </c>
      <c r="Y50" s="44">
        <f t="shared" si="15"/>
        <v>0</v>
      </c>
      <c r="Z50" s="45">
        <f t="shared" si="12"/>
        <v>55</v>
      </c>
      <c r="AA50" s="8">
        <f t="shared" si="13"/>
        <v>5280</v>
      </c>
    </row>
    <row r="51" spans="1:27" ht="18.75" customHeight="1" x14ac:dyDescent="0.15">
      <c r="A51" s="4">
        <v>46</v>
      </c>
      <c r="B51" s="17">
        <v>773</v>
      </c>
      <c r="C51" s="17">
        <v>10</v>
      </c>
      <c r="D51" s="42">
        <f t="shared" si="0"/>
        <v>783</v>
      </c>
      <c r="E51" s="43">
        <f t="shared" si="1"/>
        <v>36018</v>
      </c>
      <c r="F51" s="17">
        <v>649</v>
      </c>
      <c r="G51" s="17">
        <v>13</v>
      </c>
      <c r="H51" s="42">
        <f t="shared" si="2"/>
        <v>662</v>
      </c>
      <c r="I51" s="43">
        <f t="shared" si="3"/>
        <v>30452</v>
      </c>
      <c r="J51" s="44">
        <f t="shared" si="14"/>
        <v>1422</v>
      </c>
      <c r="K51" s="44">
        <f t="shared" si="14"/>
        <v>23</v>
      </c>
      <c r="L51" s="45">
        <f t="shared" si="5"/>
        <v>1445</v>
      </c>
      <c r="M51" s="46">
        <f t="shared" si="6"/>
        <v>66470</v>
      </c>
      <c r="N51" s="9"/>
      <c r="O51" s="47">
        <v>97</v>
      </c>
      <c r="P51" s="17">
        <v>8</v>
      </c>
      <c r="Q51" s="17">
        <v>0</v>
      </c>
      <c r="R51" s="42">
        <f t="shared" si="7"/>
        <v>8</v>
      </c>
      <c r="S51" s="43">
        <f t="shared" si="8"/>
        <v>776</v>
      </c>
      <c r="T51" s="17">
        <v>34</v>
      </c>
      <c r="U51" s="17">
        <v>0</v>
      </c>
      <c r="V51" s="42">
        <f t="shared" si="9"/>
        <v>34</v>
      </c>
      <c r="W51" s="43">
        <f t="shared" si="10"/>
        <v>3298</v>
      </c>
      <c r="X51" s="44">
        <f t="shared" si="15"/>
        <v>42</v>
      </c>
      <c r="Y51" s="44">
        <f t="shared" si="15"/>
        <v>0</v>
      </c>
      <c r="Z51" s="45">
        <f t="shared" si="12"/>
        <v>42</v>
      </c>
      <c r="AA51" s="8">
        <f t="shared" si="13"/>
        <v>4074</v>
      </c>
    </row>
    <row r="52" spans="1:27" ht="18.75" customHeight="1" x14ac:dyDescent="0.15">
      <c r="A52" s="4">
        <v>47</v>
      </c>
      <c r="B52" s="17">
        <v>726</v>
      </c>
      <c r="C52" s="17">
        <v>12</v>
      </c>
      <c r="D52" s="42">
        <f t="shared" si="0"/>
        <v>738</v>
      </c>
      <c r="E52" s="43">
        <f t="shared" si="1"/>
        <v>34686</v>
      </c>
      <c r="F52" s="17">
        <v>615</v>
      </c>
      <c r="G52" s="17">
        <v>20</v>
      </c>
      <c r="H52" s="42">
        <f t="shared" si="2"/>
        <v>635</v>
      </c>
      <c r="I52" s="43">
        <f t="shared" si="3"/>
        <v>29845</v>
      </c>
      <c r="J52" s="44">
        <f t="shared" si="14"/>
        <v>1341</v>
      </c>
      <c r="K52" s="44">
        <f t="shared" si="14"/>
        <v>32</v>
      </c>
      <c r="L52" s="45">
        <f t="shared" si="5"/>
        <v>1373</v>
      </c>
      <c r="M52" s="46">
        <f t="shared" si="6"/>
        <v>64531</v>
      </c>
      <c r="N52" s="9"/>
      <c r="O52" s="47">
        <v>98</v>
      </c>
      <c r="P52" s="17">
        <v>7</v>
      </c>
      <c r="Q52" s="17">
        <v>0</v>
      </c>
      <c r="R52" s="42">
        <f t="shared" si="7"/>
        <v>7</v>
      </c>
      <c r="S52" s="43">
        <f t="shared" si="8"/>
        <v>686</v>
      </c>
      <c r="T52" s="17">
        <v>27</v>
      </c>
      <c r="U52" s="17">
        <v>0</v>
      </c>
      <c r="V52" s="42">
        <f t="shared" si="9"/>
        <v>27</v>
      </c>
      <c r="W52" s="43">
        <f t="shared" si="10"/>
        <v>2646</v>
      </c>
      <c r="X52" s="44">
        <f t="shared" si="15"/>
        <v>34</v>
      </c>
      <c r="Y52" s="44">
        <f t="shared" si="15"/>
        <v>0</v>
      </c>
      <c r="Z52" s="45">
        <f t="shared" si="12"/>
        <v>34</v>
      </c>
      <c r="AA52" s="8">
        <f t="shared" si="13"/>
        <v>3332</v>
      </c>
    </row>
    <row r="53" spans="1:27" ht="18.75" customHeight="1" thickBot="1" x14ac:dyDescent="0.2">
      <c r="A53" s="4">
        <v>48</v>
      </c>
      <c r="B53" s="17">
        <v>701</v>
      </c>
      <c r="C53" s="17">
        <v>12</v>
      </c>
      <c r="D53" s="42">
        <f t="shared" si="0"/>
        <v>713</v>
      </c>
      <c r="E53" s="43">
        <f t="shared" si="1"/>
        <v>34224</v>
      </c>
      <c r="F53" s="17">
        <v>605</v>
      </c>
      <c r="G53" s="17">
        <v>24</v>
      </c>
      <c r="H53" s="42">
        <f t="shared" si="2"/>
        <v>629</v>
      </c>
      <c r="I53" s="43">
        <f t="shared" si="3"/>
        <v>30192</v>
      </c>
      <c r="J53" s="44">
        <f t="shared" si="14"/>
        <v>1306</v>
      </c>
      <c r="K53" s="44">
        <f t="shared" si="14"/>
        <v>36</v>
      </c>
      <c r="L53" s="45">
        <f t="shared" si="5"/>
        <v>1342</v>
      </c>
      <c r="M53" s="46">
        <f t="shared" si="6"/>
        <v>64416</v>
      </c>
      <c r="N53" s="9"/>
      <c r="O53" s="48">
        <v>99</v>
      </c>
      <c r="P53" s="22">
        <v>2</v>
      </c>
      <c r="Q53" s="17">
        <v>0</v>
      </c>
      <c r="R53" s="49">
        <f t="shared" si="7"/>
        <v>2</v>
      </c>
      <c r="S53" s="50">
        <f t="shared" si="8"/>
        <v>198</v>
      </c>
      <c r="T53" s="22">
        <v>24</v>
      </c>
      <c r="U53" s="82">
        <v>1</v>
      </c>
      <c r="V53" s="49">
        <f t="shared" si="9"/>
        <v>25</v>
      </c>
      <c r="W53" s="50">
        <f t="shared" si="10"/>
        <v>2475</v>
      </c>
      <c r="X53" s="51">
        <f t="shared" si="15"/>
        <v>26</v>
      </c>
      <c r="Y53" s="51">
        <f t="shared" si="15"/>
        <v>1</v>
      </c>
      <c r="Z53" s="52">
        <f t="shared" si="12"/>
        <v>27</v>
      </c>
      <c r="AA53" s="8">
        <f t="shared" si="13"/>
        <v>2673</v>
      </c>
    </row>
    <row r="54" spans="1:27" ht="18.75" customHeight="1" thickBot="1" x14ac:dyDescent="0.2">
      <c r="A54" s="21">
        <v>49</v>
      </c>
      <c r="B54" s="22">
        <v>684</v>
      </c>
      <c r="C54" s="22">
        <v>18</v>
      </c>
      <c r="D54" s="49">
        <f t="shared" si="0"/>
        <v>702</v>
      </c>
      <c r="E54" s="50">
        <f t="shared" si="1"/>
        <v>34398</v>
      </c>
      <c r="F54" s="22">
        <v>627</v>
      </c>
      <c r="G54" s="22">
        <v>22</v>
      </c>
      <c r="H54" s="49">
        <f t="shared" si="2"/>
        <v>649</v>
      </c>
      <c r="I54" s="50">
        <f t="shared" si="3"/>
        <v>31801</v>
      </c>
      <c r="J54" s="51">
        <f t="shared" si="14"/>
        <v>1311</v>
      </c>
      <c r="K54" s="51">
        <f t="shared" si="14"/>
        <v>40</v>
      </c>
      <c r="L54" s="52">
        <f t="shared" si="5"/>
        <v>1351</v>
      </c>
      <c r="M54" s="46">
        <f t="shared" si="6"/>
        <v>66199</v>
      </c>
      <c r="N54" s="9"/>
      <c r="O54" s="53">
        <v>100</v>
      </c>
      <c r="P54" s="20">
        <v>2</v>
      </c>
      <c r="Q54" s="17">
        <v>0</v>
      </c>
      <c r="R54" s="54">
        <f t="shared" si="7"/>
        <v>2</v>
      </c>
      <c r="S54" s="55">
        <f>100*R54</f>
        <v>200</v>
      </c>
      <c r="T54" s="20">
        <v>8</v>
      </c>
      <c r="U54" s="83">
        <v>0</v>
      </c>
      <c r="V54" s="54">
        <f t="shared" si="9"/>
        <v>8</v>
      </c>
      <c r="W54" s="55">
        <f>100*V54</f>
        <v>800</v>
      </c>
      <c r="X54" s="56">
        <f t="shared" si="15"/>
        <v>10</v>
      </c>
      <c r="Y54" s="56">
        <f t="shared" si="15"/>
        <v>0</v>
      </c>
      <c r="Z54" s="57">
        <f t="shared" si="12"/>
        <v>10</v>
      </c>
      <c r="AA54" s="8">
        <f>100*Z54</f>
        <v>1000</v>
      </c>
    </row>
    <row r="55" spans="1:27" ht="18.75" customHeight="1" x14ac:dyDescent="0.15">
      <c r="A55" s="19">
        <v>50</v>
      </c>
      <c r="B55" s="20">
        <v>677</v>
      </c>
      <c r="C55" s="20">
        <v>14</v>
      </c>
      <c r="D55" s="54">
        <f t="shared" si="0"/>
        <v>691</v>
      </c>
      <c r="E55" s="55">
        <f t="shared" si="1"/>
        <v>34550</v>
      </c>
      <c r="F55" s="20">
        <v>621</v>
      </c>
      <c r="G55" s="20">
        <v>22</v>
      </c>
      <c r="H55" s="54">
        <f t="shared" si="2"/>
        <v>643</v>
      </c>
      <c r="I55" s="55">
        <f t="shared" si="3"/>
        <v>32150</v>
      </c>
      <c r="J55" s="56">
        <f t="shared" si="14"/>
        <v>1298</v>
      </c>
      <c r="K55" s="56">
        <f t="shared" si="14"/>
        <v>36</v>
      </c>
      <c r="L55" s="57">
        <f t="shared" si="5"/>
        <v>1334</v>
      </c>
      <c r="M55" s="46">
        <f t="shared" si="6"/>
        <v>66700</v>
      </c>
      <c r="N55" s="62"/>
      <c r="O55" s="53">
        <v>101</v>
      </c>
      <c r="P55" s="20">
        <v>1</v>
      </c>
      <c r="Q55" s="17">
        <v>0</v>
      </c>
      <c r="R55" s="54">
        <f t="shared" si="7"/>
        <v>1</v>
      </c>
      <c r="S55" s="55">
        <f>101*R55</f>
        <v>101</v>
      </c>
      <c r="T55" s="20">
        <v>7</v>
      </c>
      <c r="U55" s="17">
        <v>0</v>
      </c>
      <c r="V55" s="54">
        <f t="shared" si="9"/>
        <v>7</v>
      </c>
      <c r="W55" s="55">
        <f>101*V55</f>
        <v>707</v>
      </c>
      <c r="X55" s="56">
        <f t="shared" si="15"/>
        <v>8</v>
      </c>
      <c r="Y55" s="56">
        <f t="shared" si="15"/>
        <v>0</v>
      </c>
      <c r="Z55" s="57">
        <f t="shared" si="12"/>
        <v>8</v>
      </c>
      <c r="AA55" s="10">
        <f>101*Z55</f>
        <v>808</v>
      </c>
    </row>
    <row r="56" spans="1:27" ht="18.75" customHeight="1" x14ac:dyDescent="0.15">
      <c r="A56" s="1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4"/>
      <c r="N56" s="62"/>
      <c r="O56" s="53">
        <v>102</v>
      </c>
      <c r="P56" s="20">
        <v>1</v>
      </c>
      <c r="Q56" s="17">
        <v>0</v>
      </c>
      <c r="R56" s="54">
        <f t="shared" si="7"/>
        <v>1</v>
      </c>
      <c r="S56" s="55">
        <f t="shared" ref="S56:S58" si="16">O56*R56</f>
        <v>102</v>
      </c>
      <c r="T56" s="20">
        <v>7</v>
      </c>
      <c r="U56" s="17">
        <v>0</v>
      </c>
      <c r="V56" s="54">
        <f t="shared" si="9"/>
        <v>7</v>
      </c>
      <c r="W56" s="55">
        <f>102*V56</f>
        <v>714</v>
      </c>
      <c r="X56" s="56">
        <f t="shared" si="15"/>
        <v>8</v>
      </c>
      <c r="Y56" s="56">
        <f t="shared" si="15"/>
        <v>0</v>
      </c>
      <c r="Z56" s="57">
        <f t="shared" si="12"/>
        <v>8</v>
      </c>
      <c r="AA56" s="10">
        <f>102*Z56</f>
        <v>816</v>
      </c>
    </row>
    <row r="57" spans="1:27" ht="18.75" customHeight="1" x14ac:dyDescent="0.15">
      <c r="A57" s="1"/>
      <c r="B57" s="136" t="s">
        <v>1</v>
      </c>
      <c r="C57" s="137"/>
      <c r="D57" s="141"/>
      <c r="E57" s="12"/>
      <c r="F57" s="136" t="s">
        <v>2</v>
      </c>
      <c r="G57" s="137"/>
      <c r="H57" s="141"/>
      <c r="I57" s="12"/>
      <c r="J57" s="136" t="s">
        <v>7</v>
      </c>
      <c r="K57" s="137"/>
      <c r="L57" s="141"/>
      <c r="M57" s="1"/>
      <c r="N57" s="62"/>
      <c r="O57" s="53">
        <v>103</v>
      </c>
      <c r="P57" s="20">
        <v>0</v>
      </c>
      <c r="Q57" s="17">
        <v>0</v>
      </c>
      <c r="R57" s="54">
        <f t="shared" si="7"/>
        <v>0</v>
      </c>
      <c r="S57" s="55">
        <f t="shared" si="16"/>
        <v>0</v>
      </c>
      <c r="T57" s="20">
        <v>3</v>
      </c>
      <c r="U57" s="17">
        <v>0</v>
      </c>
      <c r="V57" s="54">
        <f t="shared" si="9"/>
        <v>3</v>
      </c>
      <c r="W57" s="55">
        <f t="shared" ref="W57:W58" si="17">S57*V57</f>
        <v>0</v>
      </c>
      <c r="X57" s="56">
        <f t="shared" si="15"/>
        <v>3</v>
      </c>
      <c r="Y57" s="56">
        <f t="shared" si="15"/>
        <v>0</v>
      </c>
      <c r="Z57" s="57">
        <f t="shared" si="12"/>
        <v>3</v>
      </c>
      <c r="AA57">
        <f>103*Z57</f>
        <v>309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53">
        <v>104</v>
      </c>
      <c r="P58" s="20">
        <v>0</v>
      </c>
      <c r="Q58" s="17">
        <v>0</v>
      </c>
      <c r="R58" s="54">
        <f t="shared" si="7"/>
        <v>0</v>
      </c>
      <c r="S58" s="55">
        <f t="shared" si="16"/>
        <v>0</v>
      </c>
      <c r="T58" s="20">
        <v>1</v>
      </c>
      <c r="U58" s="17">
        <v>0</v>
      </c>
      <c r="V58" s="54">
        <f t="shared" si="9"/>
        <v>1</v>
      </c>
      <c r="W58" s="55">
        <f t="shared" si="17"/>
        <v>0</v>
      </c>
      <c r="X58" s="56">
        <f t="shared" si="15"/>
        <v>1</v>
      </c>
      <c r="Y58" s="56">
        <f t="shared" si="15"/>
        <v>0</v>
      </c>
      <c r="Z58" s="57">
        <f t="shared" si="12"/>
        <v>1</v>
      </c>
      <c r="AA58">
        <f>104*Z58</f>
        <v>104</v>
      </c>
    </row>
    <row r="59" spans="1:27" ht="18.75" customHeight="1" x14ac:dyDescent="0.15">
      <c r="A59" s="18" t="s">
        <v>7</v>
      </c>
      <c r="B59" s="65">
        <f>SUM(B5:B55)+SUM(P5:P59)</f>
        <v>44084</v>
      </c>
      <c r="C59" s="65">
        <f t="shared" ref="C59:L59" si="18">SUM(C5:C55)+SUM(Q5:Q59)</f>
        <v>1380</v>
      </c>
      <c r="D59" s="65">
        <f t="shared" si="18"/>
        <v>45464</v>
      </c>
      <c r="E59" s="65">
        <f t="shared" si="18"/>
        <v>2072247</v>
      </c>
      <c r="F59" s="65">
        <f t="shared" si="18"/>
        <v>43783</v>
      </c>
      <c r="G59" s="65">
        <f t="shared" si="18"/>
        <v>1073</v>
      </c>
      <c r="H59" s="65">
        <f t="shared" si="18"/>
        <v>44856</v>
      </c>
      <c r="I59" s="65">
        <f t="shared" si="18"/>
        <v>2153362</v>
      </c>
      <c r="J59" s="65">
        <f t="shared" si="18"/>
        <v>87867</v>
      </c>
      <c r="K59" s="65">
        <f t="shared" si="18"/>
        <v>2453</v>
      </c>
      <c r="L59" s="65">
        <f t="shared" si="18"/>
        <v>90320</v>
      </c>
      <c r="O59" s="66" t="s">
        <v>25</v>
      </c>
      <c r="P59" s="20">
        <v>0</v>
      </c>
      <c r="Q59" s="17">
        <v>0</v>
      </c>
      <c r="R59" s="54">
        <f t="shared" si="7"/>
        <v>0</v>
      </c>
      <c r="S59" s="55">
        <f>105*R59</f>
        <v>0</v>
      </c>
      <c r="T59" s="20">
        <v>2</v>
      </c>
      <c r="U59" s="17">
        <v>0</v>
      </c>
      <c r="V59" s="54">
        <f t="shared" si="9"/>
        <v>2</v>
      </c>
      <c r="W59" s="55">
        <f>105*V59</f>
        <v>210</v>
      </c>
      <c r="X59" s="56">
        <f t="shared" si="15"/>
        <v>2</v>
      </c>
      <c r="Y59" s="56">
        <f t="shared" si="15"/>
        <v>0</v>
      </c>
      <c r="Z59" s="57">
        <f t="shared" si="12"/>
        <v>2</v>
      </c>
      <c r="AA59">
        <f>105*Z59</f>
        <v>210</v>
      </c>
    </row>
    <row r="60" spans="1:27" ht="18.75" customHeight="1" x14ac:dyDescent="0.15">
      <c r="S60">
        <f>(SUM(E5:E55)+SUM(S5:S59))/D59</f>
        <v>45.579953369699105</v>
      </c>
      <c r="W60">
        <f>(SUM(I5:I55)+SUM(W5:W59))/H59</f>
        <v>48.006108435883718</v>
      </c>
      <c r="AA60">
        <f>(SUM(M5:M55)+SUM(AA5:AA59))/L59</f>
        <v>46.789437555358724</v>
      </c>
    </row>
    <row r="61" spans="1:27" ht="18.75" customHeight="1" x14ac:dyDescent="0.15">
      <c r="A61" s="32" t="s">
        <v>13</v>
      </c>
      <c r="B61" s="39"/>
      <c r="C61" s="39"/>
      <c r="D61" s="127" t="s">
        <v>8</v>
      </c>
      <c r="E61" s="128"/>
      <c r="F61" s="128"/>
      <c r="G61" s="129"/>
      <c r="H61" s="127" t="s">
        <v>9</v>
      </c>
      <c r="I61" s="128"/>
      <c r="J61" s="128"/>
      <c r="K61" s="130"/>
      <c r="L61" s="131" t="s">
        <v>7</v>
      </c>
      <c r="M61" s="132"/>
      <c r="N61" s="132"/>
      <c r="O61" s="132"/>
      <c r="P61" s="132"/>
      <c r="Q61" s="133"/>
    </row>
    <row r="62" spans="1:27" ht="18.75" customHeight="1" x14ac:dyDescent="0.15">
      <c r="A62" s="40"/>
      <c r="B62" s="41"/>
      <c r="C62" s="41"/>
      <c r="D62" s="35" t="s">
        <v>10</v>
      </c>
      <c r="E62" s="36"/>
      <c r="F62" s="35" t="s">
        <v>11</v>
      </c>
      <c r="G62" s="35" t="s">
        <v>12</v>
      </c>
      <c r="H62" s="35" t="s">
        <v>10</v>
      </c>
      <c r="I62" s="36"/>
      <c r="J62" s="35" t="s">
        <v>11</v>
      </c>
      <c r="K62" s="86" t="s">
        <v>12</v>
      </c>
      <c r="L62" s="37" t="s">
        <v>10</v>
      </c>
      <c r="M62" s="37" t="s">
        <v>11</v>
      </c>
      <c r="N62" s="131" t="s">
        <v>11</v>
      </c>
      <c r="O62" s="133"/>
      <c r="P62" s="131" t="s">
        <v>12</v>
      </c>
      <c r="Q62" s="133"/>
      <c r="S62" s="15" t="s">
        <v>14</v>
      </c>
      <c r="T62" s="14"/>
      <c r="U62" s="15" t="s">
        <v>15</v>
      </c>
      <c r="V62" s="34"/>
      <c r="X62" s="33">
        <f>S60</f>
        <v>45.579953369699105</v>
      </c>
    </row>
    <row r="63" spans="1:27" ht="18.75" customHeight="1" x14ac:dyDescent="0.15">
      <c r="A63" s="27" t="s">
        <v>72</v>
      </c>
      <c r="B63" s="38"/>
      <c r="C63" s="38"/>
      <c r="D63" s="3">
        <f>SUM(B5:B10)</f>
        <v>2076</v>
      </c>
      <c r="F63" s="3">
        <f>SUM(C5:C10)</f>
        <v>54</v>
      </c>
      <c r="G63" s="6">
        <f>SUM(D5:D10)</f>
        <v>2130</v>
      </c>
      <c r="H63" s="3">
        <f>SUM(F5:F10)</f>
        <v>1912</v>
      </c>
      <c r="J63" s="3">
        <f>SUM(G5:G10)</f>
        <v>52</v>
      </c>
      <c r="K63" s="6">
        <f>SUM(H5:H10)</f>
        <v>1964</v>
      </c>
      <c r="L63" s="31">
        <f>SUM(J5:J10)</f>
        <v>3988</v>
      </c>
      <c r="M63" s="31">
        <f>SUM(K5:K10)</f>
        <v>106</v>
      </c>
      <c r="N63" s="142">
        <f>SUM(K5:K10)</f>
        <v>106</v>
      </c>
      <c r="O63" s="143"/>
      <c r="P63" s="144">
        <f>SUM(L5:L10)</f>
        <v>4094</v>
      </c>
      <c r="Q63" s="145"/>
      <c r="S63" s="15"/>
      <c r="T63" s="14"/>
      <c r="U63" s="15" t="s">
        <v>16</v>
      </c>
      <c r="V63" s="34"/>
      <c r="X63" s="33">
        <f>W60</f>
        <v>48.006108435883718</v>
      </c>
    </row>
    <row r="64" spans="1:27" ht="18.75" customHeight="1" x14ac:dyDescent="0.15">
      <c r="A64" s="27" t="s">
        <v>73</v>
      </c>
      <c r="B64" s="38"/>
      <c r="C64" s="38"/>
      <c r="D64" s="3">
        <f>SUM(B11:B16)</f>
        <v>2251</v>
      </c>
      <c r="F64" s="3">
        <f>SUM(C11:C16)</f>
        <v>49</v>
      </c>
      <c r="G64" s="6">
        <f>SUM(D11:D16)</f>
        <v>2300</v>
      </c>
      <c r="H64" s="3">
        <f>SUM(F11:F16)</f>
        <v>2124</v>
      </c>
      <c r="J64" s="3">
        <f>SUM(G11:G16)</f>
        <v>39</v>
      </c>
      <c r="K64" s="6">
        <f>SUM(H11:H16)</f>
        <v>2163</v>
      </c>
      <c r="L64" s="31">
        <f>SUM(J11:J16)</f>
        <v>4375</v>
      </c>
      <c r="M64" s="31">
        <f>SUM(K11:K16)</f>
        <v>88</v>
      </c>
      <c r="N64" s="142">
        <f>SUM(K11:K16)</f>
        <v>88</v>
      </c>
      <c r="O64" s="143"/>
      <c r="P64" s="144">
        <f>SUM(L11:L16)</f>
        <v>4463</v>
      </c>
      <c r="Q64" s="145"/>
      <c r="S64" s="15"/>
      <c r="T64" s="14"/>
      <c r="U64" s="15" t="s">
        <v>7</v>
      </c>
      <c r="V64" s="34"/>
      <c r="X64" s="33">
        <f>AA60</f>
        <v>46.789437555358724</v>
      </c>
    </row>
    <row r="65" spans="1:17" ht="18.75" customHeight="1" x14ac:dyDescent="0.15">
      <c r="A65" s="27" t="s">
        <v>17</v>
      </c>
      <c r="B65" s="38"/>
      <c r="C65" s="38"/>
      <c r="D65" s="3">
        <f>SUM(B17:B19)</f>
        <v>1095</v>
      </c>
      <c r="F65" s="3">
        <f>SUM(C17:C19)</f>
        <v>23</v>
      </c>
      <c r="G65" s="6">
        <f>SUM(D17:D19)</f>
        <v>1118</v>
      </c>
      <c r="H65" s="3">
        <f>SUM(F17:F19)</f>
        <v>1093</v>
      </c>
      <c r="J65" s="3">
        <f>SUM(G17:G19)</f>
        <v>17</v>
      </c>
      <c r="K65" s="6">
        <f>SUM(H17:H19)</f>
        <v>1110</v>
      </c>
      <c r="L65" s="31">
        <f>SUM(J17:J19)</f>
        <v>2188</v>
      </c>
      <c r="M65" s="31">
        <f>SUM(K17:K19)</f>
        <v>40</v>
      </c>
      <c r="N65" s="142">
        <f>SUM(K17:K19)</f>
        <v>40</v>
      </c>
      <c r="O65" s="143"/>
      <c r="P65" s="144">
        <f>SUM(L17:L19)</f>
        <v>2228</v>
      </c>
      <c r="Q65" s="145"/>
    </row>
    <row r="66" spans="1:17" ht="18.75" customHeight="1" x14ac:dyDescent="0.15">
      <c r="A66" s="27" t="s">
        <v>18</v>
      </c>
      <c r="B66" s="38"/>
      <c r="C66" s="38"/>
      <c r="D66" s="3">
        <f>SUM(B5:B24)</f>
        <v>7428</v>
      </c>
      <c r="F66" s="3">
        <f>SUM(C5:C24)</f>
        <v>197</v>
      </c>
      <c r="G66" s="6">
        <f>SUM(D5:D24)</f>
        <v>7625</v>
      </c>
      <c r="H66" s="3">
        <f>SUM(F5:F24)</f>
        <v>7003</v>
      </c>
      <c r="J66" s="3">
        <f>SUM(G5:G24)</f>
        <v>166</v>
      </c>
      <c r="K66" s="6">
        <f>SUM(H5:H24)</f>
        <v>7169</v>
      </c>
      <c r="L66" s="31">
        <f>SUM(J5:J24)</f>
        <v>14431</v>
      </c>
      <c r="M66" s="31">
        <f>SUM(K5:K24)</f>
        <v>363</v>
      </c>
      <c r="N66" s="142">
        <f>SUM(K5:K24)</f>
        <v>363</v>
      </c>
      <c r="O66" s="143"/>
      <c r="P66" s="144">
        <f>SUM(L5:L24)</f>
        <v>14794</v>
      </c>
      <c r="Q66" s="145"/>
    </row>
    <row r="67" spans="1:17" ht="18.75" customHeight="1" x14ac:dyDescent="0.15">
      <c r="A67" s="27" t="s">
        <v>19</v>
      </c>
      <c r="B67" s="38"/>
      <c r="C67" s="38"/>
      <c r="D67" s="3">
        <f>SUM(B45:B55)+SUM(P5:P18)</f>
        <v>15347</v>
      </c>
      <c r="F67" s="3">
        <f>SUM(C45:C55)+SUM(Q5:Q18)</f>
        <v>298</v>
      </c>
      <c r="G67" s="6">
        <f>SUM(D45:D55)+SUM(R5:R18)</f>
        <v>15645</v>
      </c>
      <c r="H67" s="3">
        <f>SUM(F45:F55)+SUM(T5:T18)</f>
        <v>14410</v>
      </c>
      <c r="J67" s="3">
        <f>SUM(G45:G55)+SUM(U5:U18)</f>
        <v>397</v>
      </c>
      <c r="K67" s="6">
        <f>SUM(H45:H55)+SUM(V5:V18)</f>
        <v>14807</v>
      </c>
      <c r="L67" s="31">
        <f>SUM(J45:J55)+SUM(X5:X18)</f>
        <v>29757</v>
      </c>
      <c r="M67" s="31">
        <f>SUM(K45:K55)+SUM(Y5:Y18)</f>
        <v>695</v>
      </c>
      <c r="N67" s="142">
        <f>SUM(K45:K55)+SUM(Y5:Y18)</f>
        <v>695</v>
      </c>
      <c r="O67" s="143"/>
      <c r="P67" s="144">
        <f>SUM(L45:L55)+SUM(Z5:Z18)</f>
        <v>30452</v>
      </c>
      <c r="Q67" s="145"/>
    </row>
    <row r="68" spans="1:17" ht="18.75" customHeight="1" x14ac:dyDescent="0.15">
      <c r="A68" s="27" t="s">
        <v>74</v>
      </c>
      <c r="B68" s="38"/>
      <c r="C68" s="38"/>
      <c r="D68" s="3">
        <f>SUM(P19:P28)</f>
        <v>6778</v>
      </c>
      <c r="F68" s="3">
        <f>SUM(Q19:Q28)</f>
        <v>34</v>
      </c>
      <c r="G68" s="6">
        <f>SUM(R19:R28)</f>
        <v>6812</v>
      </c>
      <c r="H68" s="3">
        <f>SUM(T19:T28)</f>
        <v>6950</v>
      </c>
      <c r="J68" s="3">
        <f>SUM(U19:U28)</f>
        <v>26</v>
      </c>
      <c r="K68" s="6">
        <f>SUM(V19:V28)</f>
        <v>6976</v>
      </c>
      <c r="L68" s="31">
        <f>SUM(X19:X28)</f>
        <v>13728</v>
      </c>
      <c r="M68" s="31">
        <f>SUM(Y19:Y28)</f>
        <v>60</v>
      </c>
      <c r="N68" s="142">
        <f>SUM(Y19:Y28)</f>
        <v>60</v>
      </c>
      <c r="O68" s="143"/>
      <c r="P68" s="144">
        <f>SUM(Z19:Z28)</f>
        <v>13788</v>
      </c>
      <c r="Q68" s="145"/>
    </row>
    <row r="69" spans="1:17" ht="18.75" customHeight="1" x14ac:dyDescent="0.15">
      <c r="A69" s="27" t="s">
        <v>75</v>
      </c>
      <c r="B69" s="38"/>
      <c r="C69" s="38"/>
      <c r="D69" s="3">
        <f>SUM(P19:P59)</f>
        <v>11879</v>
      </c>
      <c r="F69" s="3">
        <f>SUM(Q19:Q59)</f>
        <v>40</v>
      </c>
      <c r="G69" s="6">
        <f>SUM(R19:R59)</f>
        <v>11919</v>
      </c>
      <c r="H69" s="3">
        <f>SUM(T19:T59)</f>
        <v>13694</v>
      </c>
      <c r="J69" s="3">
        <f>SUM(U19:U59)</f>
        <v>40</v>
      </c>
      <c r="K69" s="6">
        <f>SUM(V19:V59)</f>
        <v>13734</v>
      </c>
      <c r="L69" s="31">
        <f>SUM(X19:X59)</f>
        <v>25573</v>
      </c>
      <c r="M69" s="31">
        <f>SUM(Y19:Y54)</f>
        <v>80</v>
      </c>
      <c r="N69" s="142">
        <f>SUM(Y19:Y54)</f>
        <v>80</v>
      </c>
      <c r="O69" s="143"/>
      <c r="P69" s="144">
        <f>SUM(Z19:Z59)</f>
        <v>25653</v>
      </c>
      <c r="Q69" s="145"/>
    </row>
    <row r="70" spans="1:17" ht="18.75" customHeight="1" x14ac:dyDescent="0.15">
      <c r="A70" s="28" t="s">
        <v>22</v>
      </c>
      <c r="B70" s="29"/>
      <c r="C70" s="29"/>
      <c r="D70" s="3">
        <f>SUM(P29:P59)</f>
        <v>5101</v>
      </c>
      <c r="F70" s="3">
        <f>SUM(Q29:Q59)</f>
        <v>6</v>
      </c>
      <c r="G70" s="6">
        <f>SUM(R29:R59)</f>
        <v>5107</v>
      </c>
      <c r="H70" s="3">
        <f>SUM(T29:T59)</f>
        <v>6744</v>
      </c>
      <c r="J70" s="3">
        <f>SUM(U29:U59)</f>
        <v>14</v>
      </c>
      <c r="K70" s="6">
        <f>SUM(V29:V59)</f>
        <v>6758</v>
      </c>
      <c r="L70" s="31">
        <f>SUM(X29:X59)</f>
        <v>11845</v>
      </c>
      <c r="M70" s="31">
        <f>SUM(Y29:Y54)</f>
        <v>20</v>
      </c>
      <c r="N70" s="142">
        <f>SUM(Y29:Y54)</f>
        <v>20</v>
      </c>
      <c r="O70" s="143"/>
      <c r="P70" s="144">
        <f>SUM(Z29:Z59)</f>
        <v>11865</v>
      </c>
      <c r="Q70" s="145"/>
    </row>
    <row r="71" spans="1:17" x14ac:dyDescent="0.15">
      <c r="H71" s="2"/>
      <c r="I71" s="2"/>
      <c r="J71" s="2"/>
      <c r="K71" s="30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5" t="s">
        <v>28</v>
      </c>
      <c r="Y1" s="26" t="s">
        <v>76</v>
      </c>
    </row>
    <row r="3" spans="1:27" ht="18.75" customHeight="1" x14ac:dyDescent="0.15">
      <c r="A3" s="134" t="s">
        <v>0</v>
      </c>
      <c r="B3" s="136" t="s">
        <v>1</v>
      </c>
      <c r="C3" s="137"/>
      <c r="D3" s="138"/>
      <c r="E3" s="16"/>
      <c r="F3" s="136" t="s">
        <v>2</v>
      </c>
      <c r="G3" s="137"/>
      <c r="H3" s="138"/>
      <c r="I3" s="16"/>
      <c r="J3" s="136" t="s">
        <v>7</v>
      </c>
      <c r="K3" s="137"/>
      <c r="L3" s="138"/>
      <c r="M3" s="11"/>
      <c r="N3" s="9"/>
      <c r="O3" s="139" t="s">
        <v>0</v>
      </c>
      <c r="P3" s="136" t="s">
        <v>1</v>
      </c>
      <c r="Q3" s="137"/>
      <c r="R3" s="141"/>
      <c r="S3" s="16"/>
      <c r="T3" s="136" t="s">
        <v>2</v>
      </c>
      <c r="U3" s="137"/>
      <c r="V3" s="141"/>
      <c r="W3" s="16"/>
      <c r="X3" s="136" t="s">
        <v>7</v>
      </c>
      <c r="Y3" s="137"/>
      <c r="Z3" s="141"/>
    </row>
    <row r="4" spans="1:27" ht="18.75" customHeight="1" x14ac:dyDescent="0.15">
      <c r="A4" s="135"/>
      <c r="B4" s="89" t="s">
        <v>3</v>
      </c>
      <c r="C4" s="89" t="s">
        <v>4</v>
      </c>
      <c r="D4" s="5" t="s">
        <v>5</v>
      </c>
      <c r="E4" s="16"/>
      <c r="F4" s="89" t="s">
        <v>3</v>
      </c>
      <c r="G4" s="89" t="s">
        <v>4</v>
      </c>
      <c r="H4" s="5" t="s">
        <v>5</v>
      </c>
      <c r="I4" s="16"/>
      <c r="J4" s="5" t="s">
        <v>3</v>
      </c>
      <c r="K4" s="5" t="s">
        <v>4</v>
      </c>
      <c r="L4" s="5" t="s">
        <v>5</v>
      </c>
      <c r="M4" s="11"/>
      <c r="N4" s="9"/>
      <c r="O4" s="140"/>
      <c r="P4" s="5" t="s">
        <v>3</v>
      </c>
      <c r="Q4" s="5" t="s">
        <v>4</v>
      </c>
      <c r="R4" s="5" t="s">
        <v>5</v>
      </c>
      <c r="S4" s="16"/>
      <c r="T4" s="5" t="s">
        <v>3</v>
      </c>
      <c r="U4" s="5" t="s">
        <v>4</v>
      </c>
      <c r="V4" s="5" t="s">
        <v>5</v>
      </c>
      <c r="W4" s="16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17">
        <v>306</v>
      </c>
      <c r="C5" s="17">
        <v>8</v>
      </c>
      <c r="D5" s="42">
        <f t="shared" ref="D5:D55" si="0">B5+C5</f>
        <v>314</v>
      </c>
      <c r="E5" s="43">
        <f t="shared" ref="E5:E55" si="1">A5*D5</f>
        <v>0</v>
      </c>
      <c r="F5" s="17">
        <v>273</v>
      </c>
      <c r="G5" s="17">
        <v>15</v>
      </c>
      <c r="H5" s="42">
        <f t="shared" ref="H5:H55" si="2">F5+G5</f>
        <v>288</v>
      </c>
      <c r="I5" s="43">
        <f t="shared" ref="I5:I55" si="3">A5*H5</f>
        <v>0</v>
      </c>
      <c r="J5" s="44">
        <f t="shared" ref="J5:K36" si="4">B5+F5</f>
        <v>579</v>
      </c>
      <c r="K5" s="44">
        <f t="shared" si="4"/>
        <v>23</v>
      </c>
      <c r="L5" s="45">
        <f t="shared" ref="L5:L55" si="5">J5+K5</f>
        <v>602</v>
      </c>
      <c r="M5" s="46">
        <f t="shared" ref="M5:M55" si="6">A5*L5</f>
        <v>0</v>
      </c>
      <c r="N5" s="9"/>
      <c r="O5" s="47">
        <v>51</v>
      </c>
      <c r="P5" s="17">
        <v>643</v>
      </c>
      <c r="Q5" s="17">
        <v>9</v>
      </c>
      <c r="R5" s="42">
        <f t="shared" ref="R5:R59" si="7">P5+Q5</f>
        <v>652</v>
      </c>
      <c r="S5" s="43">
        <f t="shared" ref="S5:S53" si="8">O5*R5</f>
        <v>33252</v>
      </c>
      <c r="T5" s="17">
        <v>574</v>
      </c>
      <c r="U5" s="17">
        <v>24</v>
      </c>
      <c r="V5" s="42">
        <f t="shared" ref="V5:V59" si="9">T5+U5</f>
        <v>598</v>
      </c>
      <c r="W5" s="43">
        <f t="shared" ref="W5:W53" si="10">O5*V5</f>
        <v>30498</v>
      </c>
      <c r="X5" s="44">
        <f t="shared" ref="X5:Y36" si="11">P5+T5</f>
        <v>1217</v>
      </c>
      <c r="Y5" s="44">
        <f t="shared" si="11"/>
        <v>33</v>
      </c>
      <c r="Z5" s="45">
        <f t="shared" ref="Z5:Z59" si="12">X5+Y5</f>
        <v>1250</v>
      </c>
      <c r="AA5" s="8">
        <f t="shared" ref="AA5:AA53" si="13">O5*Z5</f>
        <v>63750</v>
      </c>
    </row>
    <row r="6" spans="1:27" ht="18.75" customHeight="1" x14ac:dyDescent="0.15">
      <c r="A6" s="4">
        <v>1</v>
      </c>
      <c r="B6" s="17">
        <v>343</v>
      </c>
      <c r="C6" s="17">
        <v>7</v>
      </c>
      <c r="D6" s="42">
        <f t="shared" si="0"/>
        <v>350</v>
      </c>
      <c r="E6" s="43">
        <f t="shared" si="1"/>
        <v>350</v>
      </c>
      <c r="F6" s="17">
        <v>291</v>
      </c>
      <c r="G6" s="17">
        <v>6</v>
      </c>
      <c r="H6" s="42">
        <f t="shared" si="2"/>
        <v>297</v>
      </c>
      <c r="I6" s="43">
        <f t="shared" si="3"/>
        <v>297</v>
      </c>
      <c r="J6" s="44">
        <f t="shared" si="4"/>
        <v>634</v>
      </c>
      <c r="K6" s="44">
        <f t="shared" si="4"/>
        <v>13</v>
      </c>
      <c r="L6" s="45">
        <f t="shared" si="5"/>
        <v>647</v>
      </c>
      <c r="M6" s="46">
        <f t="shared" si="6"/>
        <v>647</v>
      </c>
      <c r="N6" s="9"/>
      <c r="O6" s="47">
        <v>52</v>
      </c>
      <c r="P6" s="17">
        <v>647</v>
      </c>
      <c r="Q6" s="17">
        <v>11</v>
      </c>
      <c r="R6" s="42">
        <f t="shared" si="7"/>
        <v>658</v>
      </c>
      <c r="S6" s="43">
        <f t="shared" si="8"/>
        <v>34216</v>
      </c>
      <c r="T6" s="17">
        <v>558</v>
      </c>
      <c r="U6" s="17">
        <v>23</v>
      </c>
      <c r="V6" s="42">
        <f t="shared" si="9"/>
        <v>581</v>
      </c>
      <c r="W6" s="43">
        <f t="shared" si="10"/>
        <v>30212</v>
      </c>
      <c r="X6" s="44">
        <f t="shared" si="11"/>
        <v>1205</v>
      </c>
      <c r="Y6" s="44">
        <f t="shared" si="11"/>
        <v>34</v>
      </c>
      <c r="Z6" s="45">
        <f t="shared" si="12"/>
        <v>1239</v>
      </c>
      <c r="AA6" s="8">
        <f t="shared" si="13"/>
        <v>64428</v>
      </c>
    </row>
    <row r="7" spans="1:27" ht="18.75" customHeight="1" x14ac:dyDescent="0.15">
      <c r="A7" s="4">
        <v>2</v>
      </c>
      <c r="B7" s="17">
        <v>354</v>
      </c>
      <c r="C7" s="17">
        <v>12</v>
      </c>
      <c r="D7" s="42">
        <f t="shared" si="0"/>
        <v>366</v>
      </c>
      <c r="E7" s="43">
        <f t="shared" si="1"/>
        <v>732</v>
      </c>
      <c r="F7" s="17">
        <v>313</v>
      </c>
      <c r="G7" s="17">
        <v>11</v>
      </c>
      <c r="H7" s="42">
        <f t="shared" si="2"/>
        <v>324</v>
      </c>
      <c r="I7" s="43">
        <f t="shared" si="3"/>
        <v>648</v>
      </c>
      <c r="J7" s="44">
        <f t="shared" si="4"/>
        <v>667</v>
      </c>
      <c r="K7" s="44">
        <f t="shared" si="4"/>
        <v>23</v>
      </c>
      <c r="L7" s="45">
        <f t="shared" si="5"/>
        <v>690</v>
      </c>
      <c r="M7" s="46">
        <f t="shared" si="6"/>
        <v>1380</v>
      </c>
      <c r="N7" s="9"/>
      <c r="O7" s="47">
        <v>53</v>
      </c>
      <c r="P7" s="17">
        <v>430</v>
      </c>
      <c r="Q7" s="17">
        <v>15</v>
      </c>
      <c r="R7" s="42">
        <f t="shared" si="7"/>
        <v>445</v>
      </c>
      <c r="S7" s="43">
        <f t="shared" si="8"/>
        <v>23585</v>
      </c>
      <c r="T7" s="17">
        <v>445</v>
      </c>
      <c r="U7" s="17">
        <v>19</v>
      </c>
      <c r="V7" s="42">
        <f t="shared" si="9"/>
        <v>464</v>
      </c>
      <c r="W7" s="43">
        <f t="shared" si="10"/>
        <v>24592</v>
      </c>
      <c r="X7" s="44">
        <f t="shared" si="11"/>
        <v>875</v>
      </c>
      <c r="Y7" s="44">
        <f t="shared" si="11"/>
        <v>34</v>
      </c>
      <c r="Z7" s="45">
        <f t="shared" si="12"/>
        <v>909</v>
      </c>
      <c r="AA7" s="8">
        <f t="shared" si="13"/>
        <v>48177</v>
      </c>
    </row>
    <row r="8" spans="1:27" ht="18.75" customHeight="1" thickBot="1" x14ac:dyDescent="0.2">
      <c r="A8" s="4">
        <v>3</v>
      </c>
      <c r="B8" s="17">
        <v>354</v>
      </c>
      <c r="C8" s="17">
        <v>9</v>
      </c>
      <c r="D8" s="42">
        <f t="shared" si="0"/>
        <v>363</v>
      </c>
      <c r="E8" s="43">
        <f t="shared" si="1"/>
        <v>1089</v>
      </c>
      <c r="F8" s="17">
        <v>321</v>
      </c>
      <c r="G8" s="17">
        <v>1</v>
      </c>
      <c r="H8" s="42">
        <f t="shared" si="2"/>
        <v>322</v>
      </c>
      <c r="I8" s="43">
        <f t="shared" si="3"/>
        <v>966</v>
      </c>
      <c r="J8" s="44">
        <f t="shared" si="4"/>
        <v>675</v>
      </c>
      <c r="K8" s="44">
        <f t="shared" si="4"/>
        <v>10</v>
      </c>
      <c r="L8" s="45">
        <f t="shared" si="5"/>
        <v>685</v>
      </c>
      <c r="M8" s="46">
        <f t="shared" si="6"/>
        <v>2055</v>
      </c>
      <c r="N8" s="9"/>
      <c r="O8" s="48">
        <v>54</v>
      </c>
      <c r="P8" s="22">
        <v>595</v>
      </c>
      <c r="Q8" s="22">
        <v>7</v>
      </c>
      <c r="R8" s="49">
        <f t="shared" si="7"/>
        <v>602</v>
      </c>
      <c r="S8" s="50">
        <f t="shared" si="8"/>
        <v>32508</v>
      </c>
      <c r="T8" s="22">
        <v>526</v>
      </c>
      <c r="U8" s="22">
        <v>18</v>
      </c>
      <c r="V8" s="49">
        <f t="shared" si="9"/>
        <v>544</v>
      </c>
      <c r="W8" s="50">
        <f t="shared" si="10"/>
        <v>29376</v>
      </c>
      <c r="X8" s="51">
        <f t="shared" si="11"/>
        <v>1121</v>
      </c>
      <c r="Y8" s="51">
        <f t="shared" si="11"/>
        <v>25</v>
      </c>
      <c r="Z8" s="52">
        <f t="shared" si="12"/>
        <v>1146</v>
      </c>
      <c r="AA8" s="8">
        <f t="shared" si="13"/>
        <v>61884</v>
      </c>
    </row>
    <row r="9" spans="1:27" ht="18.75" customHeight="1" thickBot="1" x14ac:dyDescent="0.2">
      <c r="A9" s="21">
        <v>4</v>
      </c>
      <c r="B9" s="22">
        <v>373</v>
      </c>
      <c r="C9" s="22">
        <v>10</v>
      </c>
      <c r="D9" s="49">
        <f t="shared" si="0"/>
        <v>383</v>
      </c>
      <c r="E9" s="50">
        <f t="shared" si="1"/>
        <v>1532</v>
      </c>
      <c r="F9" s="22">
        <v>367</v>
      </c>
      <c r="G9" s="22">
        <v>12</v>
      </c>
      <c r="H9" s="49">
        <f t="shared" si="2"/>
        <v>379</v>
      </c>
      <c r="I9" s="50">
        <f t="shared" si="3"/>
        <v>1516</v>
      </c>
      <c r="J9" s="51">
        <f t="shared" si="4"/>
        <v>740</v>
      </c>
      <c r="K9" s="51">
        <f t="shared" si="4"/>
        <v>22</v>
      </c>
      <c r="L9" s="52">
        <f t="shared" si="5"/>
        <v>762</v>
      </c>
      <c r="M9" s="46">
        <f t="shared" si="6"/>
        <v>3048</v>
      </c>
      <c r="N9" s="9"/>
      <c r="O9" s="53">
        <v>55</v>
      </c>
      <c r="P9" s="20">
        <v>507</v>
      </c>
      <c r="Q9" s="20">
        <v>6</v>
      </c>
      <c r="R9" s="54">
        <f t="shared" si="7"/>
        <v>513</v>
      </c>
      <c r="S9" s="55">
        <f t="shared" si="8"/>
        <v>28215</v>
      </c>
      <c r="T9" s="20">
        <v>536</v>
      </c>
      <c r="U9" s="20">
        <v>12</v>
      </c>
      <c r="V9" s="54">
        <f t="shared" si="9"/>
        <v>548</v>
      </c>
      <c r="W9" s="55">
        <f t="shared" si="10"/>
        <v>30140</v>
      </c>
      <c r="X9" s="56">
        <f t="shared" si="11"/>
        <v>1043</v>
      </c>
      <c r="Y9" s="56">
        <f t="shared" si="11"/>
        <v>18</v>
      </c>
      <c r="Z9" s="57">
        <f t="shared" si="12"/>
        <v>1061</v>
      </c>
      <c r="AA9" s="8">
        <f t="shared" si="13"/>
        <v>58355</v>
      </c>
    </row>
    <row r="10" spans="1:27" ht="18.75" customHeight="1" x14ac:dyDescent="0.15">
      <c r="A10" s="19">
        <v>5</v>
      </c>
      <c r="B10" s="20">
        <v>348</v>
      </c>
      <c r="C10" s="20">
        <v>10</v>
      </c>
      <c r="D10" s="54">
        <f t="shared" si="0"/>
        <v>358</v>
      </c>
      <c r="E10" s="55">
        <f t="shared" si="1"/>
        <v>1790</v>
      </c>
      <c r="F10" s="20">
        <v>338</v>
      </c>
      <c r="G10" s="20">
        <v>6</v>
      </c>
      <c r="H10" s="54">
        <f t="shared" si="2"/>
        <v>344</v>
      </c>
      <c r="I10" s="55">
        <f t="shared" si="3"/>
        <v>1720</v>
      </c>
      <c r="J10" s="56">
        <f t="shared" si="4"/>
        <v>686</v>
      </c>
      <c r="K10" s="56">
        <f t="shared" si="4"/>
        <v>16</v>
      </c>
      <c r="L10" s="57">
        <f t="shared" si="5"/>
        <v>702</v>
      </c>
      <c r="M10" s="46">
        <f t="shared" si="6"/>
        <v>3510</v>
      </c>
      <c r="N10" s="9"/>
      <c r="O10" s="47">
        <v>56</v>
      </c>
      <c r="P10" s="17">
        <v>539</v>
      </c>
      <c r="Q10" s="17">
        <v>11</v>
      </c>
      <c r="R10" s="42">
        <f t="shared" si="7"/>
        <v>550</v>
      </c>
      <c r="S10" s="43">
        <f t="shared" si="8"/>
        <v>30800</v>
      </c>
      <c r="T10" s="17">
        <v>529</v>
      </c>
      <c r="U10" s="17">
        <v>20</v>
      </c>
      <c r="V10" s="42">
        <f t="shared" si="9"/>
        <v>549</v>
      </c>
      <c r="W10" s="43">
        <f t="shared" si="10"/>
        <v>30744</v>
      </c>
      <c r="X10" s="44">
        <f t="shared" si="11"/>
        <v>1068</v>
      </c>
      <c r="Y10" s="44">
        <f t="shared" si="11"/>
        <v>31</v>
      </c>
      <c r="Z10" s="45">
        <f t="shared" si="12"/>
        <v>1099</v>
      </c>
      <c r="AA10" s="8">
        <f t="shared" si="13"/>
        <v>61544</v>
      </c>
    </row>
    <row r="11" spans="1:27" ht="18.75" customHeight="1" x14ac:dyDescent="0.15">
      <c r="A11" s="4">
        <v>6</v>
      </c>
      <c r="B11" s="17">
        <v>384</v>
      </c>
      <c r="C11" s="17">
        <v>7</v>
      </c>
      <c r="D11" s="42">
        <f t="shared" si="0"/>
        <v>391</v>
      </c>
      <c r="E11" s="43">
        <f t="shared" si="1"/>
        <v>2346</v>
      </c>
      <c r="F11" s="17">
        <v>338</v>
      </c>
      <c r="G11" s="17">
        <v>7</v>
      </c>
      <c r="H11" s="42">
        <f t="shared" si="2"/>
        <v>345</v>
      </c>
      <c r="I11" s="43">
        <f t="shared" si="3"/>
        <v>2070</v>
      </c>
      <c r="J11" s="44">
        <f t="shared" si="4"/>
        <v>722</v>
      </c>
      <c r="K11" s="44">
        <f t="shared" si="4"/>
        <v>14</v>
      </c>
      <c r="L11" s="45">
        <f t="shared" si="5"/>
        <v>736</v>
      </c>
      <c r="M11" s="46">
        <f t="shared" si="6"/>
        <v>4416</v>
      </c>
      <c r="N11" s="9"/>
      <c r="O11" s="47">
        <v>57</v>
      </c>
      <c r="P11" s="17">
        <v>548</v>
      </c>
      <c r="Q11" s="17">
        <v>11</v>
      </c>
      <c r="R11" s="42">
        <f t="shared" si="7"/>
        <v>559</v>
      </c>
      <c r="S11" s="43">
        <f t="shared" si="8"/>
        <v>31863</v>
      </c>
      <c r="T11" s="17">
        <v>551</v>
      </c>
      <c r="U11" s="17">
        <v>14</v>
      </c>
      <c r="V11" s="42">
        <f t="shared" si="9"/>
        <v>565</v>
      </c>
      <c r="W11" s="43">
        <f t="shared" si="10"/>
        <v>32205</v>
      </c>
      <c r="X11" s="44">
        <f t="shared" si="11"/>
        <v>1099</v>
      </c>
      <c r="Y11" s="44">
        <f t="shared" si="11"/>
        <v>25</v>
      </c>
      <c r="Z11" s="45">
        <f t="shared" si="12"/>
        <v>1124</v>
      </c>
      <c r="AA11" s="8">
        <f t="shared" si="13"/>
        <v>64068</v>
      </c>
    </row>
    <row r="12" spans="1:27" ht="18.75" customHeight="1" x14ac:dyDescent="0.15">
      <c r="A12" s="4">
        <v>7</v>
      </c>
      <c r="B12" s="17">
        <v>345</v>
      </c>
      <c r="C12" s="17">
        <v>5</v>
      </c>
      <c r="D12" s="42">
        <f t="shared" si="0"/>
        <v>350</v>
      </c>
      <c r="E12" s="43">
        <f t="shared" si="1"/>
        <v>2450</v>
      </c>
      <c r="F12" s="17">
        <v>358</v>
      </c>
      <c r="G12" s="17">
        <v>5</v>
      </c>
      <c r="H12" s="42">
        <f t="shared" si="2"/>
        <v>363</v>
      </c>
      <c r="I12" s="43">
        <f t="shared" si="3"/>
        <v>2541</v>
      </c>
      <c r="J12" s="44">
        <f t="shared" si="4"/>
        <v>703</v>
      </c>
      <c r="K12" s="44">
        <f t="shared" si="4"/>
        <v>10</v>
      </c>
      <c r="L12" s="45">
        <f t="shared" si="5"/>
        <v>713</v>
      </c>
      <c r="M12" s="46">
        <f t="shared" si="6"/>
        <v>4991</v>
      </c>
      <c r="N12" s="9"/>
      <c r="O12" s="47">
        <v>58</v>
      </c>
      <c r="P12" s="17">
        <v>524</v>
      </c>
      <c r="Q12" s="17">
        <v>10</v>
      </c>
      <c r="R12" s="42">
        <f t="shared" si="7"/>
        <v>534</v>
      </c>
      <c r="S12" s="43">
        <f t="shared" si="8"/>
        <v>30972</v>
      </c>
      <c r="T12" s="17">
        <v>507</v>
      </c>
      <c r="U12" s="17">
        <v>5</v>
      </c>
      <c r="V12" s="42">
        <f t="shared" si="9"/>
        <v>512</v>
      </c>
      <c r="W12" s="43">
        <f t="shared" si="10"/>
        <v>29696</v>
      </c>
      <c r="X12" s="44">
        <f t="shared" si="11"/>
        <v>1031</v>
      </c>
      <c r="Y12" s="44">
        <f t="shared" si="11"/>
        <v>15</v>
      </c>
      <c r="Z12" s="45">
        <f t="shared" si="12"/>
        <v>1046</v>
      </c>
      <c r="AA12" s="8">
        <f t="shared" si="13"/>
        <v>60668</v>
      </c>
    </row>
    <row r="13" spans="1:27" ht="18.75" customHeight="1" thickBot="1" x14ac:dyDescent="0.2">
      <c r="A13" s="4">
        <v>8</v>
      </c>
      <c r="B13" s="17">
        <v>408</v>
      </c>
      <c r="C13" s="17">
        <v>7</v>
      </c>
      <c r="D13" s="42">
        <f t="shared" si="0"/>
        <v>415</v>
      </c>
      <c r="E13" s="43">
        <f t="shared" si="1"/>
        <v>3320</v>
      </c>
      <c r="F13" s="17">
        <v>333</v>
      </c>
      <c r="G13" s="17">
        <v>11</v>
      </c>
      <c r="H13" s="42">
        <f t="shared" si="2"/>
        <v>344</v>
      </c>
      <c r="I13" s="43">
        <f t="shared" si="3"/>
        <v>2752</v>
      </c>
      <c r="J13" s="44">
        <f t="shared" si="4"/>
        <v>741</v>
      </c>
      <c r="K13" s="44">
        <f t="shared" si="4"/>
        <v>18</v>
      </c>
      <c r="L13" s="45">
        <f t="shared" si="5"/>
        <v>759</v>
      </c>
      <c r="M13" s="46">
        <f t="shared" si="6"/>
        <v>6072</v>
      </c>
      <c r="N13" s="9"/>
      <c r="O13" s="48">
        <v>59</v>
      </c>
      <c r="P13" s="22">
        <v>539</v>
      </c>
      <c r="Q13" s="22">
        <v>9</v>
      </c>
      <c r="R13" s="49">
        <f t="shared" si="7"/>
        <v>548</v>
      </c>
      <c r="S13" s="50">
        <f t="shared" si="8"/>
        <v>32332</v>
      </c>
      <c r="T13" s="22">
        <v>577</v>
      </c>
      <c r="U13" s="22">
        <v>10</v>
      </c>
      <c r="V13" s="49">
        <f t="shared" si="9"/>
        <v>587</v>
      </c>
      <c r="W13" s="50">
        <f t="shared" si="10"/>
        <v>34633</v>
      </c>
      <c r="X13" s="51">
        <f t="shared" si="11"/>
        <v>1116</v>
      </c>
      <c r="Y13" s="51">
        <f t="shared" si="11"/>
        <v>19</v>
      </c>
      <c r="Z13" s="52">
        <f t="shared" si="12"/>
        <v>1135</v>
      </c>
      <c r="AA13" s="8">
        <f t="shared" si="13"/>
        <v>66965</v>
      </c>
    </row>
    <row r="14" spans="1:27" ht="18.75" customHeight="1" thickBot="1" x14ac:dyDescent="0.2">
      <c r="A14" s="21">
        <v>9</v>
      </c>
      <c r="B14" s="22">
        <v>376</v>
      </c>
      <c r="C14" s="22">
        <v>10</v>
      </c>
      <c r="D14" s="49">
        <f t="shared" si="0"/>
        <v>386</v>
      </c>
      <c r="E14" s="50">
        <f t="shared" si="1"/>
        <v>3474</v>
      </c>
      <c r="F14" s="22">
        <v>378</v>
      </c>
      <c r="G14" s="22">
        <v>6</v>
      </c>
      <c r="H14" s="49">
        <f t="shared" si="2"/>
        <v>384</v>
      </c>
      <c r="I14" s="50">
        <f t="shared" si="3"/>
        <v>3456</v>
      </c>
      <c r="J14" s="51">
        <f t="shared" si="4"/>
        <v>754</v>
      </c>
      <c r="K14" s="51">
        <f t="shared" si="4"/>
        <v>16</v>
      </c>
      <c r="L14" s="52">
        <f t="shared" si="5"/>
        <v>770</v>
      </c>
      <c r="M14" s="46">
        <f t="shared" si="6"/>
        <v>6930</v>
      </c>
      <c r="N14" s="9"/>
      <c r="O14" s="53">
        <v>60</v>
      </c>
      <c r="P14" s="20">
        <v>599</v>
      </c>
      <c r="Q14" s="20">
        <v>12</v>
      </c>
      <c r="R14" s="54">
        <f t="shared" si="7"/>
        <v>611</v>
      </c>
      <c r="S14" s="55">
        <f t="shared" si="8"/>
        <v>36660</v>
      </c>
      <c r="T14" s="20">
        <v>610</v>
      </c>
      <c r="U14" s="20">
        <v>12</v>
      </c>
      <c r="V14" s="54">
        <f t="shared" si="9"/>
        <v>622</v>
      </c>
      <c r="W14" s="55">
        <f t="shared" si="10"/>
        <v>37320</v>
      </c>
      <c r="X14" s="56">
        <f t="shared" si="11"/>
        <v>1209</v>
      </c>
      <c r="Y14" s="56">
        <f t="shared" si="11"/>
        <v>24</v>
      </c>
      <c r="Z14" s="57">
        <f t="shared" si="12"/>
        <v>1233</v>
      </c>
      <c r="AA14" s="8">
        <f t="shared" si="13"/>
        <v>73980</v>
      </c>
    </row>
    <row r="15" spans="1:27" ht="18.75" customHeight="1" x14ac:dyDescent="0.15">
      <c r="A15" s="19">
        <v>10</v>
      </c>
      <c r="B15" s="20">
        <v>368</v>
      </c>
      <c r="C15" s="20">
        <v>8</v>
      </c>
      <c r="D15" s="54">
        <f t="shared" si="0"/>
        <v>376</v>
      </c>
      <c r="E15" s="55">
        <f t="shared" si="1"/>
        <v>3760</v>
      </c>
      <c r="F15" s="20">
        <v>355</v>
      </c>
      <c r="G15" s="20">
        <v>7</v>
      </c>
      <c r="H15" s="54">
        <f t="shared" si="2"/>
        <v>362</v>
      </c>
      <c r="I15" s="55">
        <f t="shared" si="3"/>
        <v>3620</v>
      </c>
      <c r="J15" s="56">
        <f t="shared" si="4"/>
        <v>723</v>
      </c>
      <c r="K15" s="56">
        <f t="shared" si="4"/>
        <v>15</v>
      </c>
      <c r="L15" s="57">
        <f t="shared" si="5"/>
        <v>738</v>
      </c>
      <c r="M15" s="46">
        <f t="shared" si="6"/>
        <v>7380</v>
      </c>
      <c r="N15" s="9"/>
      <c r="O15" s="47">
        <v>61</v>
      </c>
      <c r="P15" s="17">
        <v>580</v>
      </c>
      <c r="Q15" s="17">
        <v>11</v>
      </c>
      <c r="R15" s="42">
        <f t="shared" si="7"/>
        <v>591</v>
      </c>
      <c r="S15" s="43">
        <f t="shared" si="8"/>
        <v>36051</v>
      </c>
      <c r="T15" s="17">
        <v>550</v>
      </c>
      <c r="U15" s="17">
        <v>4</v>
      </c>
      <c r="V15" s="42">
        <f t="shared" si="9"/>
        <v>554</v>
      </c>
      <c r="W15" s="43">
        <f t="shared" si="10"/>
        <v>33794</v>
      </c>
      <c r="X15" s="44">
        <f t="shared" si="11"/>
        <v>1130</v>
      </c>
      <c r="Y15" s="44">
        <f t="shared" si="11"/>
        <v>15</v>
      </c>
      <c r="Z15" s="45">
        <f t="shared" si="12"/>
        <v>1145</v>
      </c>
      <c r="AA15" s="8">
        <f t="shared" si="13"/>
        <v>69845</v>
      </c>
    </row>
    <row r="16" spans="1:27" ht="18.75" customHeight="1" x14ac:dyDescent="0.15">
      <c r="A16" s="4">
        <v>11</v>
      </c>
      <c r="B16" s="17">
        <v>371</v>
      </c>
      <c r="C16" s="17">
        <v>12</v>
      </c>
      <c r="D16" s="42">
        <f t="shared" si="0"/>
        <v>383</v>
      </c>
      <c r="E16" s="43">
        <f t="shared" si="1"/>
        <v>4213</v>
      </c>
      <c r="F16" s="17">
        <v>366</v>
      </c>
      <c r="G16" s="17">
        <v>6</v>
      </c>
      <c r="H16" s="42">
        <f t="shared" si="2"/>
        <v>372</v>
      </c>
      <c r="I16" s="43">
        <f t="shared" si="3"/>
        <v>4092</v>
      </c>
      <c r="J16" s="44">
        <f t="shared" si="4"/>
        <v>737</v>
      </c>
      <c r="K16" s="44">
        <f t="shared" si="4"/>
        <v>18</v>
      </c>
      <c r="L16" s="45">
        <f t="shared" si="5"/>
        <v>755</v>
      </c>
      <c r="M16" s="46">
        <f t="shared" si="6"/>
        <v>8305</v>
      </c>
      <c r="N16" s="9"/>
      <c r="O16" s="47">
        <v>62</v>
      </c>
      <c r="P16" s="17">
        <v>565</v>
      </c>
      <c r="Q16" s="17">
        <v>7</v>
      </c>
      <c r="R16" s="42">
        <f t="shared" si="7"/>
        <v>572</v>
      </c>
      <c r="S16" s="43">
        <f t="shared" si="8"/>
        <v>35464</v>
      </c>
      <c r="T16" s="17">
        <v>598</v>
      </c>
      <c r="U16" s="17">
        <v>12</v>
      </c>
      <c r="V16" s="42">
        <f t="shared" si="9"/>
        <v>610</v>
      </c>
      <c r="W16" s="43">
        <f t="shared" si="10"/>
        <v>37820</v>
      </c>
      <c r="X16" s="44">
        <f t="shared" si="11"/>
        <v>1163</v>
      </c>
      <c r="Y16" s="44">
        <f t="shared" si="11"/>
        <v>19</v>
      </c>
      <c r="Z16" s="45">
        <f t="shared" si="12"/>
        <v>1182</v>
      </c>
      <c r="AA16" s="8">
        <f t="shared" si="13"/>
        <v>73284</v>
      </c>
    </row>
    <row r="17" spans="1:27" ht="18.75" customHeight="1" x14ac:dyDescent="0.15">
      <c r="A17" s="4">
        <v>12</v>
      </c>
      <c r="B17" s="17">
        <v>348</v>
      </c>
      <c r="C17" s="17">
        <v>10</v>
      </c>
      <c r="D17" s="42">
        <f t="shared" si="0"/>
        <v>358</v>
      </c>
      <c r="E17" s="43">
        <f t="shared" si="1"/>
        <v>4296</v>
      </c>
      <c r="F17" s="17">
        <v>349</v>
      </c>
      <c r="G17" s="17">
        <v>2</v>
      </c>
      <c r="H17" s="42">
        <f t="shared" si="2"/>
        <v>351</v>
      </c>
      <c r="I17" s="43">
        <f t="shared" si="3"/>
        <v>4212</v>
      </c>
      <c r="J17" s="44">
        <f t="shared" si="4"/>
        <v>697</v>
      </c>
      <c r="K17" s="44">
        <f t="shared" si="4"/>
        <v>12</v>
      </c>
      <c r="L17" s="45">
        <f t="shared" si="5"/>
        <v>709</v>
      </c>
      <c r="M17" s="46">
        <f t="shared" si="6"/>
        <v>8508</v>
      </c>
      <c r="N17" s="9"/>
      <c r="O17" s="47">
        <v>63</v>
      </c>
      <c r="P17" s="17">
        <v>573</v>
      </c>
      <c r="Q17" s="17">
        <v>3</v>
      </c>
      <c r="R17" s="42">
        <f t="shared" si="7"/>
        <v>576</v>
      </c>
      <c r="S17" s="43">
        <f t="shared" si="8"/>
        <v>36288</v>
      </c>
      <c r="T17" s="17">
        <v>603</v>
      </c>
      <c r="U17" s="17">
        <v>6</v>
      </c>
      <c r="V17" s="42">
        <f t="shared" si="9"/>
        <v>609</v>
      </c>
      <c r="W17" s="43">
        <f t="shared" si="10"/>
        <v>38367</v>
      </c>
      <c r="X17" s="44">
        <f t="shared" si="11"/>
        <v>1176</v>
      </c>
      <c r="Y17" s="44">
        <f t="shared" si="11"/>
        <v>9</v>
      </c>
      <c r="Z17" s="45">
        <f t="shared" si="12"/>
        <v>1185</v>
      </c>
      <c r="AA17" s="8">
        <f t="shared" si="13"/>
        <v>74655</v>
      </c>
    </row>
    <row r="18" spans="1:27" ht="18.75" customHeight="1" thickBot="1" x14ac:dyDescent="0.2">
      <c r="A18" s="4">
        <v>13</v>
      </c>
      <c r="B18" s="17">
        <v>363</v>
      </c>
      <c r="C18" s="17">
        <v>6</v>
      </c>
      <c r="D18" s="42">
        <f t="shared" si="0"/>
        <v>369</v>
      </c>
      <c r="E18" s="43">
        <f t="shared" si="1"/>
        <v>4797</v>
      </c>
      <c r="F18" s="17">
        <v>378</v>
      </c>
      <c r="G18" s="17">
        <v>11</v>
      </c>
      <c r="H18" s="42">
        <f t="shared" si="2"/>
        <v>389</v>
      </c>
      <c r="I18" s="43">
        <f t="shared" si="3"/>
        <v>5057</v>
      </c>
      <c r="J18" s="44">
        <f t="shared" si="4"/>
        <v>741</v>
      </c>
      <c r="K18" s="44">
        <f t="shared" si="4"/>
        <v>17</v>
      </c>
      <c r="L18" s="45">
        <f t="shared" si="5"/>
        <v>758</v>
      </c>
      <c r="M18" s="46">
        <f t="shared" si="6"/>
        <v>9854</v>
      </c>
      <c r="N18" s="9"/>
      <c r="O18" s="48">
        <v>64</v>
      </c>
      <c r="P18" s="22">
        <v>657</v>
      </c>
      <c r="Q18" s="22">
        <v>4</v>
      </c>
      <c r="R18" s="49">
        <f t="shared" si="7"/>
        <v>661</v>
      </c>
      <c r="S18" s="50">
        <f t="shared" si="8"/>
        <v>42304</v>
      </c>
      <c r="T18" s="22">
        <v>643</v>
      </c>
      <c r="U18" s="22">
        <v>11</v>
      </c>
      <c r="V18" s="49">
        <f t="shared" si="9"/>
        <v>654</v>
      </c>
      <c r="W18" s="50">
        <f t="shared" si="10"/>
        <v>41856</v>
      </c>
      <c r="X18" s="51">
        <f t="shared" si="11"/>
        <v>1300</v>
      </c>
      <c r="Y18" s="51">
        <f t="shared" si="11"/>
        <v>15</v>
      </c>
      <c r="Z18" s="52">
        <f t="shared" si="12"/>
        <v>1315</v>
      </c>
      <c r="AA18" s="8">
        <f t="shared" si="13"/>
        <v>84160</v>
      </c>
    </row>
    <row r="19" spans="1:27" ht="18.75" customHeight="1" thickBot="1" x14ac:dyDescent="0.2">
      <c r="A19" s="21">
        <v>14</v>
      </c>
      <c r="B19" s="22">
        <v>384</v>
      </c>
      <c r="C19" s="22">
        <v>6</v>
      </c>
      <c r="D19" s="49">
        <f t="shared" si="0"/>
        <v>390</v>
      </c>
      <c r="E19" s="50">
        <f t="shared" si="1"/>
        <v>5460</v>
      </c>
      <c r="F19" s="22">
        <v>366</v>
      </c>
      <c r="G19" s="22">
        <v>4</v>
      </c>
      <c r="H19" s="49">
        <f t="shared" si="2"/>
        <v>370</v>
      </c>
      <c r="I19" s="50">
        <f t="shared" si="3"/>
        <v>5180</v>
      </c>
      <c r="J19" s="51">
        <f t="shared" si="4"/>
        <v>750</v>
      </c>
      <c r="K19" s="51">
        <f t="shared" si="4"/>
        <v>10</v>
      </c>
      <c r="L19" s="52">
        <f t="shared" si="5"/>
        <v>760</v>
      </c>
      <c r="M19" s="46">
        <f t="shared" si="6"/>
        <v>10640</v>
      </c>
      <c r="N19" s="9"/>
      <c r="O19" s="53">
        <v>65</v>
      </c>
      <c r="P19" s="20">
        <v>639</v>
      </c>
      <c r="Q19" s="20">
        <v>8</v>
      </c>
      <c r="R19" s="54">
        <f t="shared" si="7"/>
        <v>647</v>
      </c>
      <c r="S19" s="55">
        <f t="shared" si="8"/>
        <v>42055</v>
      </c>
      <c r="T19" s="20">
        <v>596</v>
      </c>
      <c r="U19" s="20">
        <v>3</v>
      </c>
      <c r="V19" s="54">
        <f t="shared" si="9"/>
        <v>599</v>
      </c>
      <c r="W19" s="55">
        <f t="shared" si="10"/>
        <v>38935</v>
      </c>
      <c r="X19" s="56">
        <f t="shared" si="11"/>
        <v>1235</v>
      </c>
      <c r="Y19" s="56">
        <f t="shared" si="11"/>
        <v>11</v>
      </c>
      <c r="Z19" s="57">
        <f t="shared" si="12"/>
        <v>1246</v>
      </c>
      <c r="AA19" s="8">
        <f t="shared" si="13"/>
        <v>80990</v>
      </c>
    </row>
    <row r="20" spans="1:27" ht="18.75" customHeight="1" x14ac:dyDescent="0.15">
      <c r="A20" s="19">
        <v>15</v>
      </c>
      <c r="B20" s="20">
        <v>392</v>
      </c>
      <c r="C20" s="20">
        <v>5</v>
      </c>
      <c r="D20" s="54">
        <f t="shared" si="0"/>
        <v>397</v>
      </c>
      <c r="E20" s="55">
        <f t="shared" si="1"/>
        <v>5955</v>
      </c>
      <c r="F20" s="20">
        <v>377</v>
      </c>
      <c r="G20" s="20">
        <v>5</v>
      </c>
      <c r="H20" s="54">
        <f t="shared" si="2"/>
        <v>382</v>
      </c>
      <c r="I20" s="55">
        <f t="shared" si="3"/>
        <v>5730</v>
      </c>
      <c r="J20" s="56">
        <f t="shared" si="4"/>
        <v>769</v>
      </c>
      <c r="K20" s="56">
        <f t="shared" si="4"/>
        <v>10</v>
      </c>
      <c r="L20" s="57">
        <f t="shared" si="5"/>
        <v>779</v>
      </c>
      <c r="M20" s="46">
        <f t="shared" si="6"/>
        <v>11685</v>
      </c>
      <c r="N20" s="9"/>
      <c r="O20" s="47">
        <v>66</v>
      </c>
      <c r="P20" s="17">
        <v>696</v>
      </c>
      <c r="Q20" s="17">
        <v>6</v>
      </c>
      <c r="R20" s="42">
        <f t="shared" si="7"/>
        <v>702</v>
      </c>
      <c r="S20" s="43">
        <f t="shared" si="8"/>
        <v>46332</v>
      </c>
      <c r="T20" s="17">
        <v>687</v>
      </c>
      <c r="U20" s="17">
        <v>5</v>
      </c>
      <c r="V20" s="42">
        <f t="shared" si="9"/>
        <v>692</v>
      </c>
      <c r="W20" s="43">
        <f t="shared" si="10"/>
        <v>45672</v>
      </c>
      <c r="X20" s="44">
        <f t="shared" si="11"/>
        <v>1383</v>
      </c>
      <c r="Y20" s="44">
        <f t="shared" si="11"/>
        <v>11</v>
      </c>
      <c r="Z20" s="45">
        <f t="shared" si="12"/>
        <v>1394</v>
      </c>
      <c r="AA20" s="8">
        <f t="shared" si="13"/>
        <v>92004</v>
      </c>
    </row>
    <row r="21" spans="1:27" ht="18.75" customHeight="1" x14ac:dyDescent="0.15">
      <c r="A21" s="4">
        <v>16</v>
      </c>
      <c r="B21" s="17">
        <v>371</v>
      </c>
      <c r="C21" s="17">
        <v>5</v>
      </c>
      <c r="D21" s="42">
        <f t="shared" si="0"/>
        <v>376</v>
      </c>
      <c r="E21" s="43">
        <f t="shared" si="1"/>
        <v>6016</v>
      </c>
      <c r="F21" s="17">
        <v>312</v>
      </c>
      <c r="G21" s="17">
        <v>5</v>
      </c>
      <c r="H21" s="42">
        <f t="shared" si="2"/>
        <v>317</v>
      </c>
      <c r="I21" s="43">
        <f t="shared" si="3"/>
        <v>5072</v>
      </c>
      <c r="J21" s="44">
        <f t="shared" si="4"/>
        <v>683</v>
      </c>
      <c r="K21" s="44">
        <f t="shared" si="4"/>
        <v>10</v>
      </c>
      <c r="L21" s="45">
        <f t="shared" si="5"/>
        <v>693</v>
      </c>
      <c r="M21" s="46">
        <f t="shared" si="6"/>
        <v>11088</v>
      </c>
      <c r="N21" s="9"/>
      <c r="O21" s="47">
        <v>67</v>
      </c>
      <c r="P21" s="17">
        <v>695</v>
      </c>
      <c r="Q21" s="17">
        <v>4</v>
      </c>
      <c r="R21" s="42">
        <f t="shared" si="7"/>
        <v>699</v>
      </c>
      <c r="S21" s="43">
        <f t="shared" si="8"/>
        <v>46833</v>
      </c>
      <c r="T21" s="17">
        <v>750</v>
      </c>
      <c r="U21" s="17">
        <v>2</v>
      </c>
      <c r="V21" s="42">
        <f t="shared" si="9"/>
        <v>752</v>
      </c>
      <c r="W21" s="43">
        <f t="shared" si="10"/>
        <v>50384</v>
      </c>
      <c r="X21" s="44">
        <f t="shared" si="11"/>
        <v>1445</v>
      </c>
      <c r="Y21" s="44">
        <f t="shared" si="11"/>
        <v>6</v>
      </c>
      <c r="Z21" s="45">
        <f t="shared" si="12"/>
        <v>1451</v>
      </c>
      <c r="AA21" s="8">
        <f t="shared" si="13"/>
        <v>97217</v>
      </c>
    </row>
    <row r="22" spans="1:27" ht="18.75" customHeight="1" x14ac:dyDescent="0.15">
      <c r="A22" s="4">
        <v>17</v>
      </c>
      <c r="B22" s="17">
        <v>369</v>
      </c>
      <c r="C22" s="17">
        <v>7</v>
      </c>
      <c r="D22" s="42">
        <f t="shared" si="0"/>
        <v>376</v>
      </c>
      <c r="E22" s="43">
        <f t="shared" si="1"/>
        <v>6392</v>
      </c>
      <c r="F22" s="17">
        <v>413</v>
      </c>
      <c r="G22" s="17">
        <v>10</v>
      </c>
      <c r="H22" s="42">
        <f t="shared" si="2"/>
        <v>423</v>
      </c>
      <c r="I22" s="43">
        <f t="shared" si="3"/>
        <v>7191</v>
      </c>
      <c r="J22" s="44">
        <f t="shared" si="4"/>
        <v>782</v>
      </c>
      <c r="K22" s="44">
        <f t="shared" si="4"/>
        <v>17</v>
      </c>
      <c r="L22" s="45">
        <f t="shared" si="5"/>
        <v>799</v>
      </c>
      <c r="M22" s="46">
        <f t="shared" si="6"/>
        <v>13583</v>
      </c>
      <c r="N22" s="9"/>
      <c r="O22" s="47">
        <v>68</v>
      </c>
      <c r="P22" s="17">
        <v>730</v>
      </c>
      <c r="Q22" s="17">
        <v>5</v>
      </c>
      <c r="R22" s="42">
        <f t="shared" si="7"/>
        <v>735</v>
      </c>
      <c r="S22" s="43">
        <f t="shared" si="8"/>
        <v>49980</v>
      </c>
      <c r="T22" s="17">
        <v>709</v>
      </c>
      <c r="U22" s="17">
        <v>5</v>
      </c>
      <c r="V22" s="42">
        <f t="shared" si="9"/>
        <v>714</v>
      </c>
      <c r="W22" s="43">
        <f t="shared" si="10"/>
        <v>48552</v>
      </c>
      <c r="X22" s="44">
        <f t="shared" si="11"/>
        <v>1439</v>
      </c>
      <c r="Y22" s="44">
        <f t="shared" si="11"/>
        <v>10</v>
      </c>
      <c r="Z22" s="45">
        <f t="shared" si="12"/>
        <v>1449</v>
      </c>
      <c r="AA22" s="8">
        <f t="shared" si="13"/>
        <v>98532</v>
      </c>
    </row>
    <row r="23" spans="1:27" ht="18.75" customHeight="1" thickBot="1" x14ac:dyDescent="0.2">
      <c r="A23" s="4">
        <v>18</v>
      </c>
      <c r="B23" s="17">
        <v>408</v>
      </c>
      <c r="C23" s="17">
        <v>23</v>
      </c>
      <c r="D23" s="42">
        <f t="shared" si="0"/>
        <v>431</v>
      </c>
      <c r="E23" s="43">
        <f t="shared" si="1"/>
        <v>7758</v>
      </c>
      <c r="F23" s="17">
        <v>385</v>
      </c>
      <c r="G23" s="17">
        <v>11</v>
      </c>
      <c r="H23" s="42">
        <f t="shared" si="2"/>
        <v>396</v>
      </c>
      <c r="I23" s="43">
        <f t="shared" si="3"/>
        <v>7128</v>
      </c>
      <c r="J23" s="44">
        <f t="shared" si="4"/>
        <v>793</v>
      </c>
      <c r="K23" s="44">
        <f t="shared" si="4"/>
        <v>34</v>
      </c>
      <c r="L23" s="45">
        <f t="shared" si="5"/>
        <v>827</v>
      </c>
      <c r="M23" s="46">
        <f t="shared" si="6"/>
        <v>14886</v>
      </c>
      <c r="N23" s="9"/>
      <c r="O23" s="48">
        <v>69</v>
      </c>
      <c r="P23" s="22">
        <v>754</v>
      </c>
      <c r="Q23" s="22">
        <v>0</v>
      </c>
      <c r="R23" s="49">
        <f t="shared" si="7"/>
        <v>754</v>
      </c>
      <c r="S23" s="50">
        <f t="shared" si="8"/>
        <v>52026</v>
      </c>
      <c r="T23" s="22">
        <v>800</v>
      </c>
      <c r="U23" s="22">
        <v>2</v>
      </c>
      <c r="V23" s="49">
        <f t="shared" si="9"/>
        <v>802</v>
      </c>
      <c r="W23" s="50">
        <f t="shared" si="10"/>
        <v>55338</v>
      </c>
      <c r="X23" s="51">
        <f t="shared" si="11"/>
        <v>1554</v>
      </c>
      <c r="Y23" s="51">
        <f t="shared" si="11"/>
        <v>2</v>
      </c>
      <c r="Z23" s="52">
        <f t="shared" si="12"/>
        <v>1556</v>
      </c>
      <c r="AA23" s="8">
        <f t="shared" si="13"/>
        <v>107364</v>
      </c>
    </row>
    <row r="24" spans="1:27" ht="18.75" customHeight="1" thickBot="1" x14ac:dyDescent="0.2">
      <c r="A24" s="23">
        <v>19</v>
      </c>
      <c r="B24" s="24">
        <v>460</v>
      </c>
      <c r="C24" s="24">
        <v>40</v>
      </c>
      <c r="D24" s="58">
        <f t="shared" si="0"/>
        <v>500</v>
      </c>
      <c r="E24" s="59">
        <f t="shared" si="1"/>
        <v>9500</v>
      </c>
      <c r="F24" s="24">
        <v>392</v>
      </c>
      <c r="G24" s="24">
        <v>43</v>
      </c>
      <c r="H24" s="58">
        <f t="shared" si="2"/>
        <v>435</v>
      </c>
      <c r="I24" s="59">
        <f t="shared" si="3"/>
        <v>8265</v>
      </c>
      <c r="J24" s="60">
        <f t="shared" si="4"/>
        <v>852</v>
      </c>
      <c r="K24" s="60">
        <f t="shared" si="4"/>
        <v>83</v>
      </c>
      <c r="L24" s="61">
        <f t="shared" si="5"/>
        <v>935</v>
      </c>
      <c r="M24" s="46">
        <f t="shared" si="6"/>
        <v>17765</v>
      </c>
      <c r="N24" s="9"/>
      <c r="O24" s="53">
        <v>70</v>
      </c>
      <c r="P24" s="20">
        <v>805</v>
      </c>
      <c r="Q24" s="20">
        <v>5</v>
      </c>
      <c r="R24" s="54">
        <f t="shared" si="7"/>
        <v>810</v>
      </c>
      <c r="S24" s="55">
        <f t="shared" si="8"/>
        <v>56700</v>
      </c>
      <c r="T24" s="20">
        <v>795</v>
      </c>
      <c r="U24" s="20">
        <v>2</v>
      </c>
      <c r="V24" s="54">
        <f t="shared" si="9"/>
        <v>797</v>
      </c>
      <c r="W24" s="55">
        <f t="shared" si="10"/>
        <v>55790</v>
      </c>
      <c r="X24" s="56">
        <f t="shared" si="11"/>
        <v>1600</v>
      </c>
      <c r="Y24" s="56">
        <f t="shared" si="11"/>
        <v>7</v>
      </c>
      <c r="Z24" s="57">
        <f t="shared" si="12"/>
        <v>1607</v>
      </c>
      <c r="AA24" s="8">
        <f t="shared" si="13"/>
        <v>112490</v>
      </c>
    </row>
    <row r="25" spans="1:27" ht="18.75" customHeight="1" x14ac:dyDescent="0.15">
      <c r="A25" s="19">
        <v>20</v>
      </c>
      <c r="B25" s="20">
        <v>432</v>
      </c>
      <c r="C25" s="20">
        <v>46</v>
      </c>
      <c r="D25" s="54">
        <f t="shared" si="0"/>
        <v>478</v>
      </c>
      <c r="E25" s="55">
        <f t="shared" si="1"/>
        <v>9560</v>
      </c>
      <c r="F25" s="20">
        <v>387</v>
      </c>
      <c r="G25" s="20">
        <v>32</v>
      </c>
      <c r="H25" s="54">
        <f t="shared" si="2"/>
        <v>419</v>
      </c>
      <c r="I25" s="55">
        <f t="shared" si="3"/>
        <v>8380</v>
      </c>
      <c r="J25" s="56">
        <f t="shared" si="4"/>
        <v>819</v>
      </c>
      <c r="K25" s="56">
        <f t="shared" si="4"/>
        <v>78</v>
      </c>
      <c r="L25" s="57">
        <f t="shared" si="5"/>
        <v>897</v>
      </c>
      <c r="M25" s="46">
        <f t="shared" si="6"/>
        <v>17940</v>
      </c>
      <c r="N25" s="9"/>
      <c r="O25" s="47">
        <v>71</v>
      </c>
      <c r="P25" s="17">
        <v>764</v>
      </c>
      <c r="Q25" s="17">
        <v>1</v>
      </c>
      <c r="R25" s="42">
        <f t="shared" si="7"/>
        <v>765</v>
      </c>
      <c r="S25" s="43">
        <f t="shared" si="8"/>
        <v>54315</v>
      </c>
      <c r="T25" s="17">
        <v>820</v>
      </c>
      <c r="U25" s="17">
        <v>3</v>
      </c>
      <c r="V25" s="42">
        <f t="shared" si="9"/>
        <v>823</v>
      </c>
      <c r="W25" s="43">
        <f t="shared" si="10"/>
        <v>58433</v>
      </c>
      <c r="X25" s="44">
        <f t="shared" si="11"/>
        <v>1584</v>
      </c>
      <c r="Y25" s="44">
        <f t="shared" si="11"/>
        <v>4</v>
      </c>
      <c r="Z25" s="45">
        <f t="shared" si="12"/>
        <v>1588</v>
      </c>
      <c r="AA25" s="8">
        <f t="shared" si="13"/>
        <v>112748</v>
      </c>
    </row>
    <row r="26" spans="1:27" ht="18.75" customHeight="1" x14ac:dyDescent="0.15">
      <c r="A26" s="4">
        <v>21</v>
      </c>
      <c r="B26" s="17">
        <v>462</v>
      </c>
      <c r="C26" s="17">
        <v>55</v>
      </c>
      <c r="D26" s="42">
        <f t="shared" si="0"/>
        <v>517</v>
      </c>
      <c r="E26" s="43">
        <f t="shared" si="1"/>
        <v>10857</v>
      </c>
      <c r="F26" s="17">
        <v>416</v>
      </c>
      <c r="G26" s="17">
        <v>36</v>
      </c>
      <c r="H26" s="42">
        <f t="shared" si="2"/>
        <v>452</v>
      </c>
      <c r="I26" s="43">
        <f t="shared" si="3"/>
        <v>9492</v>
      </c>
      <c r="J26" s="44">
        <f t="shared" si="4"/>
        <v>878</v>
      </c>
      <c r="K26" s="44">
        <f t="shared" si="4"/>
        <v>91</v>
      </c>
      <c r="L26" s="45">
        <f t="shared" si="5"/>
        <v>969</v>
      </c>
      <c r="M26" s="46">
        <f t="shared" si="6"/>
        <v>20349</v>
      </c>
      <c r="N26" s="9"/>
      <c r="O26" s="47">
        <v>72</v>
      </c>
      <c r="P26" s="17">
        <v>784</v>
      </c>
      <c r="Q26" s="17">
        <v>2</v>
      </c>
      <c r="R26" s="42">
        <f t="shared" si="7"/>
        <v>786</v>
      </c>
      <c r="S26" s="43">
        <f t="shared" si="8"/>
        <v>56592</v>
      </c>
      <c r="T26" s="17">
        <v>758</v>
      </c>
      <c r="U26" s="17">
        <v>2</v>
      </c>
      <c r="V26" s="42">
        <f t="shared" si="9"/>
        <v>760</v>
      </c>
      <c r="W26" s="43">
        <f t="shared" si="10"/>
        <v>54720</v>
      </c>
      <c r="X26" s="44">
        <f t="shared" si="11"/>
        <v>1542</v>
      </c>
      <c r="Y26" s="44">
        <f t="shared" si="11"/>
        <v>4</v>
      </c>
      <c r="Z26" s="45">
        <f t="shared" si="12"/>
        <v>1546</v>
      </c>
      <c r="AA26" s="8">
        <f t="shared" si="13"/>
        <v>111312</v>
      </c>
    </row>
    <row r="27" spans="1:27" ht="18.75" customHeight="1" x14ac:dyDescent="0.15">
      <c r="A27" s="4">
        <v>22</v>
      </c>
      <c r="B27" s="17">
        <v>430</v>
      </c>
      <c r="C27" s="17">
        <v>59</v>
      </c>
      <c r="D27" s="42">
        <f t="shared" si="0"/>
        <v>489</v>
      </c>
      <c r="E27" s="43">
        <f t="shared" si="1"/>
        <v>10758</v>
      </c>
      <c r="F27" s="17">
        <v>418</v>
      </c>
      <c r="G27" s="17">
        <v>41</v>
      </c>
      <c r="H27" s="42">
        <f t="shared" si="2"/>
        <v>459</v>
      </c>
      <c r="I27" s="43">
        <f t="shared" si="3"/>
        <v>10098</v>
      </c>
      <c r="J27" s="44">
        <f t="shared" si="4"/>
        <v>848</v>
      </c>
      <c r="K27" s="44">
        <f t="shared" si="4"/>
        <v>100</v>
      </c>
      <c r="L27" s="45">
        <f t="shared" si="5"/>
        <v>948</v>
      </c>
      <c r="M27" s="46">
        <f t="shared" si="6"/>
        <v>20856</v>
      </c>
      <c r="N27" s="9"/>
      <c r="O27" s="47">
        <v>73</v>
      </c>
      <c r="P27" s="17">
        <v>482</v>
      </c>
      <c r="Q27" s="17">
        <v>2</v>
      </c>
      <c r="R27" s="42">
        <f t="shared" si="7"/>
        <v>484</v>
      </c>
      <c r="S27" s="43">
        <f t="shared" si="8"/>
        <v>35332</v>
      </c>
      <c r="T27" s="17">
        <v>548</v>
      </c>
      <c r="U27" s="17">
        <v>1</v>
      </c>
      <c r="V27" s="42">
        <f t="shared" si="9"/>
        <v>549</v>
      </c>
      <c r="W27" s="43">
        <f t="shared" si="10"/>
        <v>40077</v>
      </c>
      <c r="X27" s="44">
        <f t="shared" si="11"/>
        <v>1030</v>
      </c>
      <c r="Y27" s="44">
        <f t="shared" si="11"/>
        <v>3</v>
      </c>
      <c r="Z27" s="45">
        <f t="shared" si="12"/>
        <v>1033</v>
      </c>
      <c r="AA27" s="8">
        <f t="shared" si="13"/>
        <v>75409</v>
      </c>
    </row>
    <row r="28" spans="1:27" ht="18.75" customHeight="1" thickBot="1" x14ac:dyDescent="0.2">
      <c r="A28" s="4">
        <v>23</v>
      </c>
      <c r="B28" s="17">
        <v>361</v>
      </c>
      <c r="C28" s="17">
        <v>74</v>
      </c>
      <c r="D28" s="42">
        <f t="shared" si="0"/>
        <v>435</v>
      </c>
      <c r="E28" s="43">
        <f t="shared" si="1"/>
        <v>10005</v>
      </c>
      <c r="F28" s="17">
        <v>367</v>
      </c>
      <c r="G28" s="17">
        <v>25</v>
      </c>
      <c r="H28" s="42">
        <f t="shared" si="2"/>
        <v>392</v>
      </c>
      <c r="I28" s="43">
        <f t="shared" si="3"/>
        <v>9016</v>
      </c>
      <c r="J28" s="44">
        <f t="shared" si="4"/>
        <v>728</v>
      </c>
      <c r="K28" s="44">
        <f t="shared" si="4"/>
        <v>99</v>
      </c>
      <c r="L28" s="45">
        <f t="shared" si="5"/>
        <v>827</v>
      </c>
      <c r="M28" s="46">
        <f t="shared" si="6"/>
        <v>19021</v>
      </c>
      <c r="N28" s="9"/>
      <c r="O28" s="48">
        <v>74</v>
      </c>
      <c r="P28" s="22">
        <v>438</v>
      </c>
      <c r="Q28" s="22">
        <v>2</v>
      </c>
      <c r="R28" s="49">
        <f t="shared" si="7"/>
        <v>440</v>
      </c>
      <c r="S28" s="50">
        <f t="shared" si="8"/>
        <v>32560</v>
      </c>
      <c r="T28" s="22">
        <v>495</v>
      </c>
      <c r="U28" s="22">
        <v>1</v>
      </c>
      <c r="V28" s="49">
        <f t="shared" si="9"/>
        <v>496</v>
      </c>
      <c r="W28" s="50">
        <f t="shared" si="10"/>
        <v>36704</v>
      </c>
      <c r="X28" s="51">
        <f t="shared" si="11"/>
        <v>933</v>
      </c>
      <c r="Y28" s="51">
        <f t="shared" si="11"/>
        <v>3</v>
      </c>
      <c r="Z28" s="52">
        <f t="shared" si="12"/>
        <v>936</v>
      </c>
      <c r="AA28" s="8">
        <f t="shared" si="13"/>
        <v>69264</v>
      </c>
    </row>
    <row r="29" spans="1:27" ht="18.75" customHeight="1" thickBot="1" x14ac:dyDescent="0.2">
      <c r="A29" s="21">
        <v>24</v>
      </c>
      <c r="B29" s="22">
        <v>425</v>
      </c>
      <c r="C29" s="22">
        <v>70</v>
      </c>
      <c r="D29" s="49">
        <f t="shared" si="0"/>
        <v>495</v>
      </c>
      <c r="E29" s="50">
        <f t="shared" si="1"/>
        <v>11880</v>
      </c>
      <c r="F29" s="22">
        <v>403</v>
      </c>
      <c r="G29" s="22">
        <v>27</v>
      </c>
      <c r="H29" s="49">
        <f t="shared" si="2"/>
        <v>430</v>
      </c>
      <c r="I29" s="50">
        <f t="shared" si="3"/>
        <v>10320</v>
      </c>
      <c r="J29" s="51">
        <f t="shared" si="4"/>
        <v>828</v>
      </c>
      <c r="K29" s="51">
        <f t="shared" si="4"/>
        <v>97</v>
      </c>
      <c r="L29" s="52">
        <f t="shared" si="5"/>
        <v>925</v>
      </c>
      <c r="M29" s="46">
        <f t="shared" si="6"/>
        <v>22200</v>
      </c>
      <c r="N29" s="9"/>
      <c r="O29" s="53">
        <v>75</v>
      </c>
      <c r="P29" s="20">
        <v>553</v>
      </c>
      <c r="Q29" s="20">
        <v>0</v>
      </c>
      <c r="R29" s="54">
        <f t="shared" si="7"/>
        <v>553</v>
      </c>
      <c r="S29" s="55">
        <f t="shared" si="8"/>
        <v>41475</v>
      </c>
      <c r="T29" s="20">
        <v>606</v>
      </c>
      <c r="U29" s="20">
        <v>2</v>
      </c>
      <c r="V29" s="54">
        <f t="shared" si="9"/>
        <v>608</v>
      </c>
      <c r="W29" s="55">
        <f t="shared" si="10"/>
        <v>45600</v>
      </c>
      <c r="X29" s="56">
        <f t="shared" si="11"/>
        <v>1159</v>
      </c>
      <c r="Y29" s="56">
        <f t="shared" si="11"/>
        <v>2</v>
      </c>
      <c r="Z29" s="57">
        <f t="shared" si="12"/>
        <v>1161</v>
      </c>
      <c r="AA29" s="8">
        <f t="shared" si="13"/>
        <v>87075</v>
      </c>
    </row>
    <row r="30" spans="1:27" ht="18.75" customHeight="1" x14ac:dyDescent="0.15">
      <c r="A30" s="19">
        <v>25</v>
      </c>
      <c r="B30" s="20">
        <v>448</v>
      </c>
      <c r="C30" s="20">
        <v>74</v>
      </c>
      <c r="D30" s="54">
        <f t="shared" si="0"/>
        <v>522</v>
      </c>
      <c r="E30" s="55">
        <f t="shared" si="1"/>
        <v>13050</v>
      </c>
      <c r="F30" s="20">
        <v>369</v>
      </c>
      <c r="G30" s="20">
        <v>38</v>
      </c>
      <c r="H30" s="54">
        <f t="shared" si="2"/>
        <v>407</v>
      </c>
      <c r="I30" s="55">
        <f t="shared" si="3"/>
        <v>10175</v>
      </c>
      <c r="J30" s="56">
        <f t="shared" si="4"/>
        <v>817</v>
      </c>
      <c r="K30" s="56">
        <f t="shared" si="4"/>
        <v>112</v>
      </c>
      <c r="L30" s="57">
        <f t="shared" si="5"/>
        <v>929</v>
      </c>
      <c r="M30" s="46">
        <f t="shared" si="6"/>
        <v>23225</v>
      </c>
      <c r="N30" s="9"/>
      <c r="O30" s="47">
        <v>76</v>
      </c>
      <c r="P30" s="17">
        <v>527</v>
      </c>
      <c r="Q30" s="17">
        <v>0</v>
      </c>
      <c r="R30" s="42">
        <f t="shared" si="7"/>
        <v>527</v>
      </c>
      <c r="S30" s="43">
        <f t="shared" si="8"/>
        <v>40052</v>
      </c>
      <c r="T30" s="17">
        <v>588</v>
      </c>
      <c r="U30" s="17">
        <v>1</v>
      </c>
      <c r="V30" s="42">
        <f t="shared" si="9"/>
        <v>589</v>
      </c>
      <c r="W30" s="43">
        <f t="shared" si="10"/>
        <v>44764</v>
      </c>
      <c r="X30" s="44">
        <f t="shared" si="11"/>
        <v>1115</v>
      </c>
      <c r="Y30" s="44">
        <f t="shared" si="11"/>
        <v>1</v>
      </c>
      <c r="Z30" s="45">
        <f t="shared" si="12"/>
        <v>1116</v>
      </c>
      <c r="AA30" s="8">
        <f t="shared" si="13"/>
        <v>84816</v>
      </c>
    </row>
    <row r="31" spans="1:27" ht="18.75" customHeight="1" x14ac:dyDescent="0.15">
      <c r="A31" s="4">
        <v>26</v>
      </c>
      <c r="B31" s="17">
        <v>395</v>
      </c>
      <c r="C31" s="17">
        <v>74</v>
      </c>
      <c r="D31" s="42">
        <f t="shared" si="0"/>
        <v>469</v>
      </c>
      <c r="E31" s="43">
        <f t="shared" si="1"/>
        <v>12194</v>
      </c>
      <c r="F31" s="17">
        <v>376</v>
      </c>
      <c r="G31" s="17">
        <v>30</v>
      </c>
      <c r="H31" s="42">
        <f t="shared" si="2"/>
        <v>406</v>
      </c>
      <c r="I31" s="43">
        <f t="shared" si="3"/>
        <v>10556</v>
      </c>
      <c r="J31" s="44">
        <f t="shared" si="4"/>
        <v>771</v>
      </c>
      <c r="K31" s="44">
        <f t="shared" si="4"/>
        <v>104</v>
      </c>
      <c r="L31" s="45">
        <f t="shared" si="5"/>
        <v>875</v>
      </c>
      <c r="M31" s="46">
        <f t="shared" si="6"/>
        <v>22750</v>
      </c>
      <c r="N31" s="9"/>
      <c r="O31" s="47">
        <v>77</v>
      </c>
      <c r="P31" s="17">
        <v>518</v>
      </c>
      <c r="Q31" s="17">
        <v>4</v>
      </c>
      <c r="R31" s="42">
        <f t="shared" si="7"/>
        <v>522</v>
      </c>
      <c r="S31" s="43">
        <f t="shared" si="8"/>
        <v>40194</v>
      </c>
      <c r="T31" s="17">
        <v>564</v>
      </c>
      <c r="U31" s="17">
        <v>1</v>
      </c>
      <c r="V31" s="42">
        <f t="shared" si="9"/>
        <v>565</v>
      </c>
      <c r="W31" s="43">
        <f t="shared" si="10"/>
        <v>43505</v>
      </c>
      <c r="X31" s="44">
        <f t="shared" si="11"/>
        <v>1082</v>
      </c>
      <c r="Y31" s="44">
        <f t="shared" si="11"/>
        <v>5</v>
      </c>
      <c r="Z31" s="45">
        <f t="shared" si="12"/>
        <v>1087</v>
      </c>
      <c r="AA31" s="8">
        <f t="shared" si="13"/>
        <v>83699</v>
      </c>
    </row>
    <row r="32" spans="1:27" ht="18.75" customHeight="1" x14ac:dyDescent="0.15">
      <c r="A32" s="4">
        <v>27</v>
      </c>
      <c r="B32" s="17">
        <v>409</v>
      </c>
      <c r="C32" s="17">
        <v>58</v>
      </c>
      <c r="D32" s="42">
        <f t="shared" si="0"/>
        <v>467</v>
      </c>
      <c r="E32" s="43">
        <f t="shared" si="1"/>
        <v>12609</v>
      </c>
      <c r="F32" s="17">
        <v>372</v>
      </c>
      <c r="G32" s="17">
        <v>22</v>
      </c>
      <c r="H32" s="42">
        <f t="shared" si="2"/>
        <v>394</v>
      </c>
      <c r="I32" s="43">
        <f t="shared" si="3"/>
        <v>10638</v>
      </c>
      <c r="J32" s="44">
        <f t="shared" si="4"/>
        <v>781</v>
      </c>
      <c r="K32" s="44">
        <f t="shared" si="4"/>
        <v>80</v>
      </c>
      <c r="L32" s="45">
        <f t="shared" si="5"/>
        <v>861</v>
      </c>
      <c r="M32" s="46">
        <f t="shared" si="6"/>
        <v>23247</v>
      </c>
      <c r="N32" s="9"/>
      <c r="O32" s="47">
        <v>78</v>
      </c>
      <c r="P32" s="17">
        <v>488</v>
      </c>
      <c r="Q32" s="17">
        <v>0</v>
      </c>
      <c r="R32" s="42">
        <f t="shared" si="7"/>
        <v>488</v>
      </c>
      <c r="S32" s="43">
        <f t="shared" si="8"/>
        <v>38064</v>
      </c>
      <c r="T32" s="17">
        <v>538</v>
      </c>
      <c r="U32" s="17">
        <v>0</v>
      </c>
      <c r="V32" s="42">
        <f t="shared" si="9"/>
        <v>538</v>
      </c>
      <c r="W32" s="43">
        <f t="shared" si="10"/>
        <v>41964</v>
      </c>
      <c r="X32" s="44">
        <f t="shared" si="11"/>
        <v>1026</v>
      </c>
      <c r="Y32" s="44">
        <f t="shared" si="11"/>
        <v>0</v>
      </c>
      <c r="Z32" s="45">
        <f t="shared" si="12"/>
        <v>1026</v>
      </c>
      <c r="AA32" s="8">
        <f t="shared" si="13"/>
        <v>80028</v>
      </c>
    </row>
    <row r="33" spans="1:27" ht="18.75" customHeight="1" thickBot="1" x14ac:dyDescent="0.2">
      <c r="A33" s="4">
        <v>28</v>
      </c>
      <c r="B33" s="17">
        <v>441</v>
      </c>
      <c r="C33" s="17">
        <v>61</v>
      </c>
      <c r="D33" s="42">
        <f t="shared" si="0"/>
        <v>502</v>
      </c>
      <c r="E33" s="43">
        <f t="shared" si="1"/>
        <v>14056</v>
      </c>
      <c r="F33" s="17">
        <v>380</v>
      </c>
      <c r="G33" s="17">
        <v>28</v>
      </c>
      <c r="H33" s="42">
        <f t="shared" si="2"/>
        <v>408</v>
      </c>
      <c r="I33" s="43">
        <f t="shared" si="3"/>
        <v>11424</v>
      </c>
      <c r="J33" s="44">
        <f t="shared" si="4"/>
        <v>821</v>
      </c>
      <c r="K33" s="44">
        <f t="shared" si="4"/>
        <v>89</v>
      </c>
      <c r="L33" s="45">
        <f t="shared" si="5"/>
        <v>910</v>
      </c>
      <c r="M33" s="46">
        <f t="shared" si="6"/>
        <v>25480</v>
      </c>
      <c r="N33" s="9"/>
      <c r="O33" s="48">
        <v>79</v>
      </c>
      <c r="P33" s="22">
        <v>435</v>
      </c>
      <c r="Q33" s="22">
        <v>0</v>
      </c>
      <c r="R33" s="49">
        <f t="shared" si="7"/>
        <v>435</v>
      </c>
      <c r="S33" s="50">
        <f t="shared" si="8"/>
        <v>34365</v>
      </c>
      <c r="T33" s="22">
        <v>467</v>
      </c>
      <c r="U33" s="22">
        <v>2</v>
      </c>
      <c r="V33" s="49">
        <f t="shared" si="9"/>
        <v>469</v>
      </c>
      <c r="W33" s="50">
        <f t="shared" si="10"/>
        <v>37051</v>
      </c>
      <c r="X33" s="51">
        <f t="shared" si="11"/>
        <v>902</v>
      </c>
      <c r="Y33" s="51">
        <f t="shared" si="11"/>
        <v>2</v>
      </c>
      <c r="Z33" s="52">
        <f t="shared" si="12"/>
        <v>904</v>
      </c>
      <c r="AA33" s="8">
        <f t="shared" si="13"/>
        <v>71416</v>
      </c>
    </row>
    <row r="34" spans="1:27" ht="18.75" customHeight="1" thickBot="1" x14ac:dyDescent="0.2">
      <c r="A34" s="21">
        <v>29</v>
      </c>
      <c r="B34" s="22">
        <v>449</v>
      </c>
      <c r="C34" s="22">
        <v>48</v>
      </c>
      <c r="D34" s="49">
        <f t="shared" si="0"/>
        <v>497</v>
      </c>
      <c r="E34" s="50">
        <f t="shared" si="1"/>
        <v>14413</v>
      </c>
      <c r="F34" s="22">
        <v>408</v>
      </c>
      <c r="G34" s="22">
        <v>23</v>
      </c>
      <c r="H34" s="49">
        <f t="shared" si="2"/>
        <v>431</v>
      </c>
      <c r="I34" s="50">
        <f t="shared" si="3"/>
        <v>12499</v>
      </c>
      <c r="J34" s="51">
        <f t="shared" si="4"/>
        <v>857</v>
      </c>
      <c r="K34" s="51">
        <f t="shared" si="4"/>
        <v>71</v>
      </c>
      <c r="L34" s="52">
        <f t="shared" si="5"/>
        <v>928</v>
      </c>
      <c r="M34" s="46">
        <f t="shared" si="6"/>
        <v>26912</v>
      </c>
      <c r="N34" s="9"/>
      <c r="O34" s="53">
        <v>80</v>
      </c>
      <c r="P34" s="20">
        <v>357</v>
      </c>
      <c r="Q34" s="20">
        <v>1</v>
      </c>
      <c r="R34" s="54">
        <f t="shared" si="7"/>
        <v>358</v>
      </c>
      <c r="S34" s="55">
        <f t="shared" si="8"/>
        <v>28640</v>
      </c>
      <c r="T34" s="20">
        <v>379</v>
      </c>
      <c r="U34" s="20">
        <v>2</v>
      </c>
      <c r="V34" s="54">
        <f t="shared" si="9"/>
        <v>381</v>
      </c>
      <c r="W34" s="55">
        <f t="shared" si="10"/>
        <v>30480</v>
      </c>
      <c r="X34" s="56">
        <f t="shared" si="11"/>
        <v>736</v>
      </c>
      <c r="Y34" s="56">
        <f t="shared" si="11"/>
        <v>3</v>
      </c>
      <c r="Z34" s="57">
        <f t="shared" si="12"/>
        <v>739</v>
      </c>
      <c r="AA34" s="8">
        <f t="shared" si="13"/>
        <v>59120</v>
      </c>
    </row>
    <row r="35" spans="1:27" ht="18.75" customHeight="1" x14ac:dyDescent="0.15">
      <c r="A35" s="19">
        <v>30</v>
      </c>
      <c r="B35" s="20">
        <v>446</v>
      </c>
      <c r="C35" s="20">
        <v>36</v>
      </c>
      <c r="D35" s="54">
        <f t="shared" si="0"/>
        <v>482</v>
      </c>
      <c r="E35" s="55">
        <f t="shared" si="1"/>
        <v>14460</v>
      </c>
      <c r="F35" s="20">
        <v>370</v>
      </c>
      <c r="G35" s="20">
        <v>21</v>
      </c>
      <c r="H35" s="54">
        <f t="shared" si="2"/>
        <v>391</v>
      </c>
      <c r="I35" s="55">
        <f t="shared" si="3"/>
        <v>11730</v>
      </c>
      <c r="J35" s="56">
        <f t="shared" si="4"/>
        <v>816</v>
      </c>
      <c r="K35" s="56">
        <f t="shared" si="4"/>
        <v>57</v>
      </c>
      <c r="L35" s="57">
        <f t="shared" si="5"/>
        <v>873</v>
      </c>
      <c r="M35" s="46">
        <f t="shared" si="6"/>
        <v>26190</v>
      </c>
      <c r="N35" s="9"/>
      <c r="O35" s="47">
        <v>81</v>
      </c>
      <c r="P35" s="17">
        <v>354</v>
      </c>
      <c r="Q35" s="17">
        <v>0</v>
      </c>
      <c r="R35" s="42">
        <f t="shared" si="7"/>
        <v>354</v>
      </c>
      <c r="S35" s="43">
        <f t="shared" si="8"/>
        <v>28674</v>
      </c>
      <c r="T35" s="17">
        <v>361</v>
      </c>
      <c r="U35" s="17">
        <v>0</v>
      </c>
      <c r="V35" s="42">
        <f t="shared" si="9"/>
        <v>361</v>
      </c>
      <c r="W35" s="43">
        <f t="shared" si="10"/>
        <v>29241</v>
      </c>
      <c r="X35" s="44">
        <f t="shared" si="11"/>
        <v>715</v>
      </c>
      <c r="Y35" s="44">
        <f t="shared" si="11"/>
        <v>0</v>
      </c>
      <c r="Z35" s="45">
        <f t="shared" si="12"/>
        <v>715</v>
      </c>
      <c r="AA35" s="8">
        <f t="shared" si="13"/>
        <v>57915</v>
      </c>
    </row>
    <row r="36" spans="1:27" ht="18.75" customHeight="1" x14ac:dyDescent="0.15">
      <c r="A36" s="4">
        <v>31</v>
      </c>
      <c r="B36" s="17">
        <v>499</v>
      </c>
      <c r="C36" s="17">
        <v>43</v>
      </c>
      <c r="D36" s="42">
        <f t="shared" si="0"/>
        <v>542</v>
      </c>
      <c r="E36" s="43">
        <f t="shared" si="1"/>
        <v>16802</v>
      </c>
      <c r="F36" s="17">
        <v>430</v>
      </c>
      <c r="G36" s="17">
        <v>27</v>
      </c>
      <c r="H36" s="42">
        <f t="shared" si="2"/>
        <v>457</v>
      </c>
      <c r="I36" s="43">
        <f t="shared" si="3"/>
        <v>14167</v>
      </c>
      <c r="J36" s="44">
        <f t="shared" si="4"/>
        <v>929</v>
      </c>
      <c r="K36" s="44">
        <f t="shared" si="4"/>
        <v>70</v>
      </c>
      <c r="L36" s="45">
        <f t="shared" si="5"/>
        <v>999</v>
      </c>
      <c r="M36" s="46">
        <f t="shared" si="6"/>
        <v>30969</v>
      </c>
      <c r="N36" s="9"/>
      <c r="O36" s="47">
        <v>82</v>
      </c>
      <c r="P36" s="17">
        <v>293</v>
      </c>
      <c r="Q36" s="17">
        <v>0</v>
      </c>
      <c r="R36" s="42">
        <f t="shared" si="7"/>
        <v>293</v>
      </c>
      <c r="S36" s="43">
        <f t="shared" si="8"/>
        <v>24026</v>
      </c>
      <c r="T36" s="17">
        <v>362</v>
      </c>
      <c r="U36" s="17">
        <v>1</v>
      </c>
      <c r="V36" s="42">
        <f t="shared" si="9"/>
        <v>363</v>
      </c>
      <c r="W36" s="43">
        <f t="shared" si="10"/>
        <v>29766</v>
      </c>
      <c r="X36" s="44">
        <f t="shared" si="11"/>
        <v>655</v>
      </c>
      <c r="Y36" s="44">
        <f t="shared" si="11"/>
        <v>1</v>
      </c>
      <c r="Z36" s="45">
        <f t="shared" si="12"/>
        <v>656</v>
      </c>
      <c r="AA36" s="8">
        <f t="shared" si="13"/>
        <v>53792</v>
      </c>
    </row>
    <row r="37" spans="1:27" ht="18.75" customHeight="1" x14ac:dyDescent="0.15">
      <c r="A37" s="4">
        <v>32</v>
      </c>
      <c r="B37" s="17">
        <v>496</v>
      </c>
      <c r="C37" s="17">
        <v>34</v>
      </c>
      <c r="D37" s="42">
        <f t="shared" si="0"/>
        <v>530</v>
      </c>
      <c r="E37" s="43">
        <f t="shared" si="1"/>
        <v>16960</v>
      </c>
      <c r="F37" s="17">
        <v>456</v>
      </c>
      <c r="G37" s="17">
        <v>25</v>
      </c>
      <c r="H37" s="42">
        <f t="shared" si="2"/>
        <v>481</v>
      </c>
      <c r="I37" s="43">
        <f t="shared" si="3"/>
        <v>15392</v>
      </c>
      <c r="J37" s="44">
        <f t="shared" ref="J37:K55" si="14">B37+F37</f>
        <v>952</v>
      </c>
      <c r="K37" s="44">
        <f t="shared" si="14"/>
        <v>59</v>
      </c>
      <c r="L37" s="45">
        <f t="shared" si="5"/>
        <v>1011</v>
      </c>
      <c r="M37" s="46">
        <f t="shared" si="6"/>
        <v>32352</v>
      </c>
      <c r="N37" s="9"/>
      <c r="O37" s="47">
        <v>83</v>
      </c>
      <c r="P37" s="17">
        <v>248</v>
      </c>
      <c r="Q37" s="17">
        <v>1</v>
      </c>
      <c r="R37" s="42">
        <f t="shared" si="7"/>
        <v>249</v>
      </c>
      <c r="S37" s="43">
        <f t="shared" si="8"/>
        <v>20667</v>
      </c>
      <c r="T37" s="17">
        <v>390</v>
      </c>
      <c r="U37" s="17">
        <v>1</v>
      </c>
      <c r="V37" s="42">
        <f t="shared" si="9"/>
        <v>391</v>
      </c>
      <c r="W37" s="43">
        <f t="shared" si="10"/>
        <v>32453</v>
      </c>
      <c r="X37" s="44">
        <f t="shared" ref="X37:Y59" si="15">P37+T37</f>
        <v>638</v>
      </c>
      <c r="Y37" s="44">
        <f t="shared" si="15"/>
        <v>2</v>
      </c>
      <c r="Z37" s="45">
        <f t="shared" si="12"/>
        <v>640</v>
      </c>
      <c r="AA37" s="8">
        <f t="shared" si="13"/>
        <v>53120</v>
      </c>
    </row>
    <row r="38" spans="1:27" ht="18.75" customHeight="1" thickBot="1" x14ac:dyDescent="0.2">
      <c r="A38" s="4">
        <v>33</v>
      </c>
      <c r="B38" s="17">
        <v>515</v>
      </c>
      <c r="C38" s="17">
        <v>27</v>
      </c>
      <c r="D38" s="42">
        <f t="shared" si="0"/>
        <v>542</v>
      </c>
      <c r="E38" s="43">
        <f t="shared" si="1"/>
        <v>17886</v>
      </c>
      <c r="F38" s="17">
        <v>487</v>
      </c>
      <c r="G38" s="17">
        <v>14</v>
      </c>
      <c r="H38" s="42">
        <f t="shared" si="2"/>
        <v>501</v>
      </c>
      <c r="I38" s="43">
        <f t="shared" si="3"/>
        <v>16533</v>
      </c>
      <c r="J38" s="44">
        <f t="shared" si="14"/>
        <v>1002</v>
      </c>
      <c r="K38" s="44">
        <f t="shared" si="14"/>
        <v>41</v>
      </c>
      <c r="L38" s="45">
        <f t="shared" si="5"/>
        <v>1043</v>
      </c>
      <c r="M38" s="46">
        <f t="shared" si="6"/>
        <v>34419</v>
      </c>
      <c r="N38" s="9"/>
      <c r="O38" s="48">
        <v>84</v>
      </c>
      <c r="P38" s="22">
        <v>289</v>
      </c>
      <c r="Q38" s="22">
        <v>0</v>
      </c>
      <c r="R38" s="49">
        <f t="shared" si="7"/>
        <v>289</v>
      </c>
      <c r="S38" s="50">
        <f t="shared" si="8"/>
        <v>24276</v>
      </c>
      <c r="T38" s="22">
        <v>347</v>
      </c>
      <c r="U38" s="22">
        <v>0</v>
      </c>
      <c r="V38" s="49">
        <f t="shared" si="9"/>
        <v>347</v>
      </c>
      <c r="W38" s="50">
        <f t="shared" si="10"/>
        <v>29148</v>
      </c>
      <c r="X38" s="51">
        <f t="shared" si="15"/>
        <v>636</v>
      </c>
      <c r="Y38" s="51">
        <f t="shared" si="15"/>
        <v>0</v>
      </c>
      <c r="Z38" s="52">
        <f t="shared" si="12"/>
        <v>636</v>
      </c>
      <c r="AA38" s="8">
        <f t="shared" si="13"/>
        <v>53424</v>
      </c>
    </row>
    <row r="39" spans="1:27" ht="18.75" customHeight="1" thickBot="1" x14ac:dyDescent="0.2">
      <c r="A39" s="21">
        <v>34</v>
      </c>
      <c r="B39" s="22">
        <v>511</v>
      </c>
      <c r="C39" s="22">
        <v>22</v>
      </c>
      <c r="D39" s="49">
        <f t="shared" si="0"/>
        <v>533</v>
      </c>
      <c r="E39" s="50">
        <f t="shared" si="1"/>
        <v>18122</v>
      </c>
      <c r="F39" s="22">
        <v>492</v>
      </c>
      <c r="G39" s="22">
        <v>15</v>
      </c>
      <c r="H39" s="49">
        <f t="shared" si="2"/>
        <v>507</v>
      </c>
      <c r="I39" s="50">
        <f t="shared" si="3"/>
        <v>17238</v>
      </c>
      <c r="J39" s="51">
        <f t="shared" si="14"/>
        <v>1003</v>
      </c>
      <c r="K39" s="51">
        <f t="shared" si="14"/>
        <v>37</v>
      </c>
      <c r="L39" s="52">
        <f t="shared" si="5"/>
        <v>1040</v>
      </c>
      <c r="M39" s="46">
        <f t="shared" si="6"/>
        <v>35360</v>
      </c>
      <c r="N39" s="9"/>
      <c r="O39" s="53">
        <v>85</v>
      </c>
      <c r="P39" s="20">
        <v>203</v>
      </c>
      <c r="Q39" s="20">
        <v>0</v>
      </c>
      <c r="R39" s="54">
        <f t="shared" si="7"/>
        <v>203</v>
      </c>
      <c r="S39" s="55">
        <f t="shared" si="8"/>
        <v>17255</v>
      </c>
      <c r="T39" s="20">
        <v>323</v>
      </c>
      <c r="U39" s="20">
        <v>0</v>
      </c>
      <c r="V39" s="54">
        <f t="shared" si="9"/>
        <v>323</v>
      </c>
      <c r="W39" s="55">
        <f t="shared" si="10"/>
        <v>27455</v>
      </c>
      <c r="X39" s="56">
        <f t="shared" si="15"/>
        <v>526</v>
      </c>
      <c r="Y39" s="56">
        <f t="shared" si="15"/>
        <v>0</v>
      </c>
      <c r="Z39" s="57">
        <f t="shared" si="12"/>
        <v>526</v>
      </c>
      <c r="AA39" s="8">
        <f t="shared" si="13"/>
        <v>44710</v>
      </c>
    </row>
    <row r="40" spans="1:27" ht="18.75" customHeight="1" x14ac:dyDescent="0.15">
      <c r="A40" s="19">
        <v>35</v>
      </c>
      <c r="B40" s="20">
        <v>522</v>
      </c>
      <c r="C40" s="20">
        <v>15</v>
      </c>
      <c r="D40" s="54">
        <f t="shared" si="0"/>
        <v>537</v>
      </c>
      <c r="E40" s="55">
        <f t="shared" si="1"/>
        <v>18795</v>
      </c>
      <c r="F40" s="20">
        <v>482</v>
      </c>
      <c r="G40" s="20">
        <v>7</v>
      </c>
      <c r="H40" s="54">
        <f t="shared" si="2"/>
        <v>489</v>
      </c>
      <c r="I40" s="55">
        <f t="shared" si="3"/>
        <v>17115</v>
      </c>
      <c r="J40" s="56">
        <f t="shared" si="14"/>
        <v>1004</v>
      </c>
      <c r="K40" s="56">
        <f t="shared" si="14"/>
        <v>22</v>
      </c>
      <c r="L40" s="57">
        <f t="shared" si="5"/>
        <v>1026</v>
      </c>
      <c r="M40" s="46">
        <f t="shared" si="6"/>
        <v>35910</v>
      </c>
      <c r="N40" s="9"/>
      <c r="O40" s="47">
        <v>86</v>
      </c>
      <c r="P40" s="17">
        <v>183</v>
      </c>
      <c r="Q40" s="17">
        <v>0</v>
      </c>
      <c r="R40" s="42">
        <f t="shared" si="7"/>
        <v>183</v>
      </c>
      <c r="S40" s="43">
        <f t="shared" si="8"/>
        <v>15738</v>
      </c>
      <c r="T40" s="17">
        <v>270</v>
      </c>
      <c r="U40" s="17">
        <v>1</v>
      </c>
      <c r="V40" s="42">
        <f t="shared" si="9"/>
        <v>271</v>
      </c>
      <c r="W40" s="43">
        <f t="shared" si="10"/>
        <v>23306</v>
      </c>
      <c r="X40" s="44">
        <f t="shared" si="15"/>
        <v>453</v>
      </c>
      <c r="Y40" s="44">
        <f t="shared" si="15"/>
        <v>1</v>
      </c>
      <c r="Z40" s="45">
        <f t="shared" si="12"/>
        <v>454</v>
      </c>
      <c r="AA40" s="8">
        <f t="shared" si="13"/>
        <v>39044</v>
      </c>
    </row>
    <row r="41" spans="1:27" ht="18.75" customHeight="1" x14ac:dyDescent="0.15">
      <c r="A41" s="4">
        <v>36</v>
      </c>
      <c r="B41" s="17">
        <v>517</v>
      </c>
      <c r="C41" s="17">
        <v>26</v>
      </c>
      <c r="D41" s="42">
        <f t="shared" si="0"/>
        <v>543</v>
      </c>
      <c r="E41" s="43">
        <f t="shared" si="1"/>
        <v>19548</v>
      </c>
      <c r="F41" s="17">
        <v>540</v>
      </c>
      <c r="G41" s="17">
        <v>25</v>
      </c>
      <c r="H41" s="42">
        <f t="shared" si="2"/>
        <v>565</v>
      </c>
      <c r="I41" s="43">
        <f t="shared" si="3"/>
        <v>20340</v>
      </c>
      <c r="J41" s="44">
        <f t="shared" si="14"/>
        <v>1057</v>
      </c>
      <c r="K41" s="44">
        <f t="shared" si="14"/>
        <v>51</v>
      </c>
      <c r="L41" s="45">
        <f t="shared" si="5"/>
        <v>1108</v>
      </c>
      <c r="M41" s="46">
        <f t="shared" si="6"/>
        <v>39888</v>
      </c>
      <c r="N41" s="9"/>
      <c r="O41" s="47">
        <v>87</v>
      </c>
      <c r="P41" s="17">
        <v>143</v>
      </c>
      <c r="Q41" s="17">
        <v>0</v>
      </c>
      <c r="R41" s="42">
        <f t="shared" si="7"/>
        <v>143</v>
      </c>
      <c r="S41" s="43">
        <f t="shared" si="8"/>
        <v>12441</v>
      </c>
      <c r="T41" s="17">
        <v>293</v>
      </c>
      <c r="U41" s="17">
        <v>1</v>
      </c>
      <c r="V41" s="42">
        <f t="shared" si="9"/>
        <v>294</v>
      </c>
      <c r="W41" s="43">
        <f t="shared" si="10"/>
        <v>25578</v>
      </c>
      <c r="X41" s="44">
        <f t="shared" si="15"/>
        <v>436</v>
      </c>
      <c r="Y41" s="44">
        <f t="shared" si="15"/>
        <v>1</v>
      </c>
      <c r="Z41" s="45">
        <f t="shared" si="12"/>
        <v>437</v>
      </c>
      <c r="AA41" s="8">
        <f t="shared" si="13"/>
        <v>38019</v>
      </c>
    </row>
    <row r="42" spans="1:27" ht="18.75" customHeight="1" x14ac:dyDescent="0.15">
      <c r="A42" s="4">
        <v>37</v>
      </c>
      <c r="B42" s="17">
        <v>539</v>
      </c>
      <c r="C42" s="17">
        <v>28</v>
      </c>
      <c r="D42" s="42">
        <f t="shared" si="0"/>
        <v>567</v>
      </c>
      <c r="E42" s="43">
        <f t="shared" si="1"/>
        <v>20979</v>
      </c>
      <c r="F42" s="17">
        <v>521</v>
      </c>
      <c r="G42" s="17">
        <v>28</v>
      </c>
      <c r="H42" s="42">
        <f t="shared" si="2"/>
        <v>549</v>
      </c>
      <c r="I42" s="43">
        <f t="shared" si="3"/>
        <v>20313</v>
      </c>
      <c r="J42" s="44">
        <f t="shared" si="14"/>
        <v>1060</v>
      </c>
      <c r="K42" s="44">
        <f t="shared" si="14"/>
        <v>56</v>
      </c>
      <c r="L42" s="45">
        <f t="shared" si="5"/>
        <v>1116</v>
      </c>
      <c r="M42" s="46">
        <f t="shared" si="6"/>
        <v>41292</v>
      </c>
      <c r="N42" s="9"/>
      <c r="O42" s="47">
        <v>88</v>
      </c>
      <c r="P42" s="17">
        <v>128</v>
      </c>
      <c r="Q42" s="17">
        <v>0</v>
      </c>
      <c r="R42" s="42">
        <f t="shared" si="7"/>
        <v>128</v>
      </c>
      <c r="S42" s="43">
        <f t="shared" si="8"/>
        <v>11264</v>
      </c>
      <c r="T42" s="17">
        <v>217</v>
      </c>
      <c r="U42" s="17">
        <v>0</v>
      </c>
      <c r="V42" s="42">
        <f t="shared" si="9"/>
        <v>217</v>
      </c>
      <c r="W42" s="43">
        <f t="shared" si="10"/>
        <v>19096</v>
      </c>
      <c r="X42" s="44">
        <f t="shared" si="15"/>
        <v>345</v>
      </c>
      <c r="Y42" s="44">
        <f t="shared" si="15"/>
        <v>0</v>
      </c>
      <c r="Z42" s="45">
        <f t="shared" si="12"/>
        <v>345</v>
      </c>
      <c r="AA42" s="8">
        <f t="shared" si="13"/>
        <v>30360</v>
      </c>
    </row>
    <row r="43" spans="1:27" ht="18.75" customHeight="1" thickBot="1" x14ac:dyDescent="0.2">
      <c r="A43" s="4">
        <v>38</v>
      </c>
      <c r="B43" s="17">
        <v>545</v>
      </c>
      <c r="C43" s="17">
        <v>17</v>
      </c>
      <c r="D43" s="42">
        <f t="shared" si="0"/>
        <v>562</v>
      </c>
      <c r="E43" s="43">
        <f t="shared" si="1"/>
        <v>21356</v>
      </c>
      <c r="F43" s="17">
        <v>471</v>
      </c>
      <c r="G43" s="17">
        <v>14</v>
      </c>
      <c r="H43" s="42">
        <f t="shared" si="2"/>
        <v>485</v>
      </c>
      <c r="I43" s="43">
        <f t="shared" si="3"/>
        <v>18430</v>
      </c>
      <c r="J43" s="44">
        <f t="shared" si="14"/>
        <v>1016</v>
      </c>
      <c r="K43" s="44">
        <f t="shared" si="14"/>
        <v>31</v>
      </c>
      <c r="L43" s="45">
        <f t="shared" si="5"/>
        <v>1047</v>
      </c>
      <c r="M43" s="46">
        <f t="shared" si="6"/>
        <v>39786</v>
      </c>
      <c r="N43" s="9"/>
      <c r="O43" s="48">
        <v>89</v>
      </c>
      <c r="P43" s="22">
        <v>107</v>
      </c>
      <c r="Q43" s="17">
        <v>0</v>
      </c>
      <c r="R43" s="49">
        <f t="shared" si="7"/>
        <v>107</v>
      </c>
      <c r="S43" s="50">
        <f t="shared" si="8"/>
        <v>9523</v>
      </c>
      <c r="T43" s="22">
        <v>223</v>
      </c>
      <c r="U43" s="22">
        <v>0</v>
      </c>
      <c r="V43" s="49">
        <f t="shared" si="9"/>
        <v>223</v>
      </c>
      <c r="W43" s="50">
        <f t="shared" si="10"/>
        <v>19847</v>
      </c>
      <c r="X43" s="51">
        <f t="shared" si="15"/>
        <v>330</v>
      </c>
      <c r="Y43" s="51">
        <f t="shared" si="15"/>
        <v>0</v>
      </c>
      <c r="Z43" s="52">
        <f t="shared" si="12"/>
        <v>330</v>
      </c>
      <c r="AA43" s="8">
        <f t="shared" si="13"/>
        <v>29370</v>
      </c>
    </row>
    <row r="44" spans="1:27" ht="18.75" customHeight="1" thickBot="1" x14ac:dyDescent="0.2">
      <c r="A44" s="21">
        <v>39</v>
      </c>
      <c r="B44" s="22">
        <v>549</v>
      </c>
      <c r="C44" s="22">
        <v>22</v>
      </c>
      <c r="D44" s="49">
        <f t="shared" si="0"/>
        <v>571</v>
      </c>
      <c r="E44" s="50">
        <f t="shared" si="1"/>
        <v>22269</v>
      </c>
      <c r="F44" s="22">
        <v>503</v>
      </c>
      <c r="G44" s="22">
        <v>16</v>
      </c>
      <c r="H44" s="49">
        <f t="shared" si="2"/>
        <v>519</v>
      </c>
      <c r="I44" s="50">
        <f t="shared" si="3"/>
        <v>20241</v>
      </c>
      <c r="J44" s="51">
        <f t="shared" si="14"/>
        <v>1052</v>
      </c>
      <c r="K44" s="51">
        <f t="shared" si="14"/>
        <v>38</v>
      </c>
      <c r="L44" s="52">
        <f t="shared" si="5"/>
        <v>1090</v>
      </c>
      <c r="M44" s="46">
        <f t="shared" si="6"/>
        <v>42510</v>
      </c>
      <c r="N44" s="9"/>
      <c r="O44" s="53">
        <v>90</v>
      </c>
      <c r="P44" s="20">
        <v>68</v>
      </c>
      <c r="Q44" s="17">
        <v>0</v>
      </c>
      <c r="R44" s="54">
        <f t="shared" si="7"/>
        <v>68</v>
      </c>
      <c r="S44" s="55">
        <f t="shared" si="8"/>
        <v>6120</v>
      </c>
      <c r="T44" s="20">
        <v>177</v>
      </c>
      <c r="U44" s="20">
        <v>0</v>
      </c>
      <c r="V44" s="54">
        <f t="shared" si="9"/>
        <v>177</v>
      </c>
      <c r="W44" s="55">
        <f t="shared" si="10"/>
        <v>15930</v>
      </c>
      <c r="X44" s="56">
        <f t="shared" si="15"/>
        <v>245</v>
      </c>
      <c r="Y44" s="56">
        <f t="shared" si="15"/>
        <v>0</v>
      </c>
      <c r="Z44" s="57">
        <f t="shared" si="12"/>
        <v>245</v>
      </c>
      <c r="AA44" s="8">
        <f t="shared" si="13"/>
        <v>22050</v>
      </c>
    </row>
    <row r="45" spans="1:27" ht="18.75" customHeight="1" x14ac:dyDescent="0.15">
      <c r="A45" s="19">
        <v>40</v>
      </c>
      <c r="B45" s="20">
        <v>603</v>
      </c>
      <c r="C45" s="20">
        <v>19</v>
      </c>
      <c r="D45" s="54">
        <f t="shared" si="0"/>
        <v>622</v>
      </c>
      <c r="E45" s="55">
        <f t="shared" si="1"/>
        <v>24880</v>
      </c>
      <c r="F45" s="20">
        <v>535</v>
      </c>
      <c r="G45" s="20">
        <v>19</v>
      </c>
      <c r="H45" s="54">
        <f t="shared" si="2"/>
        <v>554</v>
      </c>
      <c r="I45" s="55">
        <f t="shared" si="3"/>
        <v>22160</v>
      </c>
      <c r="J45" s="56">
        <f t="shared" si="14"/>
        <v>1138</v>
      </c>
      <c r="K45" s="56">
        <f t="shared" si="14"/>
        <v>38</v>
      </c>
      <c r="L45" s="57">
        <f t="shared" si="5"/>
        <v>1176</v>
      </c>
      <c r="M45" s="46">
        <f t="shared" si="6"/>
        <v>47040</v>
      </c>
      <c r="N45" s="9"/>
      <c r="O45" s="47">
        <v>91</v>
      </c>
      <c r="P45" s="17">
        <v>57</v>
      </c>
      <c r="Q45" s="17">
        <v>0</v>
      </c>
      <c r="R45" s="42">
        <f t="shared" si="7"/>
        <v>57</v>
      </c>
      <c r="S45" s="43">
        <f t="shared" si="8"/>
        <v>5187</v>
      </c>
      <c r="T45" s="17">
        <v>134</v>
      </c>
      <c r="U45" s="17">
        <v>0</v>
      </c>
      <c r="V45" s="42">
        <f t="shared" si="9"/>
        <v>134</v>
      </c>
      <c r="W45" s="43">
        <f t="shared" si="10"/>
        <v>12194</v>
      </c>
      <c r="X45" s="44">
        <f t="shared" si="15"/>
        <v>191</v>
      </c>
      <c r="Y45" s="44">
        <f t="shared" si="15"/>
        <v>0</v>
      </c>
      <c r="Z45" s="45">
        <f t="shared" si="12"/>
        <v>191</v>
      </c>
      <c r="AA45" s="8">
        <f t="shared" si="13"/>
        <v>17381</v>
      </c>
    </row>
    <row r="46" spans="1:27" ht="18.75" customHeight="1" x14ac:dyDescent="0.15">
      <c r="A46" s="4">
        <v>41</v>
      </c>
      <c r="B46" s="17">
        <v>598</v>
      </c>
      <c r="C46" s="17">
        <v>23</v>
      </c>
      <c r="D46" s="42">
        <f t="shared" si="0"/>
        <v>621</v>
      </c>
      <c r="E46" s="43">
        <f t="shared" si="1"/>
        <v>25461</v>
      </c>
      <c r="F46" s="17">
        <v>538</v>
      </c>
      <c r="G46" s="17">
        <v>18</v>
      </c>
      <c r="H46" s="42">
        <f t="shared" si="2"/>
        <v>556</v>
      </c>
      <c r="I46" s="43">
        <f t="shared" si="3"/>
        <v>22796</v>
      </c>
      <c r="J46" s="44">
        <f t="shared" si="14"/>
        <v>1136</v>
      </c>
      <c r="K46" s="44">
        <f t="shared" si="14"/>
        <v>41</v>
      </c>
      <c r="L46" s="45">
        <f t="shared" si="5"/>
        <v>1177</v>
      </c>
      <c r="M46" s="46">
        <f t="shared" si="6"/>
        <v>48257</v>
      </c>
      <c r="N46" s="9"/>
      <c r="O46" s="47">
        <v>92</v>
      </c>
      <c r="P46" s="17">
        <v>57</v>
      </c>
      <c r="Q46" s="17">
        <v>0</v>
      </c>
      <c r="R46" s="42">
        <f t="shared" si="7"/>
        <v>57</v>
      </c>
      <c r="S46" s="43">
        <f t="shared" si="8"/>
        <v>5244</v>
      </c>
      <c r="T46" s="17">
        <v>124</v>
      </c>
      <c r="U46" s="17">
        <v>1</v>
      </c>
      <c r="V46" s="42">
        <f t="shared" si="9"/>
        <v>125</v>
      </c>
      <c r="W46" s="43">
        <f t="shared" si="10"/>
        <v>11500</v>
      </c>
      <c r="X46" s="44">
        <f t="shared" si="15"/>
        <v>181</v>
      </c>
      <c r="Y46" s="44">
        <f t="shared" si="15"/>
        <v>1</v>
      </c>
      <c r="Z46" s="45">
        <f t="shared" si="12"/>
        <v>182</v>
      </c>
      <c r="AA46" s="8">
        <f t="shared" si="13"/>
        <v>16744</v>
      </c>
    </row>
    <row r="47" spans="1:27" ht="18.75" customHeight="1" x14ac:dyDescent="0.15">
      <c r="A47" s="4">
        <v>42</v>
      </c>
      <c r="B47" s="17">
        <v>625</v>
      </c>
      <c r="C47" s="17">
        <v>18</v>
      </c>
      <c r="D47" s="42">
        <f t="shared" si="0"/>
        <v>643</v>
      </c>
      <c r="E47" s="43">
        <f t="shared" si="1"/>
        <v>27006</v>
      </c>
      <c r="F47" s="17">
        <v>545</v>
      </c>
      <c r="G47" s="17">
        <v>20</v>
      </c>
      <c r="H47" s="42">
        <f t="shared" si="2"/>
        <v>565</v>
      </c>
      <c r="I47" s="43">
        <f t="shared" si="3"/>
        <v>23730</v>
      </c>
      <c r="J47" s="44">
        <f t="shared" si="14"/>
        <v>1170</v>
      </c>
      <c r="K47" s="44">
        <f t="shared" si="14"/>
        <v>38</v>
      </c>
      <c r="L47" s="45">
        <f t="shared" si="5"/>
        <v>1208</v>
      </c>
      <c r="M47" s="46">
        <f t="shared" si="6"/>
        <v>50736</v>
      </c>
      <c r="N47" s="9"/>
      <c r="O47" s="47">
        <v>93</v>
      </c>
      <c r="P47" s="17">
        <v>38</v>
      </c>
      <c r="Q47" s="17">
        <v>0</v>
      </c>
      <c r="R47" s="42">
        <f t="shared" si="7"/>
        <v>38</v>
      </c>
      <c r="S47" s="43">
        <f t="shared" si="8"/>
        <v>3534</v>
      </c>
      <c r="T47" s="17">
        <v>116</v>
      </c>
      <c r="U47" s="17">
        <v>0</v>
      </c>
      <c r="V47" s="42">
        <f t="shared" si="9"/>
        <v>116</v>
      </c>
      <c r="W47" s="43">
        <f t="shared" si="10"/>
        <v>10788</v>
      </c>
      <c r="X47" s="44">
        <f t="shared" si="15"/>
        <v>154</v>
      </c>
      <c r="Y47" s="44">
        <f t="shared" si="15"/>
        <v>0</v>
      </c>
      <c r="Z47" s="45">
        <f t="shared" si="12"/>
        <v>154</v>
      </c>
      <c r="AA47" s="8">
        <f t="shared" si="13"/>
        <v>14322</v>
      </c>
    </row>
    <row r="48" spans="1:27" ht="18.75" customHeight="1" thickBot="1" x14ac:dyDescent="0.2">
      <c r="A48" s="4">
        <v>43</v>
      </c>
      <c r="B48" s="17">
        <v>645</v>
      </c>
      <c r="C48" s="17">
        <v>18</v>
      </c>
      <c r="D48" s="42">
        <f t="shared" si="0"/>
        <v>663</v>
      </c>
      <c r="E48" s="43">
        <f t="shared" si="1"/>
        <v>28509</v>
      </c>
      <c r="F48" s="17">
        <v>586</v>
      </c>
      <c r="G48" s="17">
        <v>22</v>
      </c>
      <c r="H48" s="42">
        <f t="shared" si="2"/>
        <v>608</v>
      </c>
      <c r="I48" s="43">
        <f t="shared" si="3"/>
        <v>26144</v>
      </c>
      <c r="J48" s="44">
        <f t="shared" si="14"/>
        <v>1231</v>
      </c>
      <c r="K48" s="44">
        <f t="shared" si="14"/>
        <v>40</v>
      </c>
      <c r="L48" s="45">
        <f t="shared" si="5"/>
        <v>1271</v>
      </c>
      <c r="M48" s="46">
        <f t="shared" si="6"/>
        <v>54653</v>
      </c>
      <c r="N48" s="9"/>
      <c r="O48" s="48">
        <v>94</v>
      </c>
      <c r="P48" s="22">
        <v>19</v>
      </c>
      <c r="Q48" s="17">
        <v>0</v>
      </c>
      <c r="R48" s="49">
        <f t="shared" si="7"/>
        <v>19</v>
      </c>
      <c r="S48" s="50">
        <f t="shared" si="8"/>
        <v>1786</v>
      </c>
      <c r="T48" s="22">
        <v>66</v>
      </c>
      <c r="U48" s="22">
        <v>0</v>
      </c>
      <c r="V48" s="49">
        <f t="shared" si="9"/>
        <v>66</v>
      </c>
      <c r="W48" s="50">
        <f t="shared" si="10"/>
        <v>6204</v>
      </c>
      <c r="X48" s="51">
        <f t="shared" si="15"/>
        <v>85</v>
      </c>
      <c r="Y48" s="51">
        <f t="shared" si="15"/>
        <v>0</v>
      </c>
      <c r="Z48" s="52">
        <f t="shared" si="12"/>
        <v>85</v>
      </c>
      <c r="AA48" s="8">
        <f t="shared" si="13"/>
        <v>7990</v>
      </c>
    </row>
    <row r="49" spans="1:27" ht="18.75" customHeight="1" thickBot="1" x14ac:dyDescent="0.2">
      <c r="A49" s="21">
        <v>44</v>
      </c>
      <c r="B49" s="22">
        <v>652</v>
      </c>
      <c r="C49" s="22">
        <v>13</v>
      </c>
      <c r="D49" s="49">
        <f t="shared" si="0"/>
        <v>665</v>
      </c>
      <c r="E49" s="50">
        <f t="shared" si="1"/>
        <v>29260</v>
      </c>
      <c r="F49" s="22">
        <v>613</v>
      </c>
      <c r="G49" s="22">
        <v>13</v>
      </c>
      <c r="H49" s="49">
        <f t="shared" si="2"/>
        <v>626</v>
      </c>
      <c r="I49" s="50">
        <f t="shared" si="3"/>
        <v>27544</v>
      </c>
      <c r="J49" s="51">
        <f t="shared" si="14"/>
        <v>1265</v>
      </c>
      <c r="K49" s="51">
        <f t="shared" si="14"/>
        <v>26</v>
      </c>
      <c r="L49" s="52">
        <f t="shared" si="5"/>
        <v>1291</v>
      </c>
      <c r="M49" s="46">
        <f t="shared" si="6"/>
        <v>56804</v>
      </c>
      <c r="N49" s="9"/>
      <c r="O49" s="53">
        <v>95</v>
      </c>
      <c r="P49" s="20">
        <v>16</v>
      </c>
      <c r="Q49" s="17">
        <v>0</v>
      </c>
      <c r="R49" s="54">
        <f t="shared" si="7"/>
        <v>16</v>
      </c>
      <c r="S49" s="55">
        <f t="shared" si="8"/>
        <v>1520</v>
      </c>
      <c r="T49" s="20">
        <v>62</v>
      </c>
      <c r="U49" s="20">
        <v>0</v>
      </c>
      <c r="V49" s="54">
        <f t="shared" si="9"/>
        <v>62</v>
      </c>
      <c r="W49" s="55">
        <f t="shared" si="10"/>
        <v>5890</v>
      </c>
      <c r="X49" s="56">
        <f t="shared" si="15"/>
        <v>78</v>
      </c>
      <c r="Y49" s="56">
        <f t="shared" si="15"/>
        <v>0</v>
      </c>
      <c r="Z49" s="57">
        <f t="shared" si="12"/>
        <v>78</v>
      </c>
      <c r="AA49" s="8">
        <f t="shared" si="13"/>
        <v>7410</v>
      </c>
    </row>
    <row r="50" spans="1:27" ht="18.75" customHeight="1" x14ac:dyDescent="0.15">
      <c r="A50" s="19">
        <v>45</v>
      </c>
      <c r="B50" s="20">
        <v>723</v>
      </c>
      <c r="C50" s="20">
        <v>16</v>
      </c>
      <c r="D50" s="54">
        <f t="shared" si="0"/>
        <v>739</v>
      </c>
      <c r="E50" s="55">
        <f t="shared" si="1"/>
        <v>33255</v>
      </c>
      <c r="F50" s="20">
        <v>643</v>
      </c>
      <c r="G50" s="20">
        <v>17</v>
      </c>
      <c r="H50" s="54">
        <f t="shared" si="2"/>
        <v>660</v>
      </c>
      <c r="I50" s="55">
        <f t="shared" si="3"/>
        <v>29700</v>
      </c>
      <c r="J50" s="56">
        <f t="shared" si="14"/>
        <v>1366</v>
      </c>
      <c r="K50" s="56">
        <f t="shared" si="14"/>
        <v>33</v>
      </c>
      <c r="L50" s="57">
        <f t="shared" si="5"/>
        <v>1399</v>
      </c>
      <c r="M50" s="46">
        <f t="shared" si="6"/>
        <v>62955</v>
      </c>
      <c r="N50" s="9"/>
      <c r="O50" s="47">
        <v>96</v>
      </c>
      <c r="P50" s="17">
        <v>9</v>
      </c>
      <c r="Q50" s="17">
        <v>0</v>
      </c>
      <c r="R50" s="42">
        <f t="shared" si="7"/>
        <v>9</v>
      </c>
      <c r="S50" s="43">
        <f t="shared" si="8"/>
        <v>864</v>
      </c>
      <c r="T50" s="17">
        <v>44</v>
      </c>
      <c r="U50" s="17">
        <v>0</v>
      </c>
      <c r="V50" s="42">
        <f t="shared" si="9"/>
        <v>44</v>
      </c>
      <c r="W50" s="43">
        <f t="shared" si="10"/>
        <v>4224</v>
      </c>
      <c r="X50" s="44">
        <f t="shared" si="15"/>
        <v>53</v>
      </c>
      <c r="Y50" s="44">
        <f t="shared" si="15"/>
        <v>0</v>
      </c>
      <c r="Z50" s="45">
        <f t="shared" si="12"/>
        <v>53</v>
      </c>
      <c r="AA50" s="8">
        <f t="shared" si="13"/>
        <v>5088</v>
      </c>
    </row>
    <row r="51" spans="1:27" ht="18.75" customHeight="1" x14ac:dyDescent="0.15">
      <c r="A51" s="4">
        <v>46</v>
      </c>
      <c r="B51" s="17">
        <v>778</v>
      </c>
      <c r="C51" s="17">
        <v>9</v>
      </c>
      <c r="D51" s="42">
        <f t="shared" si="0"/>
        <v>787</v>
      </c>
      <c r="E51" s="43">
        <f t="shared" si="1"/>
        <v>36202</v>
      </c>
      <c r="F51" s="17">
        <v>652</v>
      </c>
      <c r="G51" s="17">
        <v>15</v>
      </c>
      <c r="H51" s="42">
        <f t="shared" si="2"/>
        <v>667</v>
      </c>
      <c r="I51" s="43">
        <f t="shared" si="3"/>
        <v>30682</v>
      </c>
      <c r="J51" s="44">
        <f t="shared" si="14"/>
        <v>1430</v>
      </c>
      <c r="K51" s="44">
        <f t="shared" si="14"/>
        <v>24</v>
      </c>
      <c r="L51" s="45">
        <f t="shared" si="5"/>
        <v>1454</v>
      </c>
      <c r="M51" s="46">
        <f t="shared" si="6"/>
        <v>66884</v>
      </c>
      <c r="N51" s="9"/>
      <c r="O51" s="47">
        <v>97</v>
      </c>
      <c r="P51" s="17">
        <v>8</v>
      </c>
      <c r="Q51" s="17">
        <v>0</v>
      </c>
      <c r="R51" s="42">
        <f t="shared" si="7"/>
        <v>8</v>
      </c>
      <c r="S51" s="43">
        <f t="shared" si="8"/>
        <v>776</v>
      </c>
      <c r="T51" s="17">
        <v>35</v>
      </c>
      <c r="U51" s="17">
        <v>0</v>
      </c>
      <c r="V51" s="42">
        <f t="shared" si="9"/>
        <v>35</v>
      </c>
      <c r="W51" s="43">
        <f t="shared" si="10"/>
        <v>3395</v>
      </c>
      <c r="X51" s="44">
        <f t="shared" si="15"/>
        <v>43</v>
      </c>
      <c r="Y51" s="44">
        <f t="shared" si="15"/>
        <v>0</v>
      </c>
      <c r="Z51" s="45">
        <f t="shared" si="12"/>
        <v>43</v>
      </c>
      <c r="AA51" s="8">
        <f t="shared" si="13"/>
        <v>4171</v>
      </c>
    </row>
    <row r="52" spans="1:27" ht="18.75" customHeight="1" x14ac:dyDescent="0.15">
      <c r="A52" s="4">
        <v>47</v>
      </c>
      <c r="B52" s="17">
        <v>727</v>
      </c>
      <c r="C52" s="17">
        <v>16</v>
      </c>
      <c r="D52" s="42">
        <f t="shared" si="0"/>
        <v>743</v>
      </c>
      <c r="E52" s="43">
        <f t="shared" si="1"/>
        <v>34921</v>
      </c>
      <c r="F52" s="17">
        <v>625</v>
      </c>
      <c r="G52" s="17">
        <v>17</v>
      </c>
      <c r="H52" s="42">
        <f t="shared" si="2"/>
        <v>642</v>
      </c>
      <c r="I52" s="43">
        <f t="shared" si="3"/>
        <v>30174</v>
      </c>
      <c r="J52" s="44">
        <f t="shared" si="14"/>
        <v>1352</v>
      </c>
      <c r="K52" s="44">
        <f t="shared" si="14"/>
        <v>33</v>
      </c>
      <c r="L52" s="45">
        <f t="shared" si="5"/>
        <v>1385</v>
      </c>
      <c r="M52" s="46">
        <f t="shared" si="6"/>
        <v>65095</v>
      </c>
      <c r="N52" s="9"/>
      <c r="O52" s="47">
        <v>98</v>
      </c>
      <c r="P52" s="17">
        <v>7</v>
      </c>
      <c r="Q52" s="17">
        <v>0</v>
      </c>
      <c r="R52" s="42">
        <f t="shared" si="7"/>
        <v>7</v>
      </c>
      <c r="S52" s="43">
        <f t="shared" si="8"/>
        <v>686</v>
      </c>
      <c r="T52" s="17">
        <v>24</v>
      </c>
      <c r="U52" s="17">
        <v>0</v>
      </c>
      <c r="V52" s="42">
        <f t="shared" si="9"/>
        <v>24</v>
      </c>
      <c r="W52" s="43">
        <f t="shared" si="10"/>
        <v>2352</v>
      </c>
      <c r="X52" s="44">
        <f t="shared" si="15"/>
        <v>31</v>
      </c>
      <c r="Y52" s="44">
        <f t="shared" si="15"/>
        <v>0</v>
      </c>
      <c r="Z52" s="45">
        <f t="shared" si="12"/>
        <v>31</v>
      </c>
      <c r="AA52" s="8">
        <f t="shared" si="13"/>
        <v>3038</v>
      </c>
    </row>
    <row r="53" spans="1:27" ht="18.75" customHeight="1" thickBot="1" x14ac:dyDescent="0.2">
      <c r="A53" s="4">
        <v>48</v>
      </c>
      <c r="B53" s="17">
        <v>704</v>
      </c>
      <c r="C53" s="17">
        <v>11</v>
      </c>
      <c r="D53" s="42">
        <f t="shared" si="0"/>
        <v>715</v>
      </c>
      <c r="E53" s="43">
        <f t="shared" si="1"/>
        <v>34320</v>
      </c>
      <c r="F53" s="17">
        <v>603</v>
      </c>
      <c r="G53" s="17">
        <v>21</v>
      </c>
      <c r="H53" s="42">
        <f t="shared" si="2"/>
        <v>624</v>
      </c>
      <c r="I53" s="43">
        <f t="shared" si="3"/>
        <v>29952</v>
      </c>
      <c r="J53" s="44">
        <f t="shared" si="14"/>
        <v>1307</v>
      </c>
      <c r="K53" s="44">
        <f t="shared" si="14"/>
        <v>32</v>
      </c>
      <c r="L53" s="45">
        <f t="shared" si="5"/>
        <v>1339</v>
      </c>
      <c r="M53" s="46">
        <f t="shared" si="6"/>
        <v>64272</v>
      </c>
      <c r="N53" s="9"/>
      <c r="O53" s="48">
        <v>99</v>
      </c>
      <c r="P53" s="22">
        <v>1</v>
      </c>
      <c r="Q53" s="17">
        <v>0</v>
      </c>
      <c r="R53" s="49">
        <f t="shared" si="7"/>
        <v>1</v>
      </c>
      <c r="S53" s="50">
        <f t="shared" si="8"/>
        <v>99</v>
      </c>
      <c r="T53" s="22">
        <v>25</v>
      </c>
      <c r="U53" s="22">
        <v>1</v>
      </c>
      <c r="V53" s="49">
        <f t="shared" si="9"/>
        <v>26</v>
      </c>
      <c r="W53" s="50">
        <f t="shared" si="10"/>
        <v>2574</v>
      </c>
      <c r="X53" s="51">
        <f t="shared" si="15"/>
        <v>26</v>
      </c>
      <c r="Y53" s="51">
        <f t="shared" si="15"/>
        <v>1</v>
      </c>
      <c r="Z53" s="52">
        <f t="shared" si="12"/>
        <v>27</v>
      </c>
      <c r="AA53" s="8">
        <f t="shared" si="13"/>
        <v>2673</v>
      </c>
    </row>
    <row r="54" spans="1:27" ht="18.75" customHeight="1" thickBot="1" x14ac:dyDescent="0.2">
      <c r="A54" s="21">
        <v>49</v>
      </c>
      <c r="B54" s="22">
        <v>680</v>
      </c>
      <c r="C54" s="22">
        <v>18</v>
      </c>
      <c r="D54" s="49">
        <f t="shared" si="0"/>
        <v>698</v>
      </c>
      <c r="E54" s="50">
        <f t="shared" si="1"/>
        <v>34202</v>
      </c>
      <c r="F54" s="22">
        <v>620</v>
      </c>
      <c r="G54" s="22">
        <v>21</v>
      </c>
      <c r="H54" s="49">
        <f t="shared" si="2"/>
        <v>641</v>
      </c>
      <c r="I54" s="50">
        <f t="shared" si="3"/>
        <v>31409</v>
      </c>
      <c r="J54" s="51">
        <f t="shared" si="14"/>
        <v>1300</v>
      </c>
      <c r="K54" s="51">
        <f t="shared" si="14"/>
        <v>39</v>
      </c>
      <c r="L54" s="52">
        <f t="shared" si="5"/>
        <v>1339</v>
      </c>
      <c r="M54" s="46">
        <f t="shared" si="6"/>
        <v>65611</v>
      </c>
      <c r="N54" s="9"/>
      <c r="O54" s="53">
        <v>100</v>
      </c>
      <c r="P54" s="20">
        <v>3</v>
      </c>
      <c r="Q54" s="17">
        <v>0</v>
      </c>
      <c r="R54" s="54">
        <f t="shared" si="7"/>
        <v>3</v>
      </c>
      <c r="S54" s="55">
        <f>100*R54</f>
        <v>300</v>
      </c>
      <c r="T54" s="20">
        <v>10</v>
      </c>
      <c r="U54" s="20">
        <v>0</v>
      </c>
      <c r="V54" s="54">
        <f t="shared" si="9"/>
        <v>10</v>
      </c>
      <c r="W54" s="55">
        <f>100*V54</f>
        <v>1000</v>
      </c>
      <c r="X54" s="56">
        <f t="shared" si="15"/>
        <v>13</v>
      </c>
      <c r="Y54" s="56">
        <f t="shared" si="15"/>
        <v>0</v>
      </c>
      <c r="Z54" s="57">
        <f t="shared" si="12"/>
        <v>13</v>
      </c>
      <c r="AA54" s="8">
        <f>100*Z54</f>
        <v>1300</v>
      </c>
    </row>
    <row r="55" spans="1:27" ht="18.75" customHeight="1" x14ac:dyDescent="0.15">
      <c r="A55" s="19">
        <v>50</v>
      </c>
      <c r="B55" s="20">
        <v>678</v>
      </c>
      <c r="C55" s="20">
        <v>13</v>
      </c>
      <c r="D55" s="54">
        <f t="shared" si="0"/>
        <v>691</v>
      </c>
      <c r="E55" s="55">
        <f t="shared" si="1"/>
        <v>34550</v>
      </c>
      <c r="F55" s="20">
        <v>633</v>
      </c>
      <c r="G55" s="20">
        <v>22</v>
      </c>
      <c r="H55" s="54">
        <f t="shared" si="2"/>
        <v>655</v>
      </c>
      <c r="I55" s="55">
        <f t="shared" si="3"/>
        <v>32750</v>
      </c>
      <c r="J55" s="56">
        <f t="shared" si="14"/>
        <v>1311</v>
      </c>
      <c r="K55" s="56">
        <f t="shared" si="14"/>
        <v>35</v>
      </c>
      <c r="L55" s="57">
        <f t="shared" si="5"/>
        <v>1346</v>
      </c>
      <c r="M55" s="46">
        <f t="shared" si="6"/>
        <v>67300</v>
      </c>
      <c r="N55" s="62"/>
      <c r="O55" s="53">
        <v>101</v>
      </c>
      <c r="P55" s="20">
        <v>1</v>
      </c>
      <c r="Q55" s="17">
        <v>0</v>
      </c>
      <c r="R55" s="54">
        <f t="shared" si="7"/>
        <v>1</v>
      </c>
      <c r="S55" s="55">
        <f>101*R55</f>
        <v>101</v>
      </c>
      <c r="T55" s="20">
        <v>7</v>
      </c>
      <c r="U55" s="20">
        <v>0</v>
      </c>
      <c r="V55" s="54">
        <f t="shared" si="9"/>
        <v>7</v>
      </c>
      <c r="W55" s="55">
        <f>101*V55</f>
        <v>707</v>
      </c>
      <c r="X55" s="56">
        <f t="shared" si="15"/>
        <v>8</v>
      </c>
      <c r="Y55" s="56">
        <f t="shared" si="15"/>
        <v>0</v>
      </c>
      <c r="Z55" s="57">
        <f t="shared" si="12"/>
        <v>8</v>
      </c>
      <c r="AA55" s="10">
        <f>101*Z55</f>
        <v>808</v>
      </c>
    </row>
    <row r="56" spans="1:27" ht="18.75" customHeight="1" x14ac:dyDescent="0.15">
      <c r="A56" s="1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4"/>
      <c r="N56" s="62"/>
      <c r="O56" s="53">
        <v>102</v>
      </c>
      <c r="P56" s="20">
        <v>1</v>
      </c>
      <c r="Q56" s="17">
        <v>0</v>
      </c>
      <c r="R56" s="54">
        <f t="shared" si="7"/>
        <v>1</v>
      </c>
      <c r="S56" s="55">
        <f t="shared" ref="S56:S58" si="16">O56*R56</f>
        <v>102</v>
      </c>
      <c r="T56" s="20">
        <v>7</v>
      </c>
      <c r="U56" s="20">
        <v>0</v>
      </c>
      <c r="V56" s="54">
        <f t="shared" si="9"/>
        <v>7</v>
      </c>
      <c r="W56" s="55">
        <f>102*V56</f>
        <v>714</v>
      </c>
      <c r="X56" s="56">
        <f t="shared" si="15"/>
        <v>8</v>
      </c>
      <c r="Y56" s="56">
        <f t="shared" si="15"/>
        <v>0</v>
      </c>
      <c r="Z56" s="57">
        <f t="shared" si="12"/>
        <v>8</v>
      </c>
      <c r="AA56" s="10">
        <f>102*Z56</f>
        <v>816</v>
      </c>
    </row>
    <row r="57" spans="1:27" ht="18.75" customHeight="1" x14ac:dyDescent="0.15">
      <c r="A57" s="1"/>
      <c r="B57" s="136" t="s">
        <v>1</v>
      </c>
      <c r="C57" s="137"/>
      <c r="D57" s="141"/>
      <c r="E57" s="12"/>
      <c r="F57" s="136" t="s">
        <v>2</v>
      </c>
      <c r="G57" s="137"/>
      <c r="H57" s="141"/>
      <c r="I57" s="12"/>
      <c r="J57" s="136" t="s">
        <v>7</v>
      </c>
      <c r="K57" s="137"/>
      <c r="L57" s="141"/>
      <c r="M57" s="1"/>
      <c r="N57" s="62"/>
      <c r="O57" s="53">
        <v>103</v>
      </c>
      <c r="P57" s="20">
        <v>1</v>
      </c>
      <c r="Q57" s="17">
        <v>0</v>
      </c>
      <c r="R57" s="54">
        <f t="shared" si="7"/>
        <v>1</v>
      </c>
      <c r="S57" s="55">
        <f t="shared" si="16"/>
        <v>103</v>
      </c>
      <c r="T57" s="20">
        <v>2</v>
      </c>
      <c r="U57" s="20">
        <v>0</v>
      </c>
      <c r="V57" s="54">
        <f t="shared" si="9"/>
        <v>2</v>
      </c>
      <c r="W57" s="55">
        <f t="shared" ref="W57:W58" si="17">S57*V57</f>
        <v>206</v>
      </c>
      <c r="X57" s="56">
        <f t="shared" si="15"/>
        <v>3</v>
      </c>
      <c r="Y57" s="56">
        <f t="shared" si="15"/>
        <v>0</v>
      </c>
      <c r="Z57" s="57">
        <f t="shared" si="12"/>
        <v>3</v>
      </c>
      <c r="AA57">
        <f>103*Z57</f>
        <v>309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O58" s="53">
        <v>104</v>
      </c>
      <c r="P58" s="20">
        <v>0</v>
      </c>
      <c r="Q58" s="17">
        <v>0</v>
      </c>
      <c r="R58" s="54">
        <f t="shared" si="7"/>
        <v>0</v>
      </c>
      <c r="S58" s="55">
        <f t="shared" si="16"/>
        <v>0</v>
      </c>
      <c r="T58" s="20">
        <v>2</v>
      </c>
      <c r="U58" s="20">
        <v>0</v>
      </c>
      <c r="V58" s="54">
        <f t="shared" si="9"/>
        <v>2</v>
      </c>
      <c r="W58" s="55">
        <f t="shared" si="17"/>
        <v>0</v>
      </c>
      <c r="X58" s="56">
        <f t="shared" si="15"/>
        <v>2</v>
      </c>
      <c r="Y58" s="56">
        <f t="shared" si="15"/>
        <v>0</v>
      </c>
      <c r="Z58" s="57">
        <f t="shared" si="12"/>
        <v>2</v>
      </c>
      <c r="AA58">
        <f>104*Z58</f>
        <v>208</v>
      </c>
    </row>
    <row r="59" spans="1:27" ht="18.75" customHeight="1" x14ac:dyDescent="0.15">
      <c r="A59" s="18" t="s">
        <v>7</v>
      </c>
      <c r="B59" s="65">
        <f>SUM(B5:B55)+SUM(P5:P59)</f>
        <v>44074</v>
      </c>
      <c r="C59" s="65">
        <f t="shared" ref="C59:L59" si="18">SUM(C5:C55)+SUM(Q5:Q59)</f>
        <v>1437</v>
      </c>
      <c r="D59" s="65">
        <f t="shared" si="18"/>
        <v>45511</v>
      </c>
      <c r="E59" s="65">
        <f t="shared" si="18"/>
        <v>2074666</v>
      </c>
      <c r="F59" s="65">
        <f t="shared" si="18"/>
        <v>43774</v>
      </c>
      <c r="G59" s="65">
        <f t="shared" si="18"/>
        <v>1113</v>
      </c>
      <c r="H59" s="65">
        <f t="shared" si="18"/>
        <v>44887</v>
      </c>
      <c r="I59" s="65">
        <f t="shared" si="18"/>
        <v>2155651</v>
      </c>
      <c r="J59" s="65">
        <f t="shared" si="18"/>
        <v>87848</v>
      </c>
      <c r="K59" s="65">
        <f t="shared" si="18"/>
        <v>2550</v>
      </c>
      <c r="L59" s="65">
        <f t="shared" si="18"/>
        <v>90398</v>
      </c>
      <c r="O59" s="66" t="s">
        <v>25</v>
      </c>
      <c r="P59" s="20">
        <v>0</v>
      </c>
      <c r="Q59" s="17">
        <v>0</v>
      </c>
      <c r="R59" s="54">
        <f t="shared" si="7"/>
        <v>0</v>
      </c>
      <c r="S59" s="55">
        <f>105*R59</f>
        <v>0</v>
      </c>
      <c r="T59" s="20">
        <v>2</v>
      </c>
      <c r="U59" s="20">
        <v>0</v>
      </c>
      <c r="V59" s="54">
        <f t="shared" si="9"/>
        <v>2</v>
      </c>
      <c r="W59" s="55">
        <f>105*V59</f>
        <v>210</v>
      </c>
      <c r="X59" s="56">
        <f t="shared" si="15"/>
        <v>2</v>
      </c>
      <c r="Y59" s="56">
        <f t="shared" si="15"/>
        <v>0</v>
      </c>
      <c r="Z59" s="57">
        <f t="shared" si="12"/>
        <v>2</v>
      </c>
      <c r="AA59">
        <f>105*Z59</f>
        <v>210</v>
      </c>
    </row>
    <row r="60" spans="1:27" ht="18.75" customHeight="1" x14ac:dyDescent="0.15">
      <c r="S60">
        <f>(SUM(E5:E55)+SUM(S5:S59))/D59</f>
        <v>45.586034145591178</v>
      </c>
      <c r="W60">
        <f>(SUM(I5:I55)+SUM(W5:W59))/H59</f>
        <v>48.023949027558089</v>
      </c>
      <c r="AA60">
        <f>(SUM(M5:M55)+SUM(AA5:AA59))/L59</f>
        <v>46.798878293767558</v>
      </c>
    </row>
    <row r="61" spans="1:27" ht="18.75" customHeight="1" x14ac:dyDescent="0.15">
      <c r="A61" s="32" t="s">
        <v>13</v>
      </c>
      <c r="B61" s="39"/>
      <c r="C61" s="39"/>
      <c r="D61" s="127" t="s">
        <v>8</v>
      </c>
      <c r="E61" s="128"/>
      <c r="F61" s="128"/>
      <c r="G61" s="129"/>
      <c r="H61" s="127" t="s">
        <v>9</v>
      </c>
      <c r="I61" s="128"/>
      <c r="J61" s="128"/>
      <c r="K61" s="130"/>
      <c r="L61" s="131" t="s">
        <v>7</v>
      </c>
      <c r="M61" s="132"/>
      <c r="N61" s="132"/>
      <c r="O61" s="132"/>
      <c r="P61" s="132"/>
      <c r="Q61" s="133"/>
    </row>
    <row r="62" spans="1:27" ht="18.75" customHeight="1" x14ac:dyDescent="0.15">
      <c r="A62" s="40"/>
      <c r="B62" s="41"/>
      <c r="C62" s="41"/>
      <c r="D62" s="35" t="s">
        <v>10</v>
      </c>
      <c r="E62" s="36"/>
      <c r="F62" s="35" t="s">
        <v>11</v>
      </c>
      <c r="G62" s="35" t="s">
        <v>12</v>
      </c>
      <c r="H62" s="35" t="s">
        <v>10</v>
      </c>
      <c r="I62" s="36"/>
      <c r="J62" s="35" t="s">
        <v>11</v>
      </c>
      <c r="K62" s="88" t="s">
        <v>12</v>
      </c>
      <c r="L62" s="37" t="s">
        <v>10</v>
      </c>
      <c r="M62" s="37" t="s">
        <v>11</v>
      </c>
      <c r="N62" s="131" t="s">
        <v>11</v>
      </c>
      <c r="O62" s="133"/>
      <c r="P62" s="131" t="s">
        <v>12</v>
      </c>
      <c r="Q62" s="133"/>
      <c r="S62" s="15" t="s">
        <v>14</v>
      </c>
      <c r="T62" s="14"/>
      <c r="U62" s="15" t="s">
        <v>15</v>
      </c>
      <c r="V62" s="34"/>
      <c r="X62" s="33">
        <f>S60</f>
        <v>45.586034145591178</v>
      </c>
    </row>
    <row r="63" spans="1:27" ht="18.75" customHeight="1" x14ac:dyDescent="0.15">
      <c r="A63" s="27" t="s">
        <v>26</v>
      </c>
      <c r="B63" s="38"/>
      <c r="C63" s="38"/>
      <c r="D63" s="3">
        <f>SUM(B5:B10)</f>
        <v>2078</v>
      </c>
      <c r="F63" s="3">
        <f>SUM(C5:C10)</f>
        <v>56</v>
      </c>
      <c r="G63" s="6">
        <f>SUM(D5:D10)</f>
        <v>2134</v>
      </c>
      <c r="H63" s="3">
        <f>SUM(F5:F10)</f>
        <v>1903</v>
      </c>
      <c r="J63" s="3">
        <f>SUM(G5:G10)</f>
        <v>51</v>
      </c>
      <c r="K63" s="6">
        <f>SUM(H5:H10)</f>
        <v>1954</v>
      </c>
      <c r="L63" s="31">
        <f>SUM(J5:J10)</f>
        <v>3981</v>
      </c>
      <c r="M63" s="31">
        <f>SUM(K5:K10)</f>
        <v>107</v>
      </c>
      <c r="N63" s="142">
        <f>SUM(K5:K10)</f>
        <v>107</v>
      </c>
      <c r="O63" s="143"/>
      <c r="P63" s="144">
        <f>SUM(L5:L10)</f>
        <v>4088</v>
      </c>
      <c r="Q63" s="145"/>
      <c r="S63" s="15"/>
      <c r="T63" s="14"/>
      <c r="U63" s="15" t="s">
        <v>16</v>
      </c>
      <c r="V63" s="34"/>
      <c r="X63" s="33">
        <f>W60</f>
        <v>48.023949027558089</v>
      </c>
    </row>
    <row r="64" spans="1:27" ht="18.75" customHeight="1" x14ac:dyDescent="0.15">
      <c r="A64" s="27" t="s">
        <v>27</v>
      </c>
      <c r="B64" s="38"/>
      <c r="C64" s="38"/>
      <c r="D64" s="3">
        <f>SUM(B11:B16)</f>
        <v>2252</v>
      </c>
      <c r="F64" s="3">
        <f>SUM(C11:C16)</f>
        <v>49</v>
      </c>
      <c r="G64" s="6">
        <f>SUM(D11:D16)</f>
        <v>2301</v>
      </c>
      <c r="H64" s="3">
        <f>SUM(F11:F16)</f>
        <v>2128</v>
      </c>
      <c r="J64" s="3">
        <f>SUM(G11:G16)</f>
        <v>42</v>
      </c>
      <c r="K64" s="6">
        <f>SUM(H11:H16)</f>
        <v>2170</v>
      </c>
      <c r="L64" s="31">
        <f>SUM(J11:J16)</f>
        <v>4380</v>
      </c>
      <c r="M64" s="31">
        <f>SUM(K11:K16)</f>
        <v>91</v>
      </c>
      <c r="N64" s="142">
        <f>SUM(K11:K16)</f>
        <v>91</v>
      </c>
      <c r="O64" s="143"/>
      <c r="P64" s="144">
        <f>SUM(L11:L16)</f>
        <v>4471</v>
      </c>
      <c r="Q64" s="145"/>
      <c r="S64" s="15"/>
      <c r="T64" s="14"/>
      <c r="U64" s="15" t="s">
        <v>7</v>
      </c>
      <c r="V64" s="34"/>
      <c r="X64" s="33">
        <f>AA60</f>
        <v>46.798878293767558</v>
      </c>
    </row>
    <row r="65" spans="1:17" ht="18.75" customHeight="1" x14ac:dyDescent="0.15">
      <c r="A65" s="27" t="s">
        <v>17</v>
      </c>
      <c r="B65" s="38"/>
      <c r="C65" s="38"/>
      <c r="D65" s="3">
        <f>SUM(B17:B19)</f>
        <v>1095</v>
      </c>
      <c r="F65" s="3">
        <f>SUM(C17:C19)</f>
        <v>22</v>
      </c>
      <c r="G65" s="6">
        <f>SUM(D17:D19)</f>
        <v>1117</v>
      </c>
      <c r="H65" s="3">
        <f>SUM(F17:F19)</f>
        <v>1093</v>
      </c>
      <c r="J65" s="3">
        <f>SUM(G17:G19)</f>
        <v>17</v>
      </c>
      <c r="K65" s="6">
        <f>SUM(H17:H19)</f>
        <v>1110</v>
      </c>
      <c r="L65" s="31">
        <f>SUM(J17:J19)</f>
        <v>2188</v>
      </c>
      <c r="M65" s="31">
        <f>SUM(K17:K19)</f>
        <v>39</v>
      </c>
      <c r="N65" s="142">
        <f>SUM(K17:K19)</f>
        <v>39</v>
      </c>
      <c r="O65" s="143"/>
      <c r="P65" s="144">
        <f>SUM(L17:L19)</f>
        <v>2227</v>
      </c>
      <c r="Q65" s="145"/>
    </row>
    <row r="66" spans="1:17" ht="18.75" customHeight="1" x14ac:dyDescent="0.15">
      <c r="A66" s="27" t="s">
        <v>44</v>
      </c>
      <c r="B66" s="38"/>
      <c r="C66" s="38"/>
      <c r="D66" s="3">
        <f>SUM(B5:B24)</f>
        <v>7425</v>
      </c>
      <c r="F66" s="3">
        <f>SUM(C5:C24)</f>
        <v>207</v>
      </c>
      <c r="G66" s="6">
        <f>SUM(D5:D24)</f>
        <v>7632</v>
      </c>
      <c r="H66" s="3">
        <f>SUM(F5:F24)</f>
        <v>7003</v>
      </c>
      <c r="J66" s="3">
        <f>SUM(G5:G24)</f>
        <v>184</v>
      </c>
      <c r="K66" s="6">
        <f>SUM(H5:H24)</f>
        <v>7187</v>
      </c>
      <c r="L66" s="31">
        <f>SUM(J5:J24)</f>
        <v>14428</v>
      </c>
      <c r="M66" s="31">
        <f>SUM(K5:K24)</f>
        <v>391</v>
      </c>
      <c r="N66" s="142">
        <f>SUM(K5:K24)</f>
        <v>391</v>
      </c>
      <c r="O66" s="143"/>
      <c r="P66" s="144">
        <f>SUM(L5:L24)</f>
        <v>14819</v>
      </c>
      <c r="Q66" s="145"/>
    </row>
    <row r="67" spans="1:17" ht="18.75" customHeight="1" x14ac:dyDescent="0.15">
      <c r="A67" s="27" t="s">
        <v>19</v>
      </c>
      <c r="B67" s="38"/>
      <c r="C67" s="38"/>
      <c r="D67" s="3">
        <f>SUM(B45:B55)+SUM(P5:P18)</f>
        <v>15359</v>
      </c>
      <c r="F67" s="3">
        <f>SUM(C45:C55)+SUM(Q5:Q18)</f>
        <v>300</v>
      </c>
      <c r="G67" s="6">
        <f>SUM(D45:D55)+SUM(R5:R18)</f>
        <v>15659</v>
      </c>
      <c r="H67" s="3">
        <f>SUM(F45:F55)+SUM(T5:T18)</f>
        <v>14400</v>
      </c>
      <c r="J67" s="3">
        <f>SUM(G45:G55)+SUM(U5:U18)</f>
        <v>395</v>
      </c>
      <c r="K67" s="6">
        <f>SUM(H45:H55)+SUM(V5:V18)</f>
        <v>14795</v>
      </c>
      <c r="L67" s="31">
        <f>SUM(J45:J55)+SUM(X5:X18)</f>
        <v>29759</v>
      </c>
      <c r="M67" s="31">
        <f>SUM(K45:K55)+SUM(Y5:Y18)</f>
        <v>695</v>
      </c>
      <c r="N67" s="142">
        <f>SUM(K45:K55)+SUM(Y5:Y18)</f>
        <v>695</v>
      </c>
      <c r="O67" s="143"/>
      <c r="P67" s="144">
        <f>SUM(L45:L55)+SUM(Z5:Z18)</f>
        <v>30454</v>
      </c>
      <c r="Q67" s="145"/>
    </row>
    <row r="68" spans="1:17" ht="18.75" customHeight="1" x14ac:dyDescent="0.15">
      <c r="A68" s="27" t="s">
        <v>20</v>
      </c>
      <c r="B68" s="38"/>
      <c r="C68" s="38"/>
      <c r="D68" s="3">
        <f>SUM(P19:P28)</f>
        <v>6787</v>
      </c>
      <c r="F68" s="3">
        <f>SUM(Q19:Q28)</f>
        <v>35</v>
      </c>
      <c r="G68" s="6">
        <f>SUM(R19:R28)</f>
        <v>6822</v>
      </c>
      <c r="H68" s="3">
        <f>SUM(T19:T28)</f>
        <v>6958</v>
      </c>
      <c r="J68" s="3">
        <f>SUM(U19:U28)</f>
        <v>26</v>
      </c>
      <c r="K68" s="6">
        <f>SUM(V19:V28)</f>
        <v>6984</v>
      </c>
      <c r="L68" s="31">
        <f>SUM(X19:X28)</f>
        <v>13745</v>
      </c>
      <c r="M68" s="31">
        <f>SUM(Y19:Y28)</f>
        <v>61</v>
      </c>
      <c r="N68" s="142">
        <f>SUM(Y19:Y28)</f>
        <v>61</v>
      </c>
      <c r="O68" s="143"/>
      <c r="P68" s="144">
        <f>SUM(Z19:Z28)</f>
        <v>13806</v>
      </c>
      <c r="Q68" s="145"/>
    </row>
    <row r="69" spans="1:17" ht="18.75" customHeight="1" x14ac:dyDescent="0.15">
      <c r="A69" s="27" t="s">
        <v>21</v>
      </c>
      <c r="B69" s="38"/>
      <c r="C69" s="38"/>
      <c r="D69" s="3">
        <f>SUM(P19:P59)</f>
        <v>11899</v>
      </c>
      <c r="F69" s="3">
        <f>SUM(Q19:Q59)</f>
        <v>41</v>
      </c>
      <c r="G69" s="6">
        <f>SUM(R19:R59)</f>
        <v>11940</v>
      </c>
      <c r="H69" s="3">
        <f>SUM(T19:T59)</f>
        <v>13723</v>
      </c>
      <c r="J69" s="3">
        <f>SUM(U19:U59)</f>
        <v>40</v>
      </c>
      <c r="K69" s="6">
        <f>SUM(V19:V59)</f>
        <v>13763</v>
      </c>
      <c r="L69" s="31">
        <f>SUM(X19:X59)</f>
        <v>25622</v>
      </c>
      <c r="M69" s="31">
        <f>SUM(Y19:Y54)</f>
        <v>81</v>
      </c>
      <c r="N69" s="142">
        <f>SUM(Y19:Y54)</f>
        <v>81</v>
      </c>
      <c r="O69" s="143"/>
      <c r="P69" s="144">
        <f>SUM(Z19:Z59)</f>
        <v>25703</v>
      </c>
      <c r="Q69" s="145"/>
    </row>
    <row r="70" spans="1:17" ht="18.75" customHeight="1" x14ac:dyDescent="0.15">
      <c r="A70" s="28" t="s">
        <v>22</v>
      </c>
      <c r="B70" s="29"/>
      <c r="C70" s="29"/>
      <c r="D70" s="3">
        <f>SUM(P29:P59)</f>
        <v>5112</v>
      </c>
      <c r="F70" s="3">
        <f>SUM(Q29:Q59)</f>
        <v>6</v>
      </c>
      <c r="G70" s="6">
        <f>SUM(R29:R59)</f>
        <v>5118</v>
      </c>
      <c r="H70" s="3">
        <f>SUM(T29:T59)</f>
        <v>6765</v>
      </c>
      <c r="J70" s="3">
        <f>SUM(U29:U59)</f>
        <v>14</v>
      </c>
      <c r="K70" s="6">
        <f>SUM(V29:V59)</f>
        <v>6779</v>
      </c>
      <c r="L70" s="31">
        <f>SUM(X29:X59)</f>
        <v>11877</v>
      </c>
      <c r="M70" s="31">
        <f>SUM(Y29:Y54)</f>
        <v>20</v>
      </c>
      <c r="N70" s="142">
        <f>SUM(Y29:Y54)</f>
        <v>20</v>
      </c>
      <c r="O70" s="143"/>
      <c r="P70" s="144">
        <f>SUM(Z29:Z59)</f>
        <v>11897</v>
      </c>
      <c r="Q70" s="145"/>
    </row>
    <row r="71" spans="1:17" x14ac:dyDescent="0.15">
      <c r="H71" s="2"/>
      <c r="I71" s="2"/>
      <c r="J71" s="2"/>
      <c r="K71" s="30"/>
      <c r="L71" s="1"/>
    </row>
  </sheetData>
  <mergeCells count="32"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T3:V3"/>
    <mergeCell ref="X3:Z3"/>
    <mergeCell ref="B57:D57"/>
    <mergeCell ref="F57:H57"/>
    <mergeCell ref="J57:L57"/>
    <mergeCell ref="D61:G61"/>
    <mergeCell ref="H61:K61"/>
    <mergeCell ref="L61:Q61"/>
    <mergeCell ref="A3:A4"/>
    <mergeCell ref="B3:D3"/>
    <mergeCell ref="F3:H3"/>
    <mergeCell ref="J3:L3"/>
    <mergeCell ref="O3:O4"/>
    <mergeCell ref="P3:R3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zoomScale="75" zoomScaleNormal="75" workbookViewId="0"/>
  </sheetViews>
  <sheetFormatPr defaultColWidth="10.625" defaultRowHeight="14.25" x14ac:dyDescent="0.15"/>
  <cols>
    <col min="1" max="1" width="5.25" customWidth="1"/>
    <col min="2" max="3" width="7.75" customWidth="1"/>
    <col min="4" max="4" width="8.375" customWidth="1"/>
    <col min="5" max="5" width="10.625" hidden="1" customWidth="1"/>
    <col min="6" max="6" width="7.75" customWidth="1"/>
    <col min="7" max="7" width="7.75" bestFit="1" customWidth="1"/>
    <col min="8" max="8" width="8.375" customWidth="1"/>
    <col min="9" max="9" width="10.625" hidden="1" customWidth="1"/>
    <col min="10" max="10" width="7.5" customWidth="1"/>
    <col min="11" max="11" width="6.875" customWidth="1"/>
    <col min="12" max="12" width="8.375" customWidth="1"/>
    <col min="13" max="13" width="10.625" hidden="1" customWidth="1"/>
    <col min="14" max="14" width="3" customWidth="1"/>
    <col min="15" max="15" width="5.25" customWidth="1"/>
    <col min="16" max="17" width="7.75" customWidth="1"/>
    <col min="18" max="18" width="8.375" customWidth="1"/>
    <col min="19" max="19" width="19.875" hidden="1" customWidth="1"/>
    <col min="20" max="21" width="7.75" customWidth="1"/>
    <col min="22" max="22" width="8.375" customWidth="1"/>
    <col min="23" max="23" width="11.75" hidden="1" customWidth="1"/>
    <col min="24" max="25" width="7.75" customWidth="1"/>
    <col min="26" max="26" width="8.75" customWidth="1"/>
    <col min="27" max="27" width="17" hidden="1" customWidth="1"/>
  </cols>
  <sheetData>
    <row r="1" spans="1:27" ht="24" x14ac:dyDescent="0.25">
      <c r="B1" s="7" t="s">
        <v>6</v>
      </c>
      <c r="X1" s="25" t="s">
        <v>28</v>
      </c>
      <c r="Y1" s="26" t="s">
        <v>77</v>
      </c>
    </row>
    <row r="3" spans="1:27" ht="18.75" customHeight="1" x14ac:dyDescent="0.15">
      <c r="A3" s="134" t="s">
        <v>0</v>
      </c>
      <c r="B3" s="136" t="s">
        <v>1</v>
      </c>
      <c r="C3" s="137"/>
      <c r="D3" s="138"/>
      <c r="E3" s="16"/>
      <c r="F3" s="136" t="s">
        <v>2</v>
      </c>
      <c r="G3" s="137"/>
      <c r="H3" s="138"/>
      <c r="I3" s="16"/>
      <c r="J3" s="136" t="s">
        <v>7</v>
      </c>
      <c r="K3" s="137"/>
      <c r="L3" s="138"/>
      <c r="M3" s="11"/>
      <c r="N3" s="9"/>
      <c r="O3" s="139" t="s">
        <v>0</v>
      </c>
      <c r="P3" s="136" t="s">
        <v>1</v>
      </c>
      <c r="Q3" s="137"/>
      <c r="R3" s="141"/>
      <c r="S3" s="16"/>
      <c r="T3" s="136" t="s">
        <v>2</v>
      </c>
      <c r="U3" s="137"/>
      <c r="V3" s="141"/>
      <c r="W3" s="16"/>
      <c r="X3" s="136" t="s">
        <v>7</v>
      </c>
      <c r="Y3" s="137"/>
      <c r="Z3" s="141"/>
    </row>
    <row r="4" spans="1:27" ht="18.75" customHeight="1" x14ac:dyDescent="0.15">
      <c r="A4" s="135"/>
      <c r="B4" s="91" t="s">
        <v>3</v>
      </c>
      <c r="C4" s="91" t="s">
        <v>4</v>
      </c>
      <c r="D4" s="5" t="s">
        <v>5</v>
      </c>
      <c r="E4" s="16"/>
      <c r="F4" s="91" t="s">
        <v>3</v>
      </c>
      <c r="G4" s="91" t="s">
        <v>4</v>
      </c>
      <c r="H4" s="5" t="s">
        <v>5</v>
      </c>
      <c r="I4" s="16"/>
      <c r="J4" s="5" t="s">
        <v>3</v>
      </c>
      <c r="K4" s="5" t="s">
        <v>4</v>
      </c>
      <c r="L4" s="5" t="s">
        <v>5</v>
      </c>
      <c r="M4" s="11"/>
      <c r="N4" s="9"/>
      <c r="O4" s="140"/>
      <c r="P4" s="5" t="s">
        <v>3</v>
      </c>
      <c r="Q4" s="5" t="s">
        <v>4</v>
      </c>
      <c r="R4" s="5" t="s">
        <v>5</v>
      </c>
      <c r="S4" s="16"/>
      <c r="T4" s="5" t="s">
        <v>3</v>
      </c>
      <c r="U4" s="5" t="s">
        <v>4</v>
      </c>
      <c r="V4" s="5" t="s">
        <v>5</v>
      </c>
      <c r="W4" s="16"/>
      <c r="X4" s="5" t="s">
        <v>3</v>
      </c>
      <c r="Y4" s="5" t="s">
        <v>4</v>
      </c>
      <c r="Z4" s="5" t="s">
        <v>5</v>
      </c>
    </row>
    <row r="5" spans="1:27" ht="18.75" customHeight="1" x14ac:dyDescent="0.15">
      <c r="A5" s="4">
        <v>0</v>
      </c>
      <c r="B5" s="17">
        <v>290</v>
      </c>
      <c r="C5" s="17">
        <v>8</v>
      </c>
      <c r="D5" s="94">
        <f t="shared" ref="D5:D55" si="0">B5+C5</f>
        <v>298</v>
      </c>
      <c r="E5" s="95">
        <f t="shared" ref="E5:E55" si="1">A5*D5</f>
        <v>0</v>
      </c>
      <c r="F5" s="17">
        <v>265</v>
      </c>
      <c r="G5" s="17">
        <v>14</v>
      </c>
      <c r="H5" s="94">
        <f>F5+G5</f>
        <v>279</v>
      </c>
      <c r="I5" s="95">
        <f t="shared" ref="I5:I55" si="2">A5*H5</f>
        <v>0</v>
      </c>
      <c r="J5" s="96">
        <f t="shared" ref="J5:K36" si="3">B5+F5</f>
        <v>555</v>
      </c>
      <c r="K5" s="96">
        <f t="shared" si="3"/>
        <v>22</v>
      </c>
      <c r="L5" s="97">
        <f t="shared" ref="L5:L55" si="4">J5+K5</f>
        <v>577</v>
      </c>
      <c r="M5" s="98">
        <f t="shared" ref="M5:M55" si="5">A5*L5</f>
        <v>0</v>
      </c>
      <c r="N5" s="99"/>
      <c r="O5" s="100">
        <v>51</v>
      </c>
      <c r="P5" s="17">
        <v>639</v>
      </c>
      <c r="Q5" s="17">
        <v>10</v>
      </c>
      <c r="R5" s="94">
        <f t="shared" ref="R5:R59" si="6">P5+Q5</f>
        <v>649</v>
      </c>
      <c r="S5" s="95">
        <f t="shared" ref="S5:S53" si="7">O5*R5</f>
        <v>33099</v>
      </c>
      <c r="T5" s="17">
        <v>570</v>
      </c>
      <c r="U5" s="17">
        <v>24</v>
      </c>
      <c r="V5" s="94">
        <f t="shared" ref="V5:V59" si="8">T5+U5</f>
        <v>594</v>
      </c>
      <c r="W5" s="95">
        <f t="shared" ref="W5:W53" si="9">O5*V5</f>
        <v>30294</v>
      </c>
      <c r="X5" s="96">
        <f t="shared" ref="X5:Y36" si="10">P5+T5</f>
        <v>1209</v>
      </c>
      <c r="Y5" s="96">
        <f t="shared" si="10"/>
        <v>34</v>
      </c>
      <c r="Z5" s="97">
        <f t="shared" ref="Z5:Z59" si="11">X5+Y5</f>
        <v>1243</v>
      </c>
      <c r="AA5" s="8">
        <f t="shared" ref="AA5:AA53" si="12">O5*Z5</f>
        <v>63393</v>
      </c>
    </row>
    <row r="6" spans="1:27" ht="18.75" customHeight="1" x14ac:dyDescent="0.15">
      <c r="A6" s="4">
        <v>1</v>
      </c>
      <c r="B6" s="17">
        <v>344</v>
      </c>
      <c r="C6" s="17">
        <v>6</v>
      </c>
      <c r="D6" s="94">
        <f t="shared" si="0"/>
        <v>350</v>
      </c>
      <c r="E6" s="95">
        <f t="shared" si="1"/>
        <v>350</v>
      </c>
      <c r="F6" s="17">
        <v>307</v>
      </c>
      <c r="G6" s="17">
        <v>6</v>
      </c>
      <c r="H6" s="94">
        <f t="shared" ref="H6:H55" si="13">F6+G6</f>
        <v>313</v>
      </c>
      <c r="I6" s="95">
        <f t="shared" si="2"/>
        <v>313</v>
      </c>
      <c r="J6" s="96">
        <f t="shared" si="3"/>
        <v>651</v>
      </c>
      <c r="K6" s="96">
        <f t="shared" si="3"/>
        <v>12</v>
      </c>
      <c r="L6" s="97">
        <f t="shared" si="4"/>
        <v>663</v>
      </c>
      <c r="M6" s="98">
        <f t="shared" si="5"/>
        <v>663</v>
      </c>
      <c r="N6" s="99"/>
      <c r="O6" s="100">
        <v>52</v>
      </c>
      <c r="P6" s="17">
        <v>668</v>
      </c>
      <c r="Q6" s="17">
        <v>10</v>
      </c>
      <c r="R6" s="94">
        <f t="shared" si="6"/>
        <v>678</v>
      </c>
      <c r="S6" s="95">
        <f t="shared" si="7"/>
        <v>35256</v>
      </c>
      <c r="T6" s="17">
        <v>574</v>
      </c>
      <c r="U6" s="17">
        <v>21</v>
      </c>
      <c r="V6" s="94">
        <f t="shared" si="8"/>
        <v>595</v>
      </c>
      <c r="W6" s="95">
        <f t="shared" si="9"/>
        <v>30940</v>
      </c>
      <c r="X6" s="96">
        <f t="shared" si="10"/>
        <v>1242</v>
      </c>
      <c r="Y6" s="96">
        <f t="shared" si="10"/>
        <v>31</v>
      </c>
      <c r="Z6" s="97">
        <f t="shared" si="11"/>
        <v>1273</v>
      </c>
      <c r="AA6" s="8">
        <f t="shared" si="12"/>
        <v>66196</v>
      </c>
    </row>
    <row r="7" spans="1:27" ht="18.75" customHeight="1" x14ac:dyDescent="0.15">
      <c r="A7" s="4">
        <v>2</v>
      </c>
      <c r="B7" s="17">
        <v>342</v>
      </c>
      <c r="C7" s="17">
        <v>11</v>
      </c>
      <c r="D7" s="94">
        <f t="shared" si="0"/>
        <v>353</v>
      </c>
      <c r="E7" s="95">
        <f t="shared" si="1"/>
        <v>706</v>
      </c>
      <c r="F7" s="17">
        <v>306</v>
      </c>
      <c r="G7" s="17">
        <v>12</v>
      </c>
      <c r="H7" s="94">
        <f t="shared" si="13"/>
        <v>318</v>
      </c>
      <c r="I7" s="95">
        <f t="shared" si="2"/>
        <v>636</v>
      </c>
      <c r="J7" s="96">
        <f t="shared" si="3"/>
        <v>648</v>
      </c>
      <c r="K7" s="96">
        <f t="shared" si="3"/>
        <v>23</v>
      </c>
      <c r="L7" s="97">
        <f t="shared" si="4"/>
        <v>671</v>
      </c>
      <c r="M7" s="98">
        <f t="shared" si="5"/>
        <v>1342</v>
      </c>
      <c r="N7" s="99"/>
      <c r="O7" s="100">
        <v>53</v>
      </c>
      <c r="P7" s="17">
        <v>421</v>
      </c>
      <c r="Q7" s="17">
        <v>12</v>
      </c>
      <c r="R7" s="94">
        <f t="shared" si="6"/>
        <v>433</v>
      </c>
      <c r="S7" s="95">
        <f t="shared" si="7"/>
        <v>22949</v>
      </c>
      <c r="T7" s="17">
        <v>440</v>
      </c>
      <c r="U7" s="17">
        <v>20</v>
      </c>
      <c r="V7" s="94">
        <f t="shared" si="8"/>
        <v>460</v>
      </c>
      <c r="W7" s="95">
        <f t="shared" si="9"/>
        <v>24380</v>
      </c>
      <c r="X7" s="96">
        <f t="shared" si="10"/>
        <v>861</v>
      </c>
      <c r="Y7" s="96">
        <f t="shared" si="10"/>
        <v>32</v>
      </c>
      <c r="Z7" s="97">
        <f t="shared" si="11"/>
        <v>893</v>
      </c>
      <c r="AA7" s="8">
        <f t="shared" si="12"/>
        <v>47329</v>
      </c>
    </row>
    <row r="8" spans="1:27" ht="18.75" customHeight="1" thickBot="1" x14ac:dyDescent="0.2">
      <c r="A8" s="4">
        <v>3</v>
      </c>
      <c r="B8" s="17">
        <v>363</v>
      </c>
      <c r="C8" s="17">
        <v>10</v>
      </c>
      <c r="D8" s="94">
        <f t="shared" si="0"/>
        <v>373</v>
      </c>
      <c r="E8" s="95">
        <f t="shared" si="1"/>
        <v>1119</v>
      </c>
      <c r="F8" s="17">
        <v>315</v>
      </c>
      <c r="G8" s="17">
        <v>1</v>
      </c>
      <c r="H8" s="94">
        <f t="shared" si="13"/>
        <v>316</v>
      </c>
      <c r="I8" s="95">
        <f t="shared" si="2"/>
        <v>948</v>
      </c>
      <c r="J8" s="96">
        <f t="shared" si="3"/>
        <v>678</v>
      </c>
      <c r="K8" s="96">
        <f t="shared" si="3"/>
        <v>11</v>
      </c>
      <c r="L8" s="97">
        <f t="shared" si="4"/>
        <v>689</v>
      </c>
      <c r="M8" s="98">
        <f t="shared" si="5"/>
        <v>2067</v>
      </c>
      <c r="N8" s="99"/>
      <c r="O8" s="101">
        <v>54</v>
      </c>
      <c r="P8" s="22">
        <v>598</v>
      </c>
      <c r="Q8" s="22">
        <v>10</v>
      </c>
      <c r="R8" s="102">
        <f t="shared" si="6"/>
        <v>608</v>
      </c>
      <c r="S8" s="103">
        <f t="shared" si="7"/>
        <v>32832</v>
      </c>
      <c r="T8" s="22">
        <v>527</v>
      </c>
      <c r="U8" s="22">
        <v>18</v>
      </c>
      <c r="V8" s="102">
        <f t="shared" si="8"/>
        <v>545</v>
      </c>
      <c r="W8" s="103">
        <f t="shared" si="9"/>
        <v>29430</v>
      </c>
      <c r="X8" s="104">
        <f t="shared" si="10"/>
        <v>1125</v>
      </c>
      <c r="Y8" s="104">
        <f t="shared" si="10"/>
        <v>28</v>
      </c>
      <c r="Z8" s="105">
        <f t="shared" si="11"/>
        <v>1153</v>
      </c>
      <c r="AA8" s="8">
        <f t="shared" si="12"/>
        <v>62262</v>
      </c>
    </row>
    <row r="9" spans="1:27" ht="18.75" customHeight="1" thickBot="1" x14ac:dyDescent="0.2">
      <c r="A9" s="21">
        <v>4</v>
      </c>
      <c r="B9" s="22">
        <v>369</v>
      </c>
      <c r="C9" s="22">
        <v>9</v>
      </c>
      <c r="D9" s="102">
        <f t="shared" si="0"/>
        <v>378</v>
      </c>
      <c r="E9" s="103">
        <f t="shared" si="1"/>
        <v>1512</v>
      </c>
      <c r="F9" s="22">
        <v>356</v>
      </c>
      <c r="G9" s="22">
        <v>12</v>
      </c>
      <c r="H9" s="102">
        <f t="shared" si="13"/>
        <v>368</v>
      </c>
      <c r="I9" s="103">
        <f t="shared" si="2"/>
        <v>1472</v>
      </c>
      <c r="J9" s="104">
        <f t="shared" si="3"/>
        <v>725</v>
      </c>
      <c r="K9" s="104">
        <f t="shared" si="3"/>
        <v>21</v>
      </c>
      <c r="L9" s="105">
        <f t="shared" si="4"/>
        <v>746</v>
      </c>
      <c r="M9" s="98">
        <f t="shared" si="5"/>
        <v>2984</v>
      </c>
      <c r="N9" s="99"/>
      <c r="O9" s="106">
        <v>55</v>
      </c>
      <c r="P9" s="20">
        <v>508</v>
      </c>
      <c r="Q9" s="20">
        <v>6</v>
      </c>
      <c r="R9" s="107">
        <f t="shared" si="6"/>
        <v>514</v>
      </c>
      <c r="S9" s="108">
        <f t="shared" si="7"/>
        <v>28270</v>
      </c>
      <c r="T9" s="20">
        <v>534</v>
      </c>
      <c r="U9" s="20">
        <v>13</v>
      </c>
      <c r="V9" s="107">
        <f t="shared" si="8"/>
        <v>547</v>
      </c>
      <c r="W9" s="108">
        <f t="shared" si="9"/>
        <v>30085</v>
      </c>
      <c r="X9" s="109">
        <f t="shared" si="10"/>
        <v>1042</v>
      </c>
      <c r="Y9" s="109">
        <f t="shared" si="10"/>
        <v>19</v>
      </c>
      <c r="Z9" s="110">
        <f t="shared" si="11"/>
        <v>1061</v>
      </c>
      <c r="AA9" s="8">
        <f t="shared" si="12"/>
        <v>58355</v>
      </c>
    </row>
    <row r="10" spans="1:27" ht="18.75" customHeight="1" x14ac:dyDescent="0.15">
      <c r="A10" s="19">
        <v>5</v>
      </c>
      <c r="B10" s="20">
        <v>359</v>
      </c>
      <c r="C10" s="20">
        <v>10</v>
      </c>
      <c r="D10" s="107">
        <f t="shared" si="0"/>
        <v>369</v>
      </c>
      <c r="E10" s="108">
        <f t="shared" si="1"/>
        <v>1845</v>
      </c>
      <c r="F10" s="20">
        <v>356</v>
      </c>
      <c r="G10" s="20">
        <v>7</v>
      </c>
      <c r="H10" s="107">
        <f t="shared" si="13"/>
        <v>363</v>
      </c>
      <c r="I10" s="108">
        <f t="shared" si="2"/>
        <v>1815</v>
      </c>
      <c r="J10" s="109">
        <f t="shared" si="3"/>
        <v>715</v>
      </c>
      <c r="K10" s="109">
        <f t="shared" si="3"/>
        <v>17</v>
      </c>
      <c r="L10" s="110">
        <f t="shared" si="4"/>
        <v>732</v>
      </c>
      <c r="M10" s="98">
        <f t="shared" si="5"/>
        <v>3660</v>
      </c>
      <c r="N10" s="99"/>
      <c r="O10" s="100">
        <v>56</v>
      </c>
      <c r="P10" s="17">
        <v>550</v>
      </c>
      <c r="Q10" s="17">
        <v>10</v>
      </c>
      <c r="R10" s="94">
        <f t="shared" si="6"/>
        <v>560</v>
      </c>
      <c r="S10" s="95">
        <f t="shared" si="7"/>
        <v>31360</v>
      </c>
      <c r="T10" s="17">
        <v>531</v>
      </c>
      <c r="U10" s="17">
        <v>18</v>
      </c>
      <c r="V10" s="94">
        <f t="shared" si="8"/>
        <v>549</v>
      </c>
      <c r="W10" s="95">
        <f t="shared" si="9"/>
        <v>30744</v>
      </c>
      <c r="X10" s="96">
        <f t="shared" si="10"/>
        <v>1081</v>
      </c>
      <c r="Y10" s="96">
        <f t="shared" si="10"/>
        <v>28</v>
      </c>
      <c r="Z10" s="97">
        <f t="shared" si="11"/>
        <v>1109</v>
      </c>
      <c r="AA10" s="8">
        <f t="shared" si="12"/>
        <v>62104</v>
      </c>
    </row>
    <row r="11" spans="1:27" ht="18.75" customHeight="1" x14ac:dyDescent="0.15">
      <c r="A11" s="4">
        <v>6</v>
      </c>
      <c r="B11" s="17">
        <v>372</v>
      </c>
      <c r="C11" s="17">
        <v>8</v>
      </c>
      <c r="D11" s="94">
        <f t="shared" si="0"/>
        <v>380</v>
      </c>
      <c r="E11" s="95">
        <f t="shared" si="1"/>
        <v>2280</v>
      </c>
      <c r="F11" s="17">
        <v>341</v>
      </c>
      <c r="G11" s="17">
        <v>7</v>
      </c>
      <c r="H11" s="94">
        <f t="shared" si="13"/>
        <v>348</v>
      </c>
      <c r="I11" s="95">
        <f t="shared" si="2"/>
        <v>2088</v>
      </c>
      <c r="J11" s="96">
        <f t="shared" si="3"/>
        <v>713</v>
      </c>
      <c r="K11" s="96">
        <f t="shared" si="3"/>
        <v>15</v>
      </c>
      <c r="L11" s="97">
        <f t="shared" si="4"/>
        <v>728</v>
      </c>
      <c r="M11" s="98">
        <f t="shared" si="5"/>
        <v>4368</v>
      </c>
      <c r="N11" s="99"/>
      <c r="O11" s="100">
        <v>57</v>
      </c>
      <c r="P11" s="17">
        <v>539</v>
      </c>
      <c r="Q11" s="17">
        <v>11</v>
      </c>
      <c r="R11" s="94">
        <f t="shared" si="6"/>
        <v>550</v>
      </c>
      <c r="S11" s="95">
        <f t="shared" si="7"/>
        <v>31350</v>
      </c>
      <c r="T11" s="17">
        <v>539</v>
      </c>
      <c r="U11" s="17">
        <v>15</v>
      </c>
      <c r="V11" s="94">
        <f t="shared" si="8"/>
        <v>554</v>
      </c>
      <c r="W11" s="95">
        <f t="shared" si="9"/>
        <v>31578</v>
      </c>
      <c r="X11" s="96">
        <f t="shared" si="10"/>
        <v>1078</v>
      </c>
      <c r="Y11" s="96">
        <f t="shared" si="10"/>
        <v>26</v>
      </c>
      <c r="Z11" s="97">
        <f t="shared" si="11"/>
        <v>1104</v>
      </c>
      <c r="AA11" s="8">
        <f t="shared" si="12"/>
        <v>62928</v>
      </c>
    </row>
    <row r="12" spans="1:27" ht="18.75" customHeight="1" x14ac:dyDescent="0.15">
      <c r="A12" s="4">
        <v>7</v>
      </c>
      <c r="B12" s="17">
        <v>344</v>
      </c>
      <c r="C12" s="17">
        <v>4</v>
      </c>
      <c r="D12" s="94">
        <f t="shared" si="0"/>
        <v>348</v>
      </c>
      <c r="E12" s="95">
        <f t="shared" si="1"/>
        <v>2436</v>
      </c>
      <c r="F12" s="17">
        <v>337</v>
      </c>
      <c r="G12" s="17">
        <v>5</v>
      </c>
      <c r="H12" s="94">
        <f t="shared" si="13"/>
        <v>342</v>
      </c>
      <c r="I12" s="95">
        <f t="shared" si="2"/>
        <v>2394</v>
      </c>
      <c r="J12" s="96">
        <f t="shared" si="3"/>
        <v>681</v>
      </c>
      <c r="K12" s="96">
        <f t="shared" si="3"/>
        <v>9</v>
      </c>
      <c r="L12" s="97">
        <f t="shared" si="4"/>
        <v>690</v>
      </c>
      <c r="M12" s="98">
        <f t="shared" si="5"/>
        <v>4830</v>
      </c>
      <c r="N12" s="99"/>
      <c r="O12" s="100">
        <v>58</v>
      </c>
      <c r="P12" s="17">
        <v>532</v>
      </c>
      <c r="Q12" s="17">
        <v>11</v>
      </c>
      <c r="R12" s="94">
        <f t="shared" si="6"/>
        <v>543</v>
      </c>
      <c r="S12" s="95">
        <f t="shared" si="7"/>
        <v>31494</v>
      </c>
      <c r="T12" s="17">
        <v>515</v>
      </c>
      <c r="U12" s="17">
        <v>6</v>
      </c>
      <c r="V12" s="94">
        <f t="shared" si="8"/>
        <v>521</v>
      </c>
      <c r="W12" s="95">
        <f t="shared" si="9"/>
        <v>30218</v>
      </c>
      <c r="X12" s="96">
        <f t="shared" si="10"/>
        <v>1047</v>
      </c>
      <c r="Y12" s="96">
        <f t="shared" si="10"/>
        <v>17</v>
      </c>
      <c r="Z12" s="97">
        <f t="shared" si="11"/>
        <v>1064</v>
      </c>
      <c r="AA12" s="8">
        <f t="shared" si="12"/>
        <v>61712</v>
      </c>
    </row>
    <row r="13" spans="1:27" ht="18.75" customHeight="1" thickBot="1" x14ac:dyDescent="0.2">
      <c r="A13" s="4">
        <v>8</v>
      </c>
      <c r="B13" s="17">
        <v>411</v>
      </c>
      <c r="C13" s="17">
        <v>7</v>
      </c>
      <c r="D13" s="94">
        <f t="shared" si="0"/>
        <v>418</v>
      </c>
      <c r="E13" s="95">
        <f t="shared" si="1"/>
        <v>3344</v>
      </c>
      <c r="F13" s="17">
        <v>336</v>
      </c>
      <c r="G13" s="17">
        <v>11</v>
      </c>
      <c r="H13" s="94">
        <f t="shared" si="13"/>
        <v>347</v>
      </c>
      <c r="I13" s="95">
        <f t="shared" si="2"/>
        <v>2776</v>
      </c>
      <c r="J13" s="96">
        <f t="shared" si="3"/>
        <v>747</v>
      </c>
      <c r="K13" s="96">
        <f t="shared" si="3"/>
        <v>18</v>
      </c>
      <c r="L13" s="97">
        <f t="shared" si="4"/>
        <v>765</v>
      </c>
      <c r="M13" s="98">
        <f t="shared" si="5"/>
        <v>6120</v>
      </c>
      <c r="N13" s="99"/>
      <c r="O13" s="101">
        <v>59</v>
      </c>
      <c r="P13" s="22">
        <v>527</v>
      </c>
      <c r="Q13" s="22">
        <v>8</v>
      </c>
      <c r="R13" s="102">
        <f t="shared" si="6"/>
        <v>535</v>
      </c>
      <c r="S13" s="103">
        <f t="shared" si="7"/>
        <v>31565</v>
      </c>
      <c r="T13" s="22">
        <v>573</v>
      </c>
      <c r="U13" s="22">
        <v>8</v>
      </c>
      <c r="V13" s="102">
        <f t="shared" si="8"/>
        <v>581</v>
      </c>
      <c r="W13" s="103">
        <f t="shared" si="9"/>
        <v>34279</v>
      </c>
      <c r="X13" s="104">
        <f t="shared" si="10"/>
        <v>1100</v>
      </c>
      <c r="Y13" s="104">
        <f t="shared" si="10"/>
        <v>16</v>
      </c>
      <c r="Z13" s="105">
        <f t="shared" si="11"/>
        <v>1116</v>
      </c>
      <c r="AA13" s="8">
        <f t="shared" si="12"/>
        <v>65844</v>
      </c>
    </row>
    <row r="14" spans="1:27" ht="18.75" customHeight="1" thickBot="1" x14ac:dyDescent="0.2">
      <c r="A14" s="21">
        <v>9</v>
      </c>
      <c r="B14" s="22">
        <v>371</v>
      </c>
      <c r="C14" s="22">
        <v>11</v>
      </c>
      <c r="D14" s="102">
        <f t="shared" si="0"/>
        <v>382</v>
      </c>
      <c r="E14" s="103">
        <f t="shared" si="1"/>
        <v>3438</v>
      </c>
      <c r="F14" s="22">
        <v>393</v>
      </c>
      <c r="G14" s="22">
        <v>4</v>
      </c>
      <c r="H14" s="102">
        <f t="shared" si="13"/>
        <v>397</v>
      </c>
      <c r="I14" s="103">
        <f t="shared" si="2"/>
        <v>3573</v>
      </c>
      <c r="J14" s="104">
        <f t="shared" si="3"/>
        <v>764</v>
      </c>
      <c r="K14" s="104">
        <f t="shared" si="3"/>
        <v>15</v>
      </c>
      <c r="L14" s="105">
        <f t="shared" si="4"/>
        <v>779</v>
      </c>
      <c r="M14" s="98">
        <f t="shared" si="5"/>
        <v>7011</v>
      </c>
      <c r="N14" s="99"/>
      <c r="O14" s="106">
        <v>60</v>
      </c>
      <c r="P14" s="20">
        <v>585</v>
      </c>
      <c r="Q14" s="20">
        <v>13</v>
      </c>
      <c r="R14" s="107">
        <f t="shared" si="6"/>
        <v>598</v>
      </c>
      <c r="S14" s="108">
        <f t="shared" si="7"/>
        <v>35880</v>
      </c>
      <c r="T14" s="20">
        <v>602</v>
      </c>
      <c r="U14" s="20">
        <v>14</v>
      </c>
      <c r="V14" s="107">
        <f t="shared" si="8"/>
        <v>616</v>
      </c>
      <c r="W14" s="108">
        <f t="shared" si="9"/>
        <v>36960</v>
      </c>
      <c r="X14" s="109">
        <f t="shared" si="10"/>
        <v>1187</v>
      </c>
      <c r="Y14" s="109">
        <f t="shared" si="10"/>
        <v>27</v>
      </c>
      <c r="Z14" s="110">
        <f t="shared" si="11"/>
        <v>1214</v>
      </c>
      <c r="AA14" s="8">
        <f t="shared" si="12"/>
        <v>72840</v>
      </c>
    </row>
    <row r="15" spans="1:27" ht="18.75" customHeight="1" x14ac:dyDescent="0.15">
      <c r="A15" s="19">
        <v>10</v>
      </c>
      <c r="B15" s="20">
        <v>386</v>
      </c>
      <c r="C15" s="20">
        <v>7</v>
      </c>
      <c r="D15" s="107">
        <f t="shared" si="0"/>
        <v>393</v>
      </c>
      <c r="E15" s="108">
        <f t="shared" si="1"/>
        <v>3930</v>
      </c>
      <c r="F15" s="20">
        <v>348</v>
      </c>
      <c r="G15" s="20">
        <v>7</v>
      </c>
      <c r="H15" s="107">
        <f t="shared" si="13"/>
        <v>355</v>
      </c>
      <c r="I15" s="108">
        <f t="shared" si="2"/>
        <v>3550</v>
      </c>
      <c r="J15" s="109">
        <f t="shared" si="3"/>
        <v>734</v>
      </c>
      <c r="K15" s="109">
        <f t="shared" si="3"/>
        <v>14</v>
      </c>
      <c r="L15" s="110">
        <f t="shared" si="4"/>
        <v>748</v>
      </c>
      <c r="M15" s="98">
        <f t="shared" si="5"/>
        <v>7480</v>
      </c>
      <c r="N15" s="99"/>
      <c r="O15" s="100">
        <v>61</v>
      </c>
      <c r="P15" s="17">
        <v>598</v>
      </c>
      <c r="Q15" s="17">
        <v>11</v>
      </c>
      <c r="R15" s="94">
        <f t="shared" si="6"/>
        <v>609</v>
      </c>
      <c r="S15" s="95">
        <f t="shared" si="7"/>
        <v>37149</v>
      </c>
      <c r="T15" s="17">
        <v>559</v>
      </c>
      <c r="U15" s="17">
        <v>4</v>
      </c>
      <c r="V15" s="94">
        <f t="shared" si="8"/>
        <v>563</v>
      </c>
      <c r="W15" s="95">
        <f t="shared" si="9"/>
        <v>34343</v>
      </c>
      <c r="X15" s="96">
        <f t="shared" si="10"/>
        <v>1157</v>
      </c>
      <c r="Y15" s="96">
        <f t="shared" si="10"/>
        <v>15</v>
      </c>
      <c r="Z15" s="97">
        <f t="shared" si="11"/>
        <v>1172</v>
      </c>
      <c r="AA15" s="8">
        <f t="shared" si="12"/>
        <v>71492</v>
      </c>
    </row>
    <row r="16" spans="1:27" ht="18.75" customHeight="1" x14ac:dyDescent="0.15">
      <c r="A16" s="4">
        <v>11</v>
      </c>
      <c r="B16" s="17">
        <v>359</v>
      </c>
      <c r="C16" s="17">
        <v>12</v>
      </c>
      <c r="D16" s="94">
        <f t="shared" si="0"/>
        <v>371</v>
      </c>
      <c r="E16" s="95">
        <f t="shared" si="1"/>
        <v>4081</v>
      </c>
      <c r="F16" s="17">
        <v>376</v>
      </c>
      <c r="G16" s="17">
        <v>5</v>
      </c>
      <c r="H16" s="94">
        <f t="shared" si="13"/>
        <v>381</v>
      </c>
      <c r="I16" s="95">
        <f t="shared" si="2"/>
        <v>4191</v>
      </c>
      <c r="J16" s="96">
        <f t="shared" si="3"/>
        <v>735</v>
      </c>
      <c r="K16" s="96">
        <f t="shared" si="3"/>
        <v>17</v>
      </c>
      <c r="L16" s="97">
        <f t="shared" si="4"/>
        <v>752</v>
      </c>
      <c r="M16" s="98">
        <f t="shared" si="5"/>
        <v>8272</v>
      </c>
      <c r="N16" s="99"/>
      <c r="O16" s="100">
        <v>62</v>
      </c>
      <c r="P16" s="17">
        <v>571</v>
      </c>
      <c r="Q16" s="17">
        <v>7</v>
      </c>
      <c r="R16" s="94">
        <f t="shared" si="6"/>
        <v>578</v>
      </c>
      <c r="S16" s="95">
        <f t="shared" si="7"/>
        <v>35836</v>
      </c>
      <c r="T16" s="17">
        <v>601</v>
      </c>
      <c r="U16" s="17">
        <v>12</v>
      </c>
      <c r="V16" s="94">
        <f t="shared" si="8"/>
        <v>613</v>
      </c>
      <c r="W16" s="95">
        <f t="shared" si="9"/>
        <v>38006</v>
      </c>
      <c r="X16" s="96">
        <f t="shared" si="10"/>
        <v>1172</v>
      </c>
      <c r="Y16" s="96">
        <f t="shared" si="10"/>
        <v>19</v>
      </c>
      <c r="Z16" s="97">
        <f t="shared" si="11"/>
        <v>1191</v>
      </c>
      <c r="AA16" s="8">
        <f t="shared" si="12"/>
        <v>73842</v>
      </c>
    </row>
    <row r="17" spans="1:27" ht="18.75" customHeight="1" x14ac:dyDescent="0.15">
      <c r="A17" s="4">
        <v>12</v>
      </c>
      <c r="B17" s="17">
        <v>347</v>
      </c>
      <c r="C17" s="17">
        <v>9</v>
      </c>
      <c r="D17" s="94">
        <f t="shared" si="0"/>
        <v>356</v>
      </c>
      <c r="E17" s="95">
        <f t="shared" si="1"/>
        <v>4272</v>
      </c>
      <c r="F17" s="17">
        <v>344</v>
      </c>
      <c r="G17" s="17">
        <v>2</v>
      </c>
      <c r="H17" s="94">
        <f t="shared" si="13"/>
        <v>346</v>
      </c>
      <c r="I17" s="95">
        <f t="shared" si="2"/>
        <v>4152</v>
      </c>
      <c r="J17" s="96">
        <f t="shared" si="3"/>
        <v>691</v>
      </c>
      <c r="K17" s="96">
        <f t="shared" si="3"/>
        <v>11</v>
      </c>
      <c r="L17" s="97">
        <f t="shared" si="4"/>
        <v>702</v>
      </c>
      <c r="M17" s="98">
        <f t="shared" si="5"/>
        <v>8424</v>
      </c>
      <c r="N17" s="99"/>
      <c r="O17" s="100">
        <v>63</v>
      </c>
      <c r="P17" s="17">
        <v>570</v>
      </c>
      <c r="Q17" s="17">
        <v>3</v>
      </c>
      <c r="R17" s="94">
        <f t="shared" si="6"/>
        <v>573</v>
      </c>
      <c r="S17" s="95">
        <f t="shared" si="7"/>
        <v>36099</v>
      </c>
      <c r="T17" s="17">
        <v>593</v>
      </c>
      <c r="U17" s="17">
        <v>6</v>
      </c>
      <c r="V17" s="94">
        <f t="shared" si="8"/>
        <v>599</v>
      </c>
      <c r="W17" s="95">
        <f t="shared" si="9"/>
        <v>37737</v>
      </c>
      <c r="X17" s="96">
        <f t="shared" si="10"/>
        <v>1163</v>
      </c>
      <c r="Y17" s="96">
        <f t="shared" si="10"/>
        <v>9</v>
      </c>
      <c r="Z17" s="97">
        <f t="shared" si="11"/>
        <v>1172</v>
      </c>
      <c r="AA17" s="8">
        <f t="shared" si="12"/>
        <v>73836</v>
      </c>
    </row>
    <row r="18" spans="1:27" ht="18.75" customHeight="1" thickBot="1" x14ac:dyDescent="0.2">
      <c r="A18" s="4">
        <v>13</v>
      </c>
      <c r="B18" s="17">
        <v>364</v>
      </c>
      <c r="C18" s="17">
        <v>8</v>
      </c>
      <c r="D18" s="94">
        <f t="shared" si="0"/>
        <v>372</v>
      </c>
      <c r="E18" s="95">
        <f t="shared" si="1"/>
        <v>4836</v>
      </c>
      <c r="F18" s="17">
        <v>370</v>
      </c>
      <c r="G18" s="17">
        <v>10</v>
      </c>
      <c r="H18" s="94">
        <f t="shared" si="13"/>
        <v>380</v>
      </c>
      <c r="I18" s="95">
        <f t="shared" si="2"/>
        <v>4940</v>
      </c>
      <c r="J18" s="96">
        <f t="shared" si="3"/>
        <v>734</v>
      </c>
      <c r="K18" s="96">
        <f t="shared" si="3"/>
        <v>18</v>
      </c>
      <c r="L18" s="97">
        <f t="shared" si="4"/>
        <v>752</v>
      </c>
      <c r="M18" s="98">
        <f t="shared" si="5"/>
        <v>9776</v>
      </c>
      <c r="N18" s="99"/>
      <c r="O18" s="101">
        <v>64</v>
      </c>
      <c r="P18" s="22">
        <v>643</v>
      </c>
      <c r="Q18" s="22">
        <v>4</v>
      </c>
      <c r="R18" s="102">
        <f t="shared" si="6"/>
        <v>647</v>
      </c>
      <c r="S18" s="103">
        <f t="shared" si="7"/>
        <v>41408</v>
      </c>
      <c r="T18" s="22">
        <v>643</v>
      </c>
      <c r="U18" s="22">
        <v>11</v>
      </c>
      <c r="V18" s="102">
        <f t="shared" si="8"/>
        <v>654</v>
      </c>
      <c r="W18" s="103">
        <f t="shared" si="9"/>
        <v>41856</v>
      </c>
      <c r="X18" s="104">
        <f t="shared" si="10"/>
        <v>1286</v>
      </c>
      <c r="Y18" s="104">
        <f t="shared" si="10"/>
        <v>15</v>
      </c>
      <c r="Z18" s="105">
        <f t="shared" si="11"/>
        <v>1301</v>
      </c>
      <c r="AA18" s="8">
        <f t="shared" si="12"/>
        <v>83264</v>
      </c>
    </row>
    <row r="19" spans="1:27" ht="18.75" customHeight="1" thickBot="1" x14ac:dyDescent="0.2">
      <c r="A19" s="21">
        <v>14</v>
      </c>
      <c r="B19" s="22">
        <v>378</v>
      </c>
      <c r="C19" s="22">
        <v>6</v>
      </c>
      <c r="D19" s="102">
        <f t="shared" si="0"/>
        <v>384</v>
      </c>
      <c r="E19" s="103">
        <f t="shared" si="1"/>
        <v>5376</v>
      </c>
      <c r="F19" s="22">
        <v>373</v>
      </c>
      <c r="G19" s="22">
        <v>4</v>
      </c>
      <c r="H19" s="102">
        <f t="shared" si="13"/>
        <v>377</v>
      </c>
      <c r="I19" s="103">
        <f t="shared" si="2"/>
        <v>5278</v>
      </c>
      <c r="J19" s="104">
        <f t="shared" si="3"/>
        <v>751</v>
      </c>
      <c r="K19" s="104">
        <f t="shared" si="3"/>
        <v>10</v>
      </c>
      <c r="L19" s="105">
        <f t="shared" si="4"/>
        <v>761</v>
      </c>
      <c r="M19" s="98">
        <f t="shared" si="5"/>
        <v>10654</v>
      </c>
      <c r="N19" s="99"/>
      <c r="O19" s="106">
        <v>65</v>
      </c>
      <c r="P19" s="20">
        <v>643</v>
      </c>
      <c r="Q19" s="20">
        <v>7</v>
      </c>
      <c r="R19" s="107">
        <f t="shared" si="6"/>
        <v>650</v>
      </c>
      <c r="S19" s="108">
        <f t="shared" si="7"/>
        <v>42250</v>
      </c>
      <c r="T19" s="20">
        <v>591</v>
      </c>
      <c r="U19" s="20">
        <v>3</v>
      </c>
      <c r="V19" s="107">
        <f t="shared" si="8"/>
        <v>594</v>
      </c>
      <c r="W19" s="108">
        <f t="shared" si="9"/>
        <v>38610</v>
      </c>
      <c r="X19" s="109">
        <f t="shared" si="10"/>
        <v>1234</v>
      </c>
      <c r="Y19" s="109">
        <f t="shared" si="10"/>
        <v>10</v>
      </c>
      <c r="Z19" s="110">
        <f t="shared" si="11"/>
        <v>1244</v>
      </c>
      <c r="AA19" s="8">
        <f t="shared" si="12"/>
        <v>80860</v>
      </c>
    </row>
    <row r="20" spans="1:27" ht="18.75" customHeight="1" x14ac:dyDescent="0.15">
      <c r="A20" s="19">
        <v>15</v>
      </c>
      <c r="B20" s="20">
        <v>405</v>
      </c>
      <c r="C20" s="20">
        <v>6</v>
      </c>
      <c r="D20" s="107">
        <f t="shared" si="0"/>
        <v>411</v>
      </c>
      <c r="E20" s="108">
        <f t="shared" si="1"/>
        <v>6165</v>
      </c>
      <c r="F20" s="20">
        <v>376</v>
      </c>
      <c r="G20" s="20">
        <v>6</v>
      </c>
      <c r="H20" s="107">
        <f t="shared" si="13"/>
        <v>382</v>
      </c>
      <c r="I20" s="108">
        <f t="shared" si="2"/>
        <v>5730</v>
      </c>
      <c r="J20" s="109">
        <f t="shared" si="3"/>
        <v>781</v>
      </c>
      <c r="K20" s="109">
        <f t="shared" si="3"/>
        <v>12</v>
      </c>
      <c r="L20" s="110">
        <f t="shared" si="4"/>
        <v>793</v>
      </c>
      <c r="M20" s="98">
        <f t="shared" si="5"/>
        <v>11895</v>
      </c>
      <c r="N20" s="99"/>
      <c r="O20" s="100">
        <v>66</v>
      </c>
      <c r="P20" s="17">
        <v>697</v>
      </c>
      <c r="Q20" s="17">
        <v>6</v>
      </c>
      <c r="R20" s="94">
        <f t="shared" si="6"/>
        <v>703</v>
      </c>
      <c r="S20" s="95">
        <f t="shared" si="7"/>
        <v>46398</v>
      </c>
      <c r="T20" s="17">
        <v>693</v>
      </c>
      <c r="U20" s="17">
        <v>5</v>
      </c>
      <c r="V20" s="94">
        <f t="shared" si="8"/>
        <v>698</v>
      </c>
      <c r="W20" s="95">
        <f t="shared" si="9"/>
        <v>46068</v>
      </c>
      <c r="X20" s="96">
        <f t="shared" si="10"/>
        <v>1390</v>
      </c>
      <c r="Y20" s="96">
        <f t="shared" si="10"/>
        <v>11</v>
      </c>
      <c r="Z20" s="97">
        <f t="shared" si="11"/>
        <v>1401</v>
      </c>
      <c r="AA20" s="8">
        <f t="shared" si="12"/>
        <v>92466</v>
      </c>
    </row>
    <row r="21" spans="1:27" ht="18.75" customHeight="1" x14ac:dyDescent="0.15">
      <c r="A21" s="4">
        <v>16</v>
      </c>
      <c r="B21" s="17">
        <v>370</v>
      </c>
      <c r="C21" s="17">
        <v>4</v>
      </c>
      <c r="D21" s="94">
        <f t="shared" si="0"/>
        <v>374</v>
      </c>
      <c r="E21" s="95">
        <f t="shared" si="1"/>
        <v>5984</v>
      </c>
      <c r="F21" s="17">
        <v>305</v>
      </c>
      <c r="G21" s="17">
        <v>5</v>
      </c>
      <c r="H21" s="94">
        <f t="shared" si="13"/>
        <v>310</v>
      </c>
      <c r="I21" s="95">
        <f t="shared" si="2"/>
        <v>4960</v>
      </c>
      <c r="J21" s="96">
        <f t="shared" si="3"/>
        <v>675</v>
      </c>
      <c r="K21" s="96">
        <f t="shared" si="3"/>
        <v>9</v>
      </c>
      <c r="L21" s="97">
        <f t="shared" si="4"/>
        <v>684</v>
      </c>
      <c r="M21" s="98">
        <f t="shared" si="5"/>
        <v>10944</v>
      </c>
      <c r="N21" s="99"/>
      <c r="O21" s="100">
        <v>67</v>
      </c>
      <c r="P21" s="17">
        <v>695</v>
      </c>
      <c r="Q21" s="17">
        <v>5</v>
      </c>
      <c r="R21" s="94">
        <f t="shared" si="6"/>
        <v>700</v>
      </c>
      <c r="S21" s="95">
        <f t="shared" si="7"/>
        <v>46900</v>
      </c>
      <c r="T21" s="17">
        <v>747</v>
      </c>
      <c r="U21" s="17">
        <v>2</v>
      </c>
      <c r="V21" s="94">
        <f t="shared" si="8"/>
        <v>749</v>
      </c>
      <c r="W21" s="95">
        <f t="shared" si="9"/>
        <v>50183</v>
      </c>
      <c r="X21" s="96">
        <f t="shared" si="10"/>
        <v>1442</v>
      </c>
      <c r="Y21" s="96">
        <f t="shared" si="10"/>
        <v>7</v>
      </c>
      <c r="Z21" s="97">
        <f t="shared" si="11"/>
        <v>1449</v>
      </c>
      <c r="AA21" s="8">
        <f t="shared" si="12"/>
        <v>97083</v>
      </c>
    </row>
    <row r="22" spans="1:27" ht="18.75" customHeight="1" x14ac:dyDescent="0.15">
      <c r="A22" s="4">
        <v>17</v>
      </c>
      <c r="B22" s="17">
        <v>368</v>
      </c>
      <c r="C22" s="17">
        <v>8</v>
      </c>
      <c r="D22" s="94">
        <f t="shared" si="0"/>
        <v>376</v>
      </c>
      <c r="E22" s="95">
        <f t="shared" si="1"/>
        <v>6392</v>
      </c>
      <c r="F22" s="17">
        <v>405</v>
      </c>
      <c r="G22" s="17">
        <v>10</v>
      </c>
      <c r="H22" s="94">
        <f t="shared" si="13"/>
        <v>415</v>
      </c>
      <c r="I22" s="95">
        <f t="shared" si="2"/>
        <v>7055</v>
      </c>
      <c r="J22" s="96">
        <f t="shared" si="3"/>
        <v>773</v>
      </c>
      <c r="K22" s="96">
        <f t="shared" si="3"/>
        <v>18</v>
      </c>
      <c r="L22" s="97">
        <f t="shared" si="4"/>
        <v>791</v>
      </c>
      <c r="M22" s="98">
        <f t="shared" si="5"/>
        <v>13447</v>
      </c>
      <c r="N22" s="99"/>
      <c r="O22" s="100">
        <v>68</v>
      </c>
      <c r="P22" s="17">
        <v>715</v>
      </c>
      <c r="Q22" s="17">
        <v>5</v>
      </c>
      <c r="R22" s="94">
        <f t="shared" si="6"/>
        <v>720</v>
      </c>
      <c r="S22" s="95">
        <f t="shared" si="7"/>
        <v>48960</v>
      </c>
      <c r="T22" s="17">
        <v>699</v>
      </c>
      <c r="U22" s="17">
        <v>5</v>
      </c>
      <c r="V22" s="94">
        <f t="shared" si="8"/>
        <v>704</v>
      </c>
      <c r="W22" s="95">
        <f t="shared" si="9"/>
        <v>47872</v>
      </c>
      <c r="X22" s="96">
        <f t="shared" si="10"/>
        <v>1414</v>
      </c>
      <c r="Y22" s="96">
        <f t="shared" si="10"/>
        <v>10</v>
      </c>
      <c r="Z22" s="97">
        <f t="shared" si="11"/>
        <v>1424</v>
      </c>
      <c r="AA22" s="8">
        <f t="shared" si="12"/>
        <v>96832</v>
      </c>
    </row>
    <row r="23" spans="1:27" ht="18.75" customHeight="1" thickBot="1" x14ac:dyDescent="0.2">
      <c r="A23" s="4">
        <v>18</v>
      </c>
      <c r="B23" s="17">
        <v>398</v>
      </c>
      <c r="C23" s="17">
        <v>19</v>
      </c>
      <c r="D23" s="94">
        <f t="shared" si="0"/>
        <v>417</v>
      </c>
      <c r="E23" s="95">
        <f t="shared" si="1"/>
        <v>7506</v>
      </c>
      <c r="F23" s="17">
        <v>390</v>
      </c>
      <c r="G23" s="17">
        <v>8</v>
      </c>
      <c r="H23" s="94">
        <f t="shared" si="13"/>
        <v>398</v>
      </c>
      <c r="I23" s="95">
        <f t="shared" si="2"/>
        <v>7164</v>
      </c>
      <c r="J23" s="96">
        <f t="shared" si="3"/>
        <v>788</v>
      </c>
      <c r="K23" s="96">
        <f t="shared" si="3"/>
        <v>27</v>
      </c>
      <c r="L23" s="97">
        <f t="shared" si="4"/>
        <v>815</v>
      </c>
      <c r="M23" s="98">
        <f t="shared" si="5"/>
        <v>14670</v>
      </c>
      <c r="N23" s="99"/>
      <c r="O23" s="101">
        <v>69</v>
      </c>
      <c r="P23" s="22">
        <v>724</v>
      </c>
      <c r="Q23" s="22">
        <v>0</v>
      </c>
      <c r="R23" s="102">
        <f t="shared" si="6"/>
        <v>724</v>
      </c>
      <c r="S23" s="103">
        <f t="shared" si="7"/>
        <v>49956</v>
      </c>
      <c r="T23" s="22">
        <v>792</v>
      </c>
      <c r="U23" s="22">
        <v>2</v>
      </c>
      <c r="V23" s="102">
        <f t="shared" si="8"/>
        <v>794</v>
      </c>
      <c r="W23" s="103">
        <f t="shared" si="9"/>
        <v>54786</v>
      </c>
      <c r="X23" s="104">
        <f t="shared" si="10"/>
        <v>1516</v>
      </c>
      <c r="Y23" s="104">
        <f t="shared" si="10"/>
        <v>2</v>
      </c>
      <c r="Z23" s="105">
        <f t="shared" si="11"/>
        <v>1518</v>
      </c>
      <c r="AA23" s="8">
        <f t="shared" si="12"/>
        <v>104742</v>
      </c>
    </row>
    <row r="24" spans="1:27" ht="18.75" customHeight="1" thickBot="1" x14ac:dyDescent="0.2">
      <c r="A24" s="23">
        <v>19</v>
      </c>
      <c r="B24" s="24">
        <v>466</v>
      </c>
      <c r="C24" s="24">
        <v>38</v>
      </c>
      <c r="D24" s="111">
        <f t="shared" si="0"/>
        <v>504</v>
      </c>
      <c r="E24" s="112">
        <f t="shared" si="1"/>
        <v>9576</v>
      </c>
      <c r="F24" s="24">
        <v>398</v>
      </c>
      <c r="G24" s="24">
        <v>43</v>
      </c>
      <c r="H24" s="111">
        <f t="shared" si="13"/>
        <v>441</v>
      </c>
      <c r="I24" s="112">
        <f t="shared" si="2"/>
        <v>8379</v>
      </c>
      <c r="J24" s="113">
        <f t="shared" si="3"/>
        <v>864</v>
      </c>
      <c r="K24" s="113">
        <f t="shared" si="3"/>
        <v>81</v>
      </c>
      <c r="L24" s="114">
        <f t="shared" si="4"/>
        <v>945</v>
      </c>
      <c r="M24" s="98">
        <f t="shared" si="5"/>
        <v>17955</v>
      </c>
      <c r="N24" s="99"/>
      <c r="O24" s="106">
        <v>70</v>
      </c>
      <c r="P24" s="20">
        <v>841</v>
      </c>
      <c r="Q24" s="20">
        <v>4</v>
      </c>
      <c r="R24" s="107">
        <f t="shared" si="6"/>
        <v>845</v>
      </c>
      <c r="S24" s="108">
        <f t="shared" si="7"/>
        <v>59150</v>
      </c>
      <c r="T24" s="20">
        <v>804</v>
      </c>
      <c r="U24" s="20">
        <v>2</v>
      </c>
      <c r="V24" s="107">
        <f t="shared" si="8"/>
        <v>806</v>
      </c>
      <c r="W24" s="108">
        <f t="shared" si="9"/>
        <v>56420</v>
      </c>
      <c r="X24" s="109">
        <f t="shared" si="10"/>
        <v>1645</v>
      </c>
      <c r="Y24" s="109">
        <f t="shared" si="10"/>
        <v>6</v>
      </c>
      <c r="Z24" s="110">
        <f t="shared" si="11"/>
        <v>1651</v>
      </c>
      <c r="AA24" s="8">
        <f t="shared" si="12"/>
        <v>115570</v>
      </c>
    </row>
    <row r="25" spans="1:27" ht="18.75" customHeight="1" x14ac:dyDescent="0.15">
      <c r="A25" s="19">
        <v>20</v>
      </c>
      <c r="B25" s="20">
        <v>427</v>
      </c>
      <c r="C25" s="20">
        <v>45</v>
      </c>
      <c r="D25" s="107">
        <f t="shared" si="0"/>
        <v>472</v>
      </c>
      <c r="E25" s="108">
        <f t="shared" si="1"/>
        <v>9440</v>
      </c>
      <c r="F25" s="20">
        <v>387</v>
      </c>
      <c r="G25" s="20">
        <v>32</v>
      </c>
      <c r="H25" s="107">
        <f t="shared" si="13"/>
        <v>419</v>
      </c>
      <c r="I25" s="108">
        <f t="shared" si="2"/>
        <v>8380</v>
      </c>
      <c r="J25" s="109">
        <f t="shared" si="3"/>
        <v>814</v>
      </c>
      <c r="K25" s="109">
        <f t="shared" si="3"/>
        <v>77</v>
      </c>
      <c r="L25" s="110">
        <f t="shared" si="4"/>
        <v>891</v>
      </c>
      <c r="M25" s="98">
        <f t="shared" si="5"/>
        <v>17820</v>
      </c>
      <c r="N25" s="99"/>
      <c r="O25" s="100">
        <v>71</v>
      </c>
      <c r="P25" s="17">
        <v>757</v>
      </c>
      <c r="Q25" s="17">
        <v>2</v>
      </c>
      <c r="R25" s="94">
        <f t="shared" si="6"/>
        <v>759</v>
      </c>
      <c r="S25" s="95">
        <f t="shared" si="7"/>
        <v>53889</v>
      </c>
      <c r="T25" s="17">
        <v>821</v>
      </c>
      <c r="U25" s="17">
        <v>3</v>
      </c>
      <c r="V25" s="94">
        <f t="shared" si="8"/>
        <v>824</v>
      </c>
      <c r="W25" s="95">
        <f t="shared" si="9"/>
        <v>58504</v>
      </c>
      <c r="X25" s="96">
        <f t="shared" si="10"/>
        <v>1578</v>
      </c>
      <c r="Y25" s="96">
        <f t="shared" si="10"/>
        <v>5</v>
      </c>
      <c r="Z25" s="97">
        <f t="shared" si="11"/>
        <v>1583</v>
      </c>
      <c r="AA25" s="8">
        <f t="shared" si="12"/>
        <v>112393</v>
      </c>
    </row>
    <row r="26" spans="1:27" ht="18.75" customHeight="1" x14ac:dyDescent="0.15">
      <c r="A26" s="4">
        <v>21</v>
      </c>
      <c r="B26" s="17">
        <v>471</v>
      </c>
      <c r="C26" s="17">
        <v>58</v>
      </c>
      <c r="D26" s="94">
        <f t="shared" si="0"/>
        <v>529</v>
      </c>
      <c r="E26" s="95">
        <f t="shared" si="1"/>
        <v>11109</v>
      </c>
      <c r="F26" s="17">
        <v>413</v>
      </c>
      <c r="G26" s="17">
        <v>37</v>
      </c>
      <c r="H26" s="94">
        <f t="shared" si="13"/>
        <v>450</v>
      </c>
      <c r="I26" s="95">
        <f t="shared" si="2"/>
        <v>9450</v>
      </c>
      <c r="J26" s="96">
        <f t="shared" si="3"/>
        <v>884</v>
      </c>
      <c r="K26" s="96">
        <f t="shared" si="3"/>
        <v>95</v>
      </c>
      <c r="L26" s="97">
        <f t="shared" si="4"/>
        <v>979</v>
      </c>
      <c r="M26" s="98">
        <f t="shared" si="5"/>
        <v>20559</v>
      </c>
      <c r="N26" s="99"/>
      <c r="O26" s="100">
        <v>72</v>
      </c>
      <c r="P26" s="17">
        <v>792</v>
      </c>
      <c r="Q26" s="17">
        <v>2</v>
      </c>
      <c r="R26" s="94">
        <f t="shared" si="6"/>
        <v>794</v>
      </c>
      <c r="S26" s="95">
        <f t="shared" si="7"/>
        <v>57168</v>
      </c>
      <c r="T26" s="17">
        <v>752</v>
      </c>
      <c r="U26" s="17">
        <v>2</v>
      </c>
      <c r="V26" s="94">
        <f t="shared" si="8"/>
        <v>754</v>
      </c>
      <c r="W26" s="95">
        <f t="shared" si="9"/>
        <v>54288</v>
      </c>
      <c r="X26" s="96">
        <f t="shared" si="10"/>
        <v>1544</v>
      </c>
      <c r="Y26" s="96">
        <f t="shared" si="10"/>
        <v>4</v>
      </c>
      <c r="Z26" s="97">
        <f t="shared" si="11"/>
        <v>1548</v>
      </c>
      <c r="AA26" s="8">
        <f t="shared" si="12"/>
        <v>111456</v>
      </c>
    </row>
    <row r="27" spans="1:27" ht="18.75" customHeight="1" x14ac:dyDescent="0.15">
      <c r="A27" s="4">
        <v>22</v>
      </c>
      <c r="B27" s="17">
        <v>411</v>
      </c>
      <c r="C27" s="17">
        <v>57</v>
      </c>
      <c r="D27" s="94">
        <f t="shared" si="0"/>
        <v>468</v>
      </c>
      <c r="E27" s="95">
        <f t="shared" si="1"/>
        <v>10296</v>
      </c>
      <c r="F27" s="17">
        <v>426</v>
      </c>
      <c r="G27" s="17">
        <v>41</v>
      </c>
      <c r="H27" s="94">
        <f t="shared" si="13"/>
        <v>467</v>
      </c>
      <c r="I27" s="95">
        <f t="shared" si="2"/>
        <v>10274</v>
      </c>
      <c r="J27" s="96">
        <f t="shared" si="3"/>
        <v>837</v>
      </c>
      <c r="K27" s="96">
        <f t="shared" si="3"/>
        <v>98</v>
      </c>
      <c r="L27" s="97">
        <f t="shared" si="4"/>
        <v>935</v>
      </c>
      <c r="M27" s="98">
        <f t="shared" si="5"/>
        <v>20570</v>
      </c>
      <c r="N27" s="99"/>
      <c r="O27" s="100">
        <v>73</v>
      </c>
      <c r="P27" s="17">
        <v>502</v>
      </c>
      <c r="Q27" s="17">
        <v>2</v>
      </c>
      <c r="R27" s="94">
        <f t="shared" si="6"/>
        <v>504</v>
      </c>
      <c r="S27" s="95">
        <f t="shared" si="7"/>
        <v>36792</v>
      </c>
      <c r="T27" s="17">
        <v>568</v>
      </c>
      <c r="U27" s="17">
        <v>1</v>
      </c>
      <c r="V27" s="94">
        <f t="shared" si="8"/>
        <v>569</v>
      </c>
      <c r="W27" s="95">
        <f t="shared" si="9"/>
        <v>41537</v>
      </c>
      <c r="X27" s="96">
        <f t="shared" si="10"/>
        <v>1070</v>
      </c>
      <c r="Y27" s="96">
        <f t="shared" si="10"/>
        <v>3</v>
      </c>
      <c r="Z27" s="97">
        <f t="shared" si="11"/>
        <v>1073</v>
      </c>
      <c r="AA27" s="8">
        <f t="shared" si="12"/>
        <v>78329</v>
      </c>
    </row>
    <row r="28" spans="1:27" ht="18.75" customHeight="1" thickBot="1" x14ac:dyDescent="0.2">
      <c r="A28" s="4">
        <v>23</v>
      </c>
      <c r="B28" s="17">
        <v>377</v>
      </c>
      <c r="C28" s="17">
        <v>79</v>
      </c>
      <c r="D28" s="94">
        <f t="shared" si="0"/>
        <v>456</v>
      </c>
      <c r="E28" s="95">
        <f t="shared" si="1"/>
        <v>10488</v>
      </c>
      <c r="F28" s="17">
        <v>371</v>
      </c>
      <c r="G28" s="17">
        <v>27</v>
      </c>
      <c r="H28" s="94">
        <f t="shared" si="13"/>
        <v>398</v>
      </c>
      <c r="I28" s="95">
        <f t="shared" si="2"/>
        <v>9154</v>
      </c>
      <c r="J28" s="96">
        <f t="shared" si="3"/>
        <v>748</v>
      </c>
      <c r="K28" s="96">
        <f t="shared" si="3"/>
        <v>106</v>
      </c>
      <c r="L28" s="97">
        <f t="shared" si="4"/>
        <v>854</v>
      </c>
      <c r="M28" s="98">
        <f t="shared" si="5"/>
        <v>19642</v>
      </c>
      <c r="N28" s="99"/>
      <c r="O28" s="101">
        <v>74</v>
      </c>
      <c r="P28" s="22">
        <v>433</v>
      </c>
      <c r="Q28" s="22">
        <v>2</v>
      </c>
      <c r="R28" s="102">
        <f t="shared" si="6"/>
        <v>435</v>
      </c>
      <c r="S28" s="103">
        <f t="shared" si="7"/>
        <v>32190</v>
      </c>
      <c r="T28" s="22">
        <v>494</v>
      </c>
      <c r="U28" s="22">
        <v>1</v>
      </c>
      <c r="V28" s="102">
        <f t="shared" si="8"/>
        <v>495</v>
      </c>
      <c r="W28" s="103">
        <f t="shared" si="9"/>
        <v>36630</v>
      </c>
      <c r="X28" s="104">
        <f t="shared" si="10"/>
        <v>927</v>
      </c>
      <c r="Y28" s="104">
        <f t="shared" si="10"/>
        <v>3</v>
      </c>
      <c r="Z28" s="105">
        <f t="shared" si="11"/>
        <v>930</v>
      </c>
      <c r="AA28" s="8">
        <f t="shared" si="12"/>
        <v>68820</v>
      </c>
    </row>
    <row r="29" spans="1:27" ht="18.75" customHeight="1" thickBot="1" x14ac:dyDescent="0.2">
      <c r="A29" s="21">
        <v>24</v>
      </c>
      <c r="B29" s="22">
        <v>406</v>
      </c>
      <c r="C29" s="22">
        <v>64</v>
      </c>
      <c r="D29" s="102">
        <f t="shared" si="0"/>
        <v>470</v>
      </c>
      <c r="E29" s="103">
        <f t="shared" si="1"/>
        <v>11280</v>
      </c>
      <c r="F29" s="22">
        <v>390</v>
      </c>
      <c r="G29" s="22">
        <v>30</v>
      </c>
      <c r="H29" s="102">
        <f t="shared" si="13"/>
        <v>420</v>
      </c>
      <c r="I29" s="103">
        <f t="shared" si="2"/>
        <v>10080</v>
      </c>
      <c r="J29" s="104">
        <f t="shared" si="3"/>
        <v>796</v>
      </c>
      <c r="K29" s="104">
        <f t="shared" si="3"/>
        <v>94</v>
      </c>
      <c r="L29" s="105">
        <f t="shared" si="4"/>
        <v>890</v>
      </c>
      <c r="M29" s="98">
        <f t="shared" si="5"/>
        <v>21360</v>
      </c>
      <c r="N29" s="99"/>
      <c r="O29" s="106">
        <v>75</v>
      </c>
      <c r="P29" s="20">
        <v>541</v>
      </c>
      <c r="Q29" s="20">
        <v>0</v>
      </c>
      <c r="R29" s="107">
        <f t="shared" si="6"/>
        <v>541</v>
      </c>
      <c r="S29" s="108">
        <f t="shared" si="7"/>
        <v>40575</v>
      </c>
      <c r="T29" s="20">
        <v>594</v>
      </c>
      <c r="U29" s="20">
        <v>2</v>
      </c>
      <c r="V29" s="107">
        <f t="shared" si="8"/>
        <v>596</v>
      </c>
      <c r="W29" s="108">
        <f t="shared" si="9"/>
        <v>44700</v>
      </c>
      <c r="X29" s="109">
        <f t="shared" si="10"/>
        <v>1135</v>
      </c>
      <c r="Y29" s="109">
        <f t="shared" si="10"/>
        <v>2</v>
      </c>
      <c r="Z29" s="110">
        <f t="shared" si="11"/>
        <v>1137</v>
      </c>
      <c r="AA29" s="8">
        <f t="shared" si="12"/>
        <v>85275</v>
      </c>
    </row>
    <row r="30" spans="1:27" ht="18.75" customHeight="1" x14ac:dyDescent="0.15">
      <c r="A30" s="19">
        <v>25</v>
      </c>
      <c r="B30" s="20">
        <v>455</v>
      </c>
      <c r="C30" s="20">
        <v>81</v>
      </c>
      <c r="D30" s="107">
        <f t="shared" si="0"/>
        <v>536</v>
      </c>
      <c r="E30" s="108">
        <f t="shared" si="1"/>
        <v>13400</v>
      </c>
      <c r="F30" s="20">
        <v>362</v>
      </c>
      <c r="G30" s="20">
        <v>35</v>
      </c>
      <c r="H30" s="107">
        <f t="shared" si="13"/>
        <v>397</v>
      </c>
      <c r="I30" s="108">
        <f t="shared" si="2"/>
        <v>9925</v>
      </c>
      <c r="J30" s="109">
        <f t="shared" si="3"/>
        <v>817</v>
      </c>
      <c r="K30" s="109">
        <f t="shared" si="3"/>
        <v>116</v>
      </c>
      <c r="L30" s="110">
        <f t="shared" si="4"/>
        <v>933</v>
      </c>
      <c r="M30" s="98">
        <f t="shared" si="5"/>
        <v>23325</v>
      </c>
      <c r="N30" s="99"/>
      <c r="O30" s="100">
        <v>76</v>
      </c>
      <c r="P30" s="17">
        <v>524</v>
      </c>
      <c r="Q30" s="17">
        <v>0</v>
      </c>
      <c r="R30" s="94">
        <f t="shared" si="6"/>
        <v>524</v>
      </c>
      <c r="S30" s="95">
        <f t="shared" si="7"/>
        <v>39824</v>
      </c>
      <c r="T30" s="17">
        <v>598</v>
      </c>
      <c r="U30" s="17">
        <v>1</v>
      </c>
      <c r="V30" s="94">
        <f t="shared" si="8"/>
        <v>599</v>
      </c>
      <c r="W30" s="95">
        <f t="shared" si="9"/>
        <v>45524</v>
      </c>
      <c r="X30" s="96">
        <f t="shared" si="10"/>
        <v>1122</v>
      </c>
      <c r="Y30" s="96">
        <f t="shared" si="10"/>
        <v>1</v>
      </c>
      <c r="Z30" s="97">
        <f t="shared" si="11"/>
        <v>1123</v>
      </c>
      <c r="AA30" s="8">
        <f t="shared" si="12"/>
        <v>85348</v>
      </c>
    </row>
    <row r="31" spans="1:27" ht="18.75" customHeight="1" x14ac:dyDescent="0.15">
      <c r="A31" s="4">
        <v>26</v>
      </c>
      <c r="B31" s="17">
        <v>383</v>
      </c>
      <c r="C31" s="17">
        <v>75</v>
      </c>
      <c r="D31" s="94">
        <f t="shared" si="0"/>
        <v>458</v>
      </c>
      <c r="E31" s="95">
        <f t="shared" si="1"/>
        <v>11908</v>
      </c>
      <c r="F31" s="17">
        <v>382</v>
      </c>
      <c r="G31" s="17">
        <v>33</v>
      </c>
      <c r="H31" s="94">
        <f t="shared" si="13"/>
        <v>415</v>
      </c>
      <c r="I31" s="95">
        <f t="shared" si="2"/>
        <v>10790</v>
      </c>
      <c r="J31" s="96">
        <f t="shared" si="3"/>
        <v>765</v>
      </c>
      <c r="K31" s="96">
        <f t="shared" si="3"/>
        <v>108</v>
      </c>
      <c r="L31" s="97">
        <f t="shared" si="4"/>
        <v>873</v>
      </c>
      <c r="M31" s="98">
        <f t="shared" si="5"/>
        <v>22698</v>
      </c>
      <c r="N31" s="99"/>
      <c r="O31" s="100">
        <v>77</v>
      </c>
      <c r="P31" s="17">
        <v>520</v>
      </c>
      <c r="Q31" s="17">
        <v>3</v>
      </c>
      <c r="R31" s="94">
        <f t="shared" si="6"/>
        <v>523</v>
      </c>
      <c r="S31" s="95">
        <f t="shared" si="7"/>
        <v>40271</v>
      </c>
      <c r="T31" s="17">
        <v>565</v>
      </c>
      <c r="U31" s="17">
        <v>1</v>
      </c>
      <c r="V31" s="94">
        <f t="shared" si="8"/>
        <v>566</v>
      </c>
      <c r="W31" s="95">
        <f t="shared" si="9"/>
        <v>43582</v>
      </c>
      <c r="X31" s="96">
        <f t="shared" si="10"/>
        <v>1085</v>
      </c>
      <c r="Y31" s="96">
        <f t="shared" si="10"/>
        <v>4</v>
      </c>
      <c r="Z31" s="97">
        <f t="shared" si="11"/>
        <v>1089</v>
      </c>
      <c r="AA31" s="8">
        <f t="shared" si="12"/>
        <v>83853</v>
      </c>
    </row>
    <row r="32" spans="1:27" ht="18.75" customHeight="1" x14ac:dyDescent="0.15">
      <c r="A32" s="4">
        <v>27</v>
      </c>
      <c r="B32" s="17">
        <v>416</v>
      </c>
      <c r="C32" s="17">
        <v>56</v>
      </c>
      <c r="D32" s="94">
        <f t="shared" si="0"/>
        <v>472</v>
      </c>
      <c r="E32" s="95">
        <f t="shared" si="1"/>
        <v>12744</v>
      </c>
      <c r="F32" s="17">
        <v>362</v>
      </c>
      <c r="G32" s="17">
        <v>24</v>
      </c>
      <c r="H32" s="94">
        <f t="shared" si="13"/>
        <v>386</v>
      </c>
      <c r="I32" s="95">
        <f t="shared" si="2"/>
        <v>10422</v>
      </c>
      <c r="J32" s="96">
        <f t="shared" si="3"/>
        <v>778</v>
      </c>
      <c r="K32" s="96">
        <f t="shared" si="3"/>
        <v>80</v>
      </c>
      <c r="L32" s="97">
        <f t="shared" si="4"/>
        <v>858</v>
      </c>
      <c r="M32" s="98">
        <f t="shared" si="5"/>
        <v>23166</v>
      </c>
      <c r="N32" s="99"/>
      <c r="O32" s="100">
        <v>78</v>
      </c>
      <c r="P32" s="17">
        <v>477</v>
      </c>
      <c r="Q32" s="17">
        <v>0</v>
      </c>
      <c r="R32" s="94">
        <f t="shared" si="6"/>
        <v>477</v>
      </c>
      <c r="S32" s="95">
        <f t="shared" si="7"/>
        <v>37206</v>
      </c>
      <c r="T32" s="17">
        <v>539</v>
      </c>
      <c r="U32" s="17">
        <v>0</v>
      </c>
      <c r="V32" s="94">
        <f t="shared" si="8"/>
        <v>539</v>
      </c>
      <c r="W32" s="95">
        <f t="shared" si="9"/>
        <v>42042</v>
      </c>
      <c r="X32" s="96">
        <f t="shared" si="10"/>
        <v>1016</v>
      </c>
      <c r="Y32" s="96">
        <f t="shared" si="10"/>
        <v>0</v>
      </c>
      <c r="Z32" s="97">
        <f t="shared" si="11"/>
        <v>1016</v>
      </c>
      <c r="AA32" s="8">
        <f t="shared" si="12"/>
        <v>79248</v>
      </c>
    </row>
    <row r="33" spans="1:27" ht="18.75" customHeight="1" thickBot="1" x14ac:dyDescent="0.2">
      <c r="A33" s="4">
        <v>28</v>
      </c>
      <c r="B33" s="17">
        <v>437</v>
      </c>
      <c r="C33" s="17">
        <v>60</v>
      </c>
      <c r="D33" s="94">
        <f t="shared" si="0"/>
        <v>497</v>
      </c>
      <c r="E33" s="95">
        <f t="shared" si="1"/>
        <v>13916</v>
      </c>
      <c r="F33" s="17">
        <v>394</v>
      </c>
      <c r="G33" s="17">
        <v>28</v>
      </c>
      <c r="H33" s="94">
        <f t="shared" si="13"/>
        <v>422</v>
      </c>
      <c r="I33" s="95">
        <f t="shared" si="2"/>
        <v>11816</v>
      </c>
      <c r="J33" s="96">
        <f t="shared" si="3"/>
        <v>831</v>
      </c>
      <c r="K33" s="96">
        <f t="shared" si="3"/>
        <v>88</v>
      </c>
      <c r="L33" s="97">
        <f t="shared" si="4"/>
        <v>919</v>
      </c>
      <c r="M33" s="98">
        <f t="shared" si="5"/>
        <v>25732</v>
      </c>
      <c r="N33" s="99"/>
      <c r="O33" s="101">
        <v>79</v>
      </c>
      <c r="P33" s="22">
        <v>444</v>
      </c>
      <c r="Q33" s="22">
        <v>0</v>
      </c>
      <c r="R33" s="102">
        <f t="shared" si="6"/>
        <v>444</v>
      </c>
      <c r="S33" s="103">
        <f t="shared" si="7"/>
        <v>35076</v>
      </c>
      <c r="T33" s="22">
        <v>469</v>
      </c>
      <c r="U33" s="22">
        <v>2</v>
      </c>
      <c r="V33" s="102">
        <f t="shared" si="8"/>
        <v>471</v>
      </c>
      <c r="W33" s="103">
        <f t="shared" si="9"/>
        <v>37209</v>
      </c>
      <c r="X33" s="104">
        <f t="shared" si="10"/>
        <v>913</v>
      </c>
      <c r="Y33" s="104">
        <f t="shared" si="10"/>
        <v>2</v>
      </c>
      <c r="Z33" s="105">
        <f t="shared" si="11"/>
        <v>915</v>
      </c>
      <c r="AA33" s="8">
        <f t="shared" si="12"/>
        <v>72285</v>
      </c>
    </row>
    <row r="34" spans="1:27" ht="18.75" customHeight="1" thickBot="1" x14ac:dyDescent="0.2">
      <c r="A34" s="21">
        <v>29</v>
      </c>
      <c r="B34" s="22">
        <v>436</v>
      </c>
      <c r="C34" s="22">
        <v>53</v>
      </c>
      <c r="D34" s="102">
        <f t="shared" si="0"/>
        <v>489</v>
      </c>
      <c r="E34" s="103">
        <f t="shared" si="1"/>
        <v>14181</v>
      </c>
      <c r="F34" s="22">
        <v>393</v>
      </c>
      <c r="G34" s="22">
        <v>23</v>
      </c>
      <c r="H34" s="102">
        <f t="shared" si="13"/>
        <v>416</v>
      </c>
      <c r="I34" s="103">
        <f t="shared" si="2"/>
        <v>12064</v>
      </c>
      <c r="J34" s="104">
        <f t="shared" si="3"/>
        <v>829</v>
      </c>
      <c r="K34" s="104">
        <f t="shared" si="3"/>
        <v>76</v>
      </c>
      <c r="L34" s="105">
        <f t="shared" si="4"/>
        <v>905</v>
      </c>
      <c r="M34" s="98">
        <f t="shared" si="5"/>
        <v>26245</v>
      </c>
      <c r="N34" s="99"/>
      <c r="O34" s="106">
        <v>80</v>
      </c>
      <c r="P34" s="20">
        <v>374</v>
      </c>
      <c r="Q34" s="20">
        <v>1</v>
      </c>
      <c r="R34" s="107">
        <f t="shared" si="6"/>
        <v>375</v>
      </c>
      <c r="S34" s="108">
        <f t="shared" si="7"/>
        <v>30000</v>
      </c>
      <c r="T34" s="20">
        <v>388</v>
      </c>
      <c r="U34" s="20">
        <v>1</v>
      </c>
      <c r="V34" s="107">
        <f t="shared" si="8"/>
        <v>389</v>
      </c>
      <c r="W34" s="108">
        <f t="shared" si="9"/>
        <v>31120</v>
      </c>
      <c r="X34" s="109">
        <f t="shared" si="10"/>
        <v>762</v>
      </c>
      <c r="Y34" s="109">
        <f t="shared" si="10"/>
        <v>2</v>
      </c>
      <c r="Z34" s="110">
        <f t="shared" si="11"/>
        <v>764</v>
      </c>
      <c r="AA34" s="8">
        <f t="shared" si="12"/>
        <v>61120</v>
      </c>
    </row>
    <row r="35" spans="1:27" ht="18.75" customHeight="1" x14ac:dyDescent="0.15">
      <c r="A35" s="19">
        <v>30</v>
      </c>
      <c r="B35" s="20">
        <v>456</v>
      </c>
      <c r="C35" s="20">
        <v>36</v>
      </c>
      <c r="D35" s="107">
        <f t="shared" si="0"/>
        <v>492</v>
      </c>
      <c r="E35" s="108">
        <f t="shared" si="1"/>
        <v>14760</v>
      </c>
      <c r="F35" s="20">
        <v>365</v>
      </c>
      <c r="G35" s="20">
        <v>25</v>
      </c>
      <c r="H35" s="107">
        <f t="shared" si="13"/>
        <v>390</v>
      </c>
      <c r="I35" s="108">
        <f t="shared" si="2"/>
        <v>11700</v>
      </c>
      <c r="J35" s="109">
        <f t="shared" si="3"/>
        <v>821</v>
      </c>
      <c r="K35" s="109">
        <f t="shared" si="3"/>
        <v>61</v>
      </c>
      <c r="L35" s="110">
        <f t="shared" si="4"/>
        <v>882</v>
      </c>
      <c r="M35" s="98">
        <f t="shared" si="5"/>
        <v>26460</v>
      </c>
      <c r="N35" s="99"/>
      <c r="O35" s="100">
        <v>81</v>
      </c>
      <c r="P35" s="17">
        <v>335</v>
      </c>
      <c r="Q35" s="17">
        <v>0</v>
      </c>
      <c r="R35" s="94">
        <f t="shared" si="6"/>
        <v>335</v>
      </c>
      <c r="S35" s="95">
        <f t="shared" si="7"/>
        <v>27135</v>
      </c>
      <c r="T35" s="17">
        <v>356</v>
      </c>
      <c r="U35" s="17">
        <v>1</v>
      </c>
      <c r="V35" s="94">
        <f t="shared" si="8"/>
        <v>357</v>
      </c>
      <c r="W35" s="95">
        <f t="shared" si="9"/>
        <v>28917</v>
      </c>
      <c r="X35" s="96">
        <f t="shared" si="10"/>
        <v>691</v>
      </c>
      <c r="Y35" s="96">
        <f t="shared" si="10"/>
        <v>1</v>
      </c>
      <c r="Z35" s="97">
        <f t="shared" si="11"/>
        <v>692</v>
      </c>
      <c r="AA35" s="8">
        <f t="shared" si="12"/>
        <v>56052</v>
      </c>
    </row>
    <row r="36" spans="1:27" ht="18.75" customHeight="1" x14ac:dyDescent="0.15">
      <c r="A36" s="4">
        <v>31</v>
      </c>
      <c r="B36" s="17">
        <v>506</v>
      </c>
      <c r="C36" s="17">
        <v>42</v>
      </c>
      <c r="D36" s="94">
        <f t="shared" si="0"/>
        <v>548</v>
      </c>
      <c r="E36" s="95">
        <f t="shared" si="1"/>
        <v>16988</v>
      </c>
      <c r="F36" s="17">
        <v>433</v>
      </c>
      <c r="G36" s="17">
        <v>26</v>
      </c>
      <c r="H36" s="94">
        <f t="shared" si="13"/>
        <v>459</v>
      </c>
      <c r="I36" s="95">
        <f t="shared" si="2"/>
        <v>14229</v>
      </c>
      <c r="J36" s="96">
        <f t="shared" si="3"/>
        <v>939</v>
      </c>
      <c r="K36" s="96">
        <f t="shared" si="3"/>
        <v>68</v>
      </c>
      <c r="L36" s="97">
        <f t="shared" si="4"/>
        <v>1007</v>
      </c>
      <c r="M36" s="98">
        <f t="shared" si="5"/>
        <v>31217</v>
      </c>
      <c r="N36" s="99"/>
      <c r="O36" s="100">
        <v>82</v>
      </c>
      <c r="P36" s="17">
        <v>311</v>
      </c>
      <c r="Q36" s="17">
        <v>0</v>
      </c>
      <c r="R36" s="94">
        <f t="shared" si="6"/>
        <v>311</v>
      </c>
      <c r="S36" s="95">
        <f t="shared" si="7"/>
        <v>25502</v>
      </c>
      <c r="T36" s="17">
        <v>372</v>
      </c>
      <c r="U36" s="17">
        <v>1</v>
      </c>
      <c r="V36" s="94">
        <f t="shared" si="8"/>
        <v>373</v>
      </c>
      <c r="W36" s="95">
        <f t="shared" si="9"/>
        <v>30586</v>
      </c>
      <c r="X36" s="96">
        <f t="shared" si="10"/>
        <v>683</v>
      </c>
      <c r="Y36" s="96">
        <f t="shared" si="10"/>
        <v>1</v>
      </c>
      <c r="Z36" s="97">
        <f t="shared" si="11"/>
        <v>684</v>
      </c>
      <c r="AA36" s="8">
        <f t="shared" si="12"/>
        <v>56088</v>
      </c>
    </row>
    <row r="37" spans="1:27" ht="18.75" customHeight="1" x14ac:dyDescent="0.15">
      <c r="A37" s="4">
        <v>32</v>
      </c>
      <c r="B37" s="17">
        <v>495</v>
      </c>
      <c r="C37" s="17">
        <v>35</v>
      </c>
      <c r="D37" s="94">
        <f t="shared" si="0"/>
        <v>530</v>
      </c>
      <c r="E37" s="95">
        <f t="shared" si="1"/>
        <v>16960</v>
      </c>
      <c r="F37" s="17">
        <v>450</v>
      </c>
      <c r="G37" s="17">
        <v>22</v>
      </c>
      <c r="H37" s="94">
        <f t="shared" si="13"/>
        <v>472</v>
      </c>
      <c r="I37" s="95">
        <f t="shared" si="2"/>
        <v>15104</v>
      </c>
      <c r="J37" s="96">
        <f t="shared" ref="J37:K55" si="14">B37+F37</f>
        <v>945</v>
      </c>
      <c r="K37" s="96">
        <f t="shared" si="14"/>
        <v>57</v>
      </c>
      <c r="L37" s="97">
        <f t="shared" si="4"/>
        <v>1002</v>
      </c>
      <c r="M37" s="98">
        <f t="shared" si="5"/>
        <v>32064</v>
      </c>
      <c r="N37" s="99"/>
      <c r="O37" s="100">
        <v>83</v>
      </c>
      <c r="P37" s="17">
        <v>242</v>
      </c>
      <c r="Q37" s="17">
        <v>1</v>
      </c>
      <c r="R37" s="94">
        <f t="shared" si="6"/>
        <v>243</v>
      </c>
      <c r="S37" s="95">
        <f t="shared" si="7"/>
        <v>20169</v>
      </c>
      <c r="T37" s="17">
        <v>379</v>
      </c>
      <c r="U37" s="17">
        <v>1</v>
      </c>
      <c r="V37" s="94">
        <f t="shared" si="8"/>
        <v>380</v>
      </c>
      <c r="W37" s="95">
        <f t="shared" si="9"/>
        <v>31540</v>
      </c>
      <c r="X37" s="96">
        <f t="shared" ref="X37:Y59" si="15">P37+T37</f>
        <v>621</v>
      </c>
      <c r="Y37" s="96">
        <f t="shared" si="15"/>
        <v>2</v>
      </c>
      <c r="Z37" s="97">
        <f t="shared" si="11"/>
        <v>623</v>
      </c>
      <c r="AA37" s="8">
        <f t="shared" si="12"/>
        <v>51709</v>
      </c>
    </row>
    <row r="38" spans="1:27" ht="18.75" customHeight="1" thickBot="1" x14ac:dyDescent="0.2">
      <c r="A38" s="4">
        <v>33</v>
      </c>
      <c r="B38" s="17">
        <v>497</v>
      </c>
      <c r="C38" s="17">
        <v>30</v>
      </c>
      <c r="D38" s="94">
        <f t="shared" si="0"/>
        <v>527</v>
      </c>
      <c r="E38" s="95">
        <f t="shared" si="1"/>
        <v>17391</v>
      </c>
      <c r="F38" s="17">
        <v>480</v>
      </c>
      <c r="G38" s="17">
        <v>15</v>
      </c>
      <c r="H38" s="94">
        <f t="shared" si="13"/>
        <v>495</v>
      </c>
      <c r="I38" s="95">
        <f t="shared" si="2"/>
        <v>16335</v>
      </c>
      <c r="J38" s="96">
        <f t="shared" si="14"/>
        <v>977</v>
      </c>
      <c r="K38" s="96">
        <f t="shared" si="14"/>
        <v>45</v>
      </c>
      <c r="L38" s="97">
        <f t="shared" si="4"/>
        <v>1022</v>
      </c>
      <c r="M38" s="98">
        <f t="shared" si="5"/>
        <v>33726</v>
      </c>
      <c r="N38" s="99"/>
      <c r="O38" s="101">
        <v>84</v>
      </c>
      <c r="P38" s="22">
        <v>280</v>
      </c>
      <c r="Q38" s="82">
        <v>0</v>
      </c>
      <c r="R38" s="102">
        <f t="shared" si="6"/>
        <v>280</v>
      </c>
      <c r="S38" s="103">
        <f t="shared" si="7"/>
        <v>23520</v>
      </c>
      <c r="T38" s="22">
        <v>355</v>
      </c>
      <c r="U38" s="22">
        <v>0</v>
      </c>
      <c r="V38" s="102">
        <f t="shared" si="8"/>
        <v>355</v>
      </c>
      <c r="W38" s="103">
        <f t="shared" si="9"/>
        <v>29820</v>
      </c>
      <c r="X38" s="104">
        <f t="shared" si="15"/>
        <v>635</v>
      </c>
      <c r="Y38" s="104">
        <f t="shared" si="15"/>
        <v>0</v>
      </c>
      <c r="Z38" s="105">
        <f t="shared" si="11"/>
        <v>635</v>
      </c>
      <c r="AA38" s="8">
        <f t="shared" si="12"/>
        <v>53340</v>
      </c>
    </row>
    <row r="39" spans="1:27" ht="18.75" customHeight="1" thickBot="1" x14ac:dyDescent="0.2">
      <c r="A39" s="21">
        <v>34</v>
      </c>
      <c r="B39" s="22">
        <v>519</v>
      </c>
      <c r="C39" s="22">
        <v>23</v>
      </c>
      <c r="D39" s="102">
        <f t="shared" si="0"/>
        <v>542</v>
      </c>
      <c r="E39" s="103">
        <f t="shared" si="1"/>
        <v>18428</v>
      </c>
      <c r="F39" s="22">
        <v>493</v>
      </c>
      <c r="G39" s="22">
        <v>14</v>
      </c>
      <c r="H39" s="102">
        <f t="shared" si="13"/>
        <v>507</v>
      </c>
      <c r="I39" s="103">
        <f t="shared" si="2"/>
        <v>17238</v>
      </c>
      <c r="J39" s="104">
        <f t="shared" si="14"/>
        <v>1012</v>
      </c>
      <c r="K39" s="104">
        <f t="shared" si="14"/>
        <v>37</v>
      </c>
      <c r="L39" s="105">
        <f t="shared" si="4"/>
        <v>1049</v>
      </c>
      <c r="M39" s="98">
        <f t="shared" si="5"/>
        <v>35666</v>
      </c>
      <c r="N39" s="99"/>
      <c r="O39" s="106">
        <v>85</v>
      </c>
      <c r="P39" s="20">
        <v>212</v>
      </c>
      <c r="Q39" s="83">
        <v>0</v>
      </c>
      <c r="R39" s="107">
        <f t="shared" si="6"/>
        <v>212</v>
      </c>
      <c r="S39" s="108">
        <f t="shared" si="7"/>
        <v>18020</v>
      </c>
      <c r="T39" s="20">
        <v>323</v>
      </c>
      <c r="U39" s="20">
        <v>0</v>
      </c>
      <c r="V39" s="107">
        <f t="shared" si="8"/>
        <v>323</v>
      </c>
      <c r="W39" s="108">
        <f t="shared" si="9"/>
        <v>27455</v>
      </c>
      <c r="X39" s="109">
        <f t="shared" si="15"/>
        <v>535</v>
      </c>
      <c r="Y39" s="109">
        <f t="shared" si="15"/>
        <v>0</v>
      </c>
      <c r="Z39" s="110">
        <f t="shared" si="11"/>
        <v>535</v>
      </c>
      <c r="AA39" s="8">
        <f t="shared" si="12"/>
        <v>45475</v>
      </c>
    </row>
    <row r="40" spans="1:27" ht="18.75" customHeight="1" x14ac:dyDescent="0.15">
      <c r="A40" s="19">
        <v>35</v>
      </c>
      <c r="B40" s="20">
        <v>532</v>
      </c>
      <c r="C40" s="20">
        <v>16</v>
      </c>
      <c r="D40" s="107">
        <f t="shared" si="0"/>
        <v>548</v>
      </c>
      <c r="E40" s="108">
        <f t="shared" si="1"/>
        <v>19180</v>
      </c>
      <c r="F40" s="20">
        <v>489</v>
      </c>
      <c r="G40" s="20">
        <v>7</v>
      </c>
      <c r="H40" s="107">
        <f t="shared" si="13"/>
        <v>496</v>
      </c>
      <c r="I40" s="108">
        <f t="shared" si="2"/>
        <v>17360</v>
      </c>
      <c r="J40" s="109">
        <f t="shared" si="14"/>
        <v>1021</v>
      </c>
      <c r="K40" s="109">
        <f t="shared" si="14"/>
        <v>23</v>
      </c>
      <c r="L40" s="110">
        <f t="shared" si="4"/>
        <v>1044</v>
      </c>
      <c r="M40" s="98">
        <f t="shared" si="5"/>
        <v>36540</v>
      </c>
      <c r="N40" s="99"/>
      <c r="O40" s="100">
        <v>86</v>
      </c>
      <c r="P40" s="17">
        <v>182</v>
      </c>
      <c r="Q40" s="17">
        <v>0</v>
      </c>
      <c r="R40" s="94">
        <f t="shared" si="6"/>
        <v>182</v>
      </c>
      <c r="S40" s="95">
        <f t="shared" si="7"/>
        <v>15652</v>
      </c>
      <c r="T40" s="17">
        <v>282</v>
      </c>
      <c r="U40" s="17">
        <v>1</v>
      </c>
      <c r="V40" s="94">
        <f t="shared" si="8"/>
        <v>283</v>
      </c>
      <c r="W40" s="95">
        <f t="shared" si="9"/>
        <v>24338</v>
      </c>
      <c r="X40" s="96">
        <f t="shared" si="15"/>
        <v>464</v>
      </c>
      <c r="Y40" s="96">
        <f t="shared" si="15"/>
        <v>1</v>
      </c>
      <c r="Z40" s="97">
        <f t="shared" si="11"/>
        <v>465</v>
      </c>
      <c r="AA40" s="8">
        <f t="shared" si="12"/>
        <v>39990</v>
      </c>
    </row>
    <row r="41" spans="1:27" ht="18.75" customHeight="1" x14ac:dyDescent="0.15">
      <c r="A41" s="4">
        <v>36</v>
      </c>
      <c r="B41" s="17">
        <v>504</v>
      </c>
      <c r="C41" s="17">
        <v>25</v>
      </c>
      <c r="D41" s="94">
        <f t="shared" si="0"/>
        <v>529</v>
      </c>
      <c r="E41" s="95">
        <f t="shared" si="1"/>
        <v>19044</v>
      </c>
      <c r="F41" s="17">
        <v>541</v>
      </c>
      <c r="G41" s="17">
        <v>21</v>
      </c>
      <c r="H41" s="94">
        <f t="shared" si="13"/>
        <v>562</v>
      </c>
      <c r="I41" s="95">
        <f t="shared" si="2"/>
        <v>20232</v>
      </c>
      <c r="J41" s="96">
        <f t="shared" si="14"/>
        <v>1045</v>
      </c>
      <c r="K41" s="96">
        <f t="shared" si="14"/>
        <v>46</v>
      </c>
      <c r="L41" s="97">
        <f t="shared" si="4"/>
        <v>1091</v>
      </c>
      <c r="M41" s="98">
        <f t="shared" si="5"/>
        <v>39276</v>
      </c>
      <c r="N41" s="99"/>
      <c r="O41" s="100">
        <v>87</v>
      </c>
      <c r="P41" s="17">
        <v>149</v>
      </c>
      <c r="Q41" s="17">
        <v>0</v>
      </c>
      <c r="R41" s="94">
        <f t="shared" si="6"/>
        <v>149</v>
      </c>
      <c r="S41" s="95">
        <f t="shared" si="7"/>
        <v>12963</v>
      </c>
      <c r="T41" s="17">
        <v>287</v>
      </c>
      <c r="U41" s="17">
        <v>0</v>
      </c>
      <c r="V41" s="94">
        <f t="shared" si="8"/>
        <v>287</v>
      </c>
      <c r="W41" s="95">
        <f t="shared" si="9"/>
        <v>24969</v>
      </c>
      <c r="X41" s="96">
        <f t="shared" si="15"/>
        <v>436</v>
      </c>
      <c r="Y41" s="96">
        <f t="shared" si="15"/>
        <v>0</v>
      </c>
      <c r="Z41" s="97">
        <f t="shared" si="11"/>
        <v>436</v>
      </c>
      <c r="AA41" s="8">
        <f t="shared" si="12"/>
        <v>37932</v>
      </c>
    </row>
    <row r="42" spans="1:27" ht="18.75" customHeight="1" x14ac:dyDescent="0.15">
      <c r="A42" s="4">
        <v>37</v>
      </c>
      <c r="B42" s="17">
        <v>547</v>
      </c>
      <c r="C42" s="17">
        <v>28</v>
      </c>
      <c r="D42" s="94">
        <f t="shared" si="0"/>
        <v>575</v>
      </c>
      <c r="E42" s="95">
        <f t="shared" si="1"/>
        <v>21275</v>
      </c>
      <c r="F42" s="17">
        <v>521</v>
      </c>
      <c r="G42" s="17">
        <v>26</v>
      </c>
      <c r="H42" s="94">
        <f t="shared" si="13"/>
        <v>547</v>
      </c>
      <c r="I42" s="95">
        <f t="shared" si="2"/>
        <v>20239</v>
      </c>
      <c r="J42" s="96">
        <f t="shared" si="14"/>
        <v>1068</v>
      </c>
      <c r="K42" s="96">
        <f t="shared" si="14"/>
        <v>54</v>
      </c>
      <c r="L42" s="97">
        <f t="shared" si="4"/>
        <v>1122</v>
      </c>
      <c r="M42" s="98">
        <f t="shared" si="5"/>
        <v>41514</v>
      </c>
      <c r="N42" s="99"/>
      <c r="O42" s="100">
        <v>88</v>
      </c>
      <c r="P42" s="17">
        <v>131</v>
      </c>
      <c r="Q42" s="17">
        <v>0</v>
      </c>
      <c r="R42" s="94">
        <f t="shared" si="6"/>
        <v>131</v>
      </c>
      <c r="S42" s="95">
        <f t="shared" si="7"/>
        <v>11528</v>
      </c>
      <c r="T42" s="17">
        <v>219</v>
      </c>
      <c r="U42" s="17">
        <v>1</v>
      </c>
      <c r="V42" s="94">
        <f t="shared" si="8"/>
        <v>220</v>
      </c>
      <c r="W42" s="95">
        <f t="shared" si="9"/>
        <v>19360</v>
      </c>
      <c r="X42" s="96">
        <f t="shared" si="15"/>
        <v>350</v>
      </c>
      <c r="Y42" s="96">
        <f t="shared" si="15"/>
        <v>1</v>
      </c>
      <c r="Z42" s="97">
        <f t="shared" si="11"/>
        <v>351</v>
      </c>
      <c r="AA42" s="8">
        <f t="shared" si="12"/>
        <v>30888</v>
      </c>
    </row>
    <row r="43" spans="1:27" ht="18.75" customHeight="1" thickBot="1" x14ac:dyDescent="0.2">
      <c r="A43" s="4">
        <v>38</v>
      </c>
      <c r="B43" s="17">
        <v>539</v>
      </c>
      <c r="C43" s="17">
        <v>17</v>
      </c>
      <c r="D43" s="94">
        <f t="shared" si="0"/>
        <v>556</v>
      </c>
      <c r="E43" s="95">
        <f t="shared" si="1"/>
        <v>21128</v>
      </c>
      <c r="F43" s="17">
        <v>470</v>
      </c>
      <c r="G43" s="17">
        <v>18</v>
      </c>
      <c r="H43" s="94">
        <f t="shared" si="13"/>
        <v>488</v>
      </c>
      <c r="I43" s="95">
        <f t="shared" si="2"/>
        <v>18544</v>
      </c>
      <c r="J43" s="96">
        <f t="shared" si="14"/>
        <v>1009</v>
      </c>
      <c r="K43" s="96">
        <f t="shared" si="14"/>
        <v>35</v>
      </c>
      <c r="L43" s="97">
        <f t="shared" si="4"/>
        <v>1044</v>
      </c>
      <c r="M43" s="98">
        <f t="shared" si="5"/>
        <v>39672</v>
      </c>
      <c r="N43" s="99"/>
      <c r="O43" s="101">
        <v>89</v>
      </c>
      <c r="P43" s="22">
        <v>100</v>
      </c>
      <c r="Q43" s="82">
        <v>0</v>
      </c>
      <c r="R43" s="102">
        <f t="shared" si="6"/>
        <v>100</v>
      </c>
      <c r="S43" s="103">
        <f t="shared" si="7"/>
        <v>8900</v>
      </c>
      <c r="T43" s="22">
        <v>226</v>
      </c>
      <c r="U43" s="22">
        <v>0</v>
      </c>
      <c r="V43" s="102">
        <f t="shared" si="8"/>
        <v>226</v>
      </c>
      <c r="W43" s="103">
        <f t="shared" si="9"/>
        <v>20114</v>
      </c>
      <c r="X43" s="104">
        <f t="shared" si="15"/>
        <v>326</v>
      </c>
      <c r="Y43" s="104">
        <f t="shared" si="15"/>
        <v>0</v>
      </c>
      <c r="Z43" s="105">
        <f t="shared" si="11"/>
        <v>326</v>
      </c>
      <c r="AA43" s="8">
        <f t="shared" si="12"/>
        <v>29014</v>
      </c>
    </row>
    <row r="44" spans="1:27" ht="18.75" customHeight="1" thickBot="1" x14ac:dyDescent="0.2">
      <c r="A44" s="21">
        <v>39</v>
      </c>
      <c r="B44" s="22">
        <v>551</v>
      </c>
      <c r="C44" s="22">
        <v>20</v>
      </c>
      <c r="D44" s="102">
        <f t="shared" si="0"/>
        <v>571</v>
      </c>
      <c r="E44" s="103">
        <f t="shared" si="1"/>
        <v>22269</v>
      </c>
      <c r="F44" s="22">
        <v>506</v>
      </c>
      <c r="G44" s="22">
        <v>16</v>
      </c>
      <c r="H44" s="102">
        <f t="shared" si="13"/>
        <v>522</v>
      </c>
      <c r="I44" s="103">
        <f t="shared" si="2"/>
        <v>20358</v>
      </c>
      <c r="J44" s="104">
        <f t="shared" si="14"/>
        <v>1057</v>
      </c>
      <c r="K44" s="104">
        <f t="shared" si="14"/>
        <v>36</v>
      </c>
      <c r="L44" s="105">
        <f t="shared" si="4"/>
        <v>1093</v>
      </c>
      <c r="M44" s="98">
        <f t="shared" si="5"/>
        <v>42627</v>
      </c>
      <c r="N44" s="99"/>
      <c r="O44" s="106">
        <v>90</v>
      </c>
      <c r="P44" s="20">
        <v>73</v>
      </c>
      <c r="Q44" s="83">
        <v>0</v>
      </c>
      <c r="R44" s="107">
        <f t="shared" si="6"/>
        <v>73</v>
      </c>
      <c r="S44" s="108">
        <f t="shared" si="7"/>
        <v>6570</v>
      </c>
      <c r="T44" s="20">
        <v>171</v>
      </c>
      <c r="U44" s="20">
        <v>0</v>
      </c>
      <c r="V44" s="107">
        <f t="shared" si="8"/>
        <v>171</v>
      </c>
      <c r="W44" s="108">
        <f t="shared" si="9"/>
        <v>15390</v>
      </c>
      <c r="X44" s="109">
        <f t="shared" si="15"/>
        <v>244</v>
      </c>
      <c r="Y44" s="109">
        <f t="shared" si="15"/>
        <v>0</v>
      </c>
      <c r="Z44" s="110">
        <f t="shared" si="11"/>
        <v>244</v>
      </c>
      <c r="AA44" s="8">
        <f t="shared" si="12"/>
        <v>21960</v>
      </c>
    </row>
    <row r="45" spans="1:27" ht="18.75" customHeight="1" x14ac:dyDescent="0.15">
      <c r="A45" s="19">
        <v>40</v>
      </c>
      <c r="B45" s="20">
        <v>597</v>
      </c>
      <c r="C45" s="20">
        <v>21</v>
      </c>
      <c r="D45" s="107">
        <f t="shared" si="0"/>
        <v>618</v>
      </c>
      <c r="E45" s="108">
        <f t="shared" si="1"/>
        <v>24720</v>
      </c>
      <c r="F45" s="20">
        <v>523</v>
      </c>
      <c r="G45" s="20">
        <v>16</v>
      </c>
      <c r="H45" s="107">
        <f t="shared" si="13"/>
        <v>539</v>
      </c>
      <c r="I45" s="108">
        <f t="shared" si="2"/>
        <v>21560</v>
      </c>
      <c r="J45" s="109">
        <f t="shared" si="14"/>
        <v>1120</v>
      </c>
      <c r="K45" s="109">
        <f t="shared" si="14"/>
        <v>37</v>
      </c>
      <c r="L45" s="110">
        <f t="shared" si="4"/>
        <v>1157</v>
      </c>
      <c r="M45" s="98">
        <f t="shared" si="5"/>
        <v>46280</v>
      </c>
      <c r="N45" s="99"/>
      <c r="O45" s="100">
        <v>91</v>
      </c>
      <c r="P45" s="17">
        <v>57</v>
      </c>
      <c r="Q45" s="17">
        <v>0</v>
      </c>
      <c r="R45" s="94">
        <f t="shared" si="6"/>
        <v>57</v>
      </c>
      <c r="S45" s="95">
        <f t="shared" si="7"/>
        <v>5187</v>
      </c>
      <c r="T45" s="17">
        <v>136</v>
      </c>
      <c r="U45" s="17">
        <v>0</v>
      </c>
      <c r="V45" s="94">
        <f t="shared" si="8"/>
        <v>136</v>
      </c>
      <c r="W45" s="95">
        <f t="shared" si="9"/>
        <v>12376</v>
      </c>
      <c r="X45" s="96">
        <f t="shared" si="15"/>
        <v>193</v>
      </c>
      <c r="Y45" s="96">
        <f t="shared" si="15"/>
        <v>0</v>
      </c>
      <c r="Z45" s="97">
        <f t="shared" si="11"/>
        <v>193</v>
      </c>
      <c r="AA45" s="8">
        <f t="shared" si="12"/>
        <v>17563</v>
      </c>
    </row>
    <row r="46" spans="1:27" ht="18.75" customHeight="1" x14ac:dyDescent="0.15">
      <c r="A46" s="4">
        <v>41</v>
      </c>
      <c r="B46" s="17">
        <v>592</v>
      </c>
      <c r="C46" s="17">
        <v>23</v>
      </c>
      <c r="D46" s="94">
        <f t="shared" si="0"/>
        <v>615</v>
      </c>
      <c r="E46" s="95">
        <f t="shared" si="1"/>
        <v>25215</v>
      </c>
      <c r="F46" s="17">
        <v>542</v>
      </c>
      <c r="G46" s="17">
        <v>21</v>
      </c>
      <c r="H46" s="94">
        <f t="shared" si="13"/>
        <v>563</v>
      </c>
      <c r="I46" s="95">
        <f t="shared" si="2"/>
        <v>23083</v>
      </c>
      <c r="J46" s="96">
        <f t="shared" si="14"/>
        <v>1134</v>
      </c>
      <c r="K46" s="96">
        <f t="shared" si="14"/>
        <v>44</v>
      </c>
      <c r="L46" s="97">
        <f t="shared" si="4"/>
        <v>1178</v>
      </c>
      <c r="M46" s="98">
        <f t="shared" si="5"/>
        <v>48298</v>
      </c>
      <c r="N46" s="99"/>
      <c r="O46" s="100">
        <v>92</v>
      </c>
      <c r="P46" s="17">
        <v>59</v>
      </c>
      <c r="Q46" s="17">
        <v>0</v>
      </c>
      <c r="R46" s="94">
        <f t="shared" si="6"/>
        <v>59</v>
      </c>
      <c r="S46" s="95">
        <f t="shared" si="7"/>
        <v>5428</v>
      </c>
      <c r="T46" s="17">
        <v>121</v>
      </c>
      <c r="U46" s="17">
        <v>1</v>
      </c>
      <c r="V46" s="94">
        <f t="shared" si="8"/>
        <v>122</v>
      </c>
      <c r="W46" s="95">
        <f t="shared" si="9"/>
        <v>11224</v>
      </c>
      <c r="X46" s="96">
        <f t="shared" si="15"/>
        <v>180</v>
      </c>
      <c r="Y46" s="96">
        <f t="shared" si="15"/>
        <v>1</v>
      </c>
      <c r="Z46" s="97">
        <f t="shared" si="11"/>
        <v>181</v>
      </c>
      <c r="AA46" s="8">
        <f t="shared" si="12"/>
        <v>16652</v>
      </c>
    </row>
    <row r="47" spans="1:27" ht="18.75" customHeight="1" x14ac:dyDescent="0.15">
      <c r="A47" s="4">
        <v>42</v>
      </c>
      <c r="B47" s="17">
        <v>631</v>
      </c>
      <c r="C47" s="17">
        <v>17</v>
      </c>
      <c r="D47" s="94">
        <f t="shared" si="0"/>
        <v>648</v>
      </c>
      <c r="E47" s="95">
        <f t="shared" si="1"/>
        <v>27216</v>
      </c>
      <c r="F47" s="17">
        <v>540</v>
      </c>
      <c r="G47" s="17">
        <v>20</v>
      </c>
      <c r="H47" s="94">
        <f t="shared" si="13"/>
        <v>560</v>
      </c>
      <c r="I47" s="95">
        <f t="shared" si="2"/>
        <v>23520</v>
      </c>
      <c r="J47" s="96">
        <f t="shared" si="14"/>
        <v>1171</v>
      </c>
      <c r="K47" s="96">
        <f t="shared" si="14"/>
        <v>37</v>
      </c>
      <c r="L47" s="97">
        <f t="shared" si="4"/>
        <v>1208</v>
      </c>
      <c r="M47" s="98">
        <f t="shared" si="5"/>
        <v>50736</v>
      </c>
      <c r="N47" s="99"/>
      <c r="O47" s="100">
        <v>93</v>
      </c>
      <c r="P47" s="17">
        <v>41</v>
      </c>
      <c r="Q47" s="17">
        <v>0</v>
      </c>
      <c r="R47" s="94">
        <f t="shared" si="6"/>
        <v>41</v>
      </c>
      <c r="S47" s="95">
        <f t="shared" si="7"/>
        <v>3813</v>
      </c>
      <c r="T47" s="17">
        <v>119</v>
      </c>
      <c r="U47" s="17">
        <v>0</v>
      </c>
      <c r="V47" s="94">
        <f t="shared" si="8"/>
        <v>119</v>
      </c>
      <c r="W47" s="95">
        <f t="shared" si="9"/>
        <v>11067</v>
      </c>
      <c r="X47" s="96">
        <f t="shared" si="15"/>
        <v>160</v>
      </c>
      <c r="Y47" s="96">
        <f t="shared" si="15"/>
        <v>0</v>
      </c>
      <c r="Z47" s="97">
        <f t="shared" si="11"/>
        <v>160</v>
      </c>
      <c r="AA47" s="8">
        <f t="shared" si="12"/>
        <v>14880</v>
      </c>
    </row>
    <row r="48" spans="1:27" ht="18.75" customHeight="1" thickBot="1" x14ac:dyDescent="0.2">
      <c r="A48" s="4">
        <v>43</v>
      </c>
      <c r="B48" s="17">
        <v>652</v>
      </c>
      <c r="C48" s="17">
        <v>18</v>
      </c>
      <c r="D48" s="94">
        <f t="shared" si="0"/>
        <v>670</v>
      </c>
      <c r="E48" s="95">
        <f t="shared" si="1"/>
        <v>28810</v>
      </c>
      <c r="F48" s="17">
        <v>585</v>
      </c>
      <c r="G48" s="17">
        <v>19</v>
      </c>
      <c r="H48" s="94">
        <f t="shared" si="13"/>
        <v>604</v>
      </c>
      <c r="I48" s="95">
        <f t="shared" si="2"/>
        <v>25972</v>
      </c>
      <c r="J48" s="96">
        <f t="shared" si="14"/>
        <v>1237</v>
      </c>
      <c r="K48" s="96">
        <f t="shared" si="14"/>
        <v>37</v>
      </c>
      <c r="L48" s="97">
        <f t="shared" si="4"/>
        <v>1274</v>
      </c>
      <c r="M48" s="98">
        <f t="shared" si="5"/>
        <v>54782</v>
      </c>
      <c r="N48" s="99"/>
      <c r="O48" s="101">
        <v>94</v>
      </c>
      <c r="P48" s="22">
        <v>18</v>
      </c>
      <c r="Q48" s="22">
        <v>0</v>
      </c>
      <c r="R48" s="102">
        <f t="shared" si="6"/>
        <v>18</v>
      </c>
      <c r="S48" s="103">
        <f t="shared" si="7"/>
        <v>1692</v>
      </c>
      <c r="T48" s="22">
        <v>66</v>
      </c>
      <c r="U48" s="22">
        <v>0</v>
      </c>
      <c r="V48" s="102">
        <f t="shared" si="8"/>
        <v>66</v>
      </c>
      <c r="W48" s="103">
        <f t="shared" si="9"/>
        <v>6204</v>
      </c>
      <c r="X48" s="104">
        <f t="shared" si="15"/>
        <v>84</v>
      </c>
      <c r="Y48" s="104">
        <f t="shared" si="15"/>
        <v>0</v>
      </c>
      <c r="Z48" s="105">
        <f t="shared" si="11"/>
        <v>84</v>
      </c>
      <c r="AA48" s="8">
        <f t="shared" si="12"/>
        <v>7896</v>
      </c>
    </row>
    <row r="49" spans="1:27" ht="18.75" customHeight="1" thickBot="1" x14ac:dyDescent="0.2">
      <c r="A49" s="21">
        <v>44</v>
      </c>
      <c r="B49" s="22">
        <v>642</v>
      </c>
      <c r="C49" s="22">
        <v>11</v>
      </c>
      <c r="D49" s="102">
        <f t="shared" si="0"/>
        <v>653</v>
      </c>
      <c r="E49" s="103">
        <f t="shared" si="1"/>
        <v>28732</v>
      </c>
      <c r="F49" s="22">
        <v>604</v>
      </c>
      <c r="G49" s="22">
        <v>16</v>
      </c>
      <c r="H49" s="102">
        <f t="shared" si="13"/>
        <v>620</v>
      </c>
      <c r="I49" s="103">
        <f t="shared" si="2"/>
        <v>27280</v>
      </c>
      <c r="J49" s="104">
        <f t="shared" si="14"/>
        <v>1246</v>
      </c>
      <c r="K49" s="104">
        <f t="shared" si="14"/>
        <v>27</v>
      </c>
      <c r="L49" s="105">
        <f t="shared" si="4"/>
        <v>1273</v>
      </c>
      <c r="M49" s="98">
        <f t="shared" si="5"/>
        <v>56012</v>
      </c>
      <c r="N49" s="99"/>
      <c r="O49" s="106">
        <v>95</v>
      </c>
      <c r="P49" s="20">
        <v>16</v>
      </c>
      <c r="Q49" s="20">
        <v>0</v>
      </c>
      <c r="R49" s="107">
        <f t="shared" si="6"/>
        <v>16</v>
      </c>
      <c r="S49" s="108">
        <f t="shared" si="7"/>
        <v>1520</v>
      </c>
      <c r="T49" s="20">
        <v>65</v>
      </c>
      <c r="U49" s="20">
        <v>0</v>
      </c>
      <c r="V49" s="107">
        <f t="shared" si="8"/>
        <v>65</v>
      </c>
      <c r="W49" s="108">
        <f t="shared" si="9"/>
        <v>6175</v>
      </c>
      <c r="X49" s="109">
        <f t="shared" si="15"/>
        <v>81</v>
      </c>
      <c r="Y49" s="109">
        <f t="shared" si="15"/>
        <v>0</v>
      </c>
      <c r="Z49" s="110">
        <f t="shared" si="11"/>
        <v>81</v>
      </c>
      <c r="AA49" s="8">
        <f t="shared" si="12"/>
        <v>7695</v>
      </c>
    </row>
    <row r="50" spans="1:27" ht="18.75" customHeight="1" x14ac:dyDescent="0.15">
      <c r="A50" s="19">
        <v>45</v>
      </c>
      <c r="B50" s="20">
        <v>726</v>
      </c>
      <c r="C50" s="20">
        <v>18</v>
      </c>
      <c r="D50" s="107">
        <f t="shared" si="0"/>
        <v>744</v>
      </c>
      <c r="E50" s="108">
        <f t="shared" si="1"/>
        <v>33480</v>
      </c>
      <c r="F50" s="20">
        <v>648</v>
      </c>
      <c r="G50" s="20">
        <v>17</v>
      </c>
      <c r="H50" s="107">
        <f t="shared" si="13"/>
        <v>665</v>
      </c>
      <c r="I50" s="108">
        <f t="shared" si="2"/>
        <v>29925</v>
      </c>
      <c r="J50" s="109">
        <f t="shared" si="14"/>
        <v>1374</v>
      </c>
      <c r="K50" s="109">
        <f t="shared" si="14"/>
        <v>35</v>
      </c>
      <c r="L50" s="110">
        <f t="shared" si="4"/>
        <v>1409</v>
      </c>
      <c r="M50" s="98">
        <f t="shared" si="5"/>
        <v>63405</v>
      </c>
      <c r="N50" s="99"/>
      <c r="O50" s="100">
        <v>96</v>
      </c>
      <c r="P50" s="17">
        <v>9</v>
      </c>
      <c r="Q50" s="17">
        <v>0</v>
      </c>
      <c r="R50" s="94">
        <f t="shared" si="6"/>
        <v>9</v>
      </c>
      <c r="S50" s="95">
        <f t="shared" si="7"/>
        <v>864</v>
      </c>
      <c r="T50" s="17">
        <v>45</v>
      </c>
      <c r="U50" s="17">
        <v>0</v>
      </c>
      <c r="V50" s="94">
        <f t="shared" si="8"/>
        <v>45</v>
      </c>
      <c r="W50" s="95">
        <f t="shared" si="9"/>
        <v>4320</v>
      </c>
      <c r="X50" s="96">
        <f t="shared" si="15"/>
        <v>54</v>
      </c>
      <c r="Y50" s="96">
        <f t="shared" si="15"/>
        <v>0</v>
      </c>
      <c r="Z50" s="97">
        <f t="shared" si="11"/>
        <v>54</v>
      </c>
      <c r="AA50" s="8">
        <f t="shared" si="12"/>
        <v>5184</v>
      </c>
    </row>
    <row r="51" spans="1:27" ht="18.75" customHeight="1" x14ac:dyDescent="0.15">
      <c r="A51" s="4">
        <v>46</v>
      </c>
      <c r="B51" s="17">
        <v>764</v>
      </c>
      <c r="C51" s="17">
        <v>8</v>
      </c>
      <c r="D51" s="94">
        <f t="shared" si="0"/>
        <v>772</v>
      </c>
      <c r="E51" s="95">
        <f t="shared" si="1"/>
        <v>35512</v>
      </c>
      <c r="F51" s="17">
        <v>651</v>
      </c>
      <c r="G51" s="17">
        <v>13</v>
      </c>
      <c r="H51" s="94">
        <f t="shared" si="13"/>
        <v>664</v>
      </c>
      <c r="I51" s="95">
        <f t="shared" si="2"/>
        <v>30544</v>
      </c>
      <c r="J51" s="96">
        <f t="shared" si="14"/>
        <v>1415</v>
      </c>
      <c r="K51" s="96">
        <f t="shared" si="14"/>
        <v>21</v>
      </c>
      <c r="L51" s="97">
        <f t="shared" si="4"/>
        <v>1436</v>
      </c>
      <c r="M51" s="98">
        <f t="shared" si="5"/>
        <v>66056</v>
      </c>
      <c r="N51" s="99"/>
      <c r="O51" s="100">
        <v>97</v>
      </c>
      <c r="P51" s="17">
        <v>9</v>
      </c>
      <c r="Q51" s="17">
        <v>0</v>
      </c>
      <c r="R51" s="94">
        <f t="shared" si="6"/>
        <v>9</v>
      </c>
      <c r="S51" s="95">
        <f t="shared" si="7"/>
        <v>873</v>
      </c>
      <c r="T51" s="17">
        <v>34</v>
      </c>
      <c r="U51" s="17">
        <v>0</v>
      </c>
      <c r="V51" s="94">
        <f t="shared" si="8"/>
        <v>34</v>
      </c>
      <c r="W51" s="95">
        <f t="shared" si="9"/>
        <v>3298</v>
      </c>
      <c r="X51" s="96">
        <f t="shared" si="15"/>
        <v>43</v>
      </c>
      <c r="Y51" s="96">
        <f t="shared" si="15"/>
        <v>0</v>
      </c>
      <c r="Z51" s="97">
        <f t="shared" si="11"/>
        <v>43</v>
      </c>
      <c r="AA51" s="8">
        <f t="shared" si="12"/>
        <v>4171</v>
      </c>
    </row>
    <row r="52" spans="1:27" ht="18.75" customHeight="1" x14ac:dyDescent="0.15">
      <c r="A52" s="4">
        <v>47</v>
      </c>
      <c r="B52" s="17">
        <v>732</v>
      </c>
      <c r="C52" s="17">
        <v>16</v>
      </c>
      <c r="D52" s="94">
        <f t="shared" si="0"/>
        <v>748</v>
      </c>
      <c r="E52" s="95">
        <f t="shared" si="1"/>
        <v>35156</v>
      </c>
      <c r="F52" s="17">
        <v>613</v>
      </c>
      <c r="G52" s="17">
        <v>19</v>
      </c>
      <c r="H52" s="94">
        <f t="shared" si="13"/>
        <v>632</v>
      </c>
      <c r="I52" s="95">
        <f t="shared" si="2"/>
        <v>29704</v>
      </c>
      <c r="J52" s="96">
        <f t="shared" si="14"/>
        <v>1345</v>
      </c>
      <c r="K52" s="96">
        <f t="shared" si="14"/>
        <v>35</v>
      </c>
      <c r="L52" s="97">
        <f t="shared" si="4"/>
        <v>1380</v>
      </c>
      <c r="M52" s="98">
        <f t="shared" si="5"/>
        <v>64860</v>
      </c>
      <c r="N52" s="99"/>
      <c r="O52" s="100">
        <v>98</v>
      </c>
      <c r="P52" s="17">
        <v>7</v>
      </c>
      <c r="Q52" s="17">
        <v>0</v>
      </c>
      <c r="R52" s="94">
        <f t="shared" si="6"/>
        <v>7</v>
      </c>
      <c r="S52" s="95">
        <f t="shared" si="7"/>
        <v>686</v>
      </c>
      <c r="T52" s="17">
        <v>26</v>
      </c>
      <c r="U52" s="17">
        <v>0</v>
      </c>
      <c r="V52" s="94">
        <f t="shared" si="8"/>
        <v>26</v>
      </c>
      <c r="W52" s="95">
        <f t="shared" si="9"/>
        <v>2548</v>
      </c>
      <c r="X52" s="96">
        <f t="shared" si="15"/>
        <v>33</v>
      </c>
      <c r="Y52" s="96">
        <f t="shared" si="15"/>
        <v>0</v>
      </c>
      <c r="Z52" s="97">
        <f t="shared" si="11"/>
        <v>33</v>
      </c>
      <c r="AA52" s="8">
        <f t="shared" si="12"/>
        <v>3234</v>
      </c>
    </row>
    <row r="53" spans="1:27" ht="18.75" customHeight="1" thickBot="1" x14ac:dyDescent="0.2">
      <c r="A53" s="4">
        <v>48</v>
      </c>
      <c r="B53" s="17">
        <v>708</v>
      </c>
      <c r="C53" s="17">
        <v>11</v>
      </c>
      <c r="D53" s="94">
        <f t="shared" si="0"/>
        <v>719</v>
      </c>
      <c r="E53" s="95">
        <f t="shared" si="1"/>
        <v>34512</v>
      </c>
      <c r="F53" s="17">
        <v>611</v>
      </c>
      <c r="G53" s="17">
        <v>19</v>
      </c>
      <c r="H53" s="94">
        <f t="shared" si="13"/>
        <v>630</v>
      </c>
      <c r="I53" s="95">
        <f t="shared" si="2"/>
        <v>30240</v>
      </c>
      <c r="J53" s="96">
        <f t="shared" si="14"/>
        <v>1319</v>
      </c>
      <c r="K53" s="96">
        <f t="shared" si="14"/>
        <v>30</v>
      </c>
      <c r="L53" s="97">
        <f t="shared" si="4"/>
        <v>1349</v>
      </c>
      <c r="M53" s="98">
        <f t="shared" si="5"/>
        <v>64752</v>
      </c>
      <c r="N53" s="99"/>
      <c r="O53" s="101">
        <v>99</v>
      </c>
      <c r="P53" s="22">
        <v>1</v>
      </c>
      <c r="Q53" s="22">
        <v>0</v>
      </c>
      <c r="R53" s="102">
        <f t="shared" si="6"/>
        <v>1</v>
      </c>
      <c r="S53" s="103">
        <f t="shared" si="7"/>
        <v>99</v>
      </c>
      <c r="T53" s="22">
        <v>21</v>
      </c>
      <c r="U53" s="22">
        <v>1</v>
      </c>
      <c r="V53" s="102">
        <f t="shared" si="8"/>
        <v>22</v>
      </c>
      <c r="W53" s="103">
        <f t="shared" si="9"/>
        <v>2178</v>
      </c>
      <c r="X53" s="104">
        <f t="shared" si="15"/>
        <v>22</v>
      </c>
      <c r="Y53" s="104">
        <f t="shared" si="15"/>
        <v>1</v>
      </c>
      <c r="Z53" s="105">
        <f t="shared" si="11"/>
        <v>23</v>
      </c>
      <c r="AA53" s="8">
        <f t="shared" si="12"/>
        <v>2277</v>
      </c>
    </row>
    <row r="54" spans="1:27" ht="18.75" customHeight="1" thickBot="1" x14ac:dyDescent="0.2">
      <c r="A54" s="21">
        <v>49</v>
      </c>
      <c r="B54" s="22">
        <v>682</v>
      </c>
      <c r="C54" s="22">
        <v>17</v>
      </c>
      <c r="D54" s="102">
        <f t="shared" si="0"/>
        <v>699</v>
      </c>
      <c r="E54" s="103">
        <f t="shared" si="1"/>
        <v>34251</v>
      </c>
      <c r="F54" s="22">
        <v>623</v>
      </c>
      <c r="G54" s="22">
        <v>22</v>
      </c>
      <c r="H54" s="102">
        <f t="shared" si="13"/>
        <v>645</v>
      </c>
      <c r="I54" s="103">
        <f t="shared" si="2"/>
        <v>31605</v>
      </c>
      <c r="J54" s="104">
        <f t="shared" si="14"/>
        <v>1305</v>
      </c>
      <c r="K54" s="104">
        <f t="shared" si="14"/>
        <v>39</v>
      </c>
      <c r="L54" s="105">
        <f t="shared" si="4"/>
        <v>1344</v>
      </c>
      <c r="M54" s="98">
        <f t="shared" si="5"/>
        <v>65856</v>
      </c>
      <c r="N54" s="99"/>
      <c r="O54" s="106">
        <v>100</v>
      </c>
      <c r="P54" s="20">
        <v>3</v>
      </c>
      <c r="Q54" s="20">
        <v>0</v>
      </c>
      <c r="R54" s="107">
        <f t="shared" si="6"/>
        <v>3</v>
      </c>
      <c r="S54" s="108">
        <f>100*R54</f>
        <v>300</v>
      </c>
      <c r="T54" s="20">
        <v>14</v>
      </c>
      <c r="U54" s="82">
        <v>0</v>
      </c>
      <c r="V54" s="107">
        <f t="shared" si="8"/>
        <v>14</v>
      </c>
      <c r="W54" s="108">
        <f>100*V54</f>
        <v>1400</v>
      </c>
      <c r="X54" s="109">
        <f t="shared" si="15"/>
        <v>17</v>
      </c>
      <c r="Y54" s="109">
        <f t="shared" si="15"/>
        <v>0</v>
      </c>
      <c r="Z54" s="110">
        <f t="shared" si="11"/>
        <v>17</v>
      </c>
      <c r="AA54" s="8">
        <f>100*Z54</f>
        <v>1700</v>
      </c>
    </row>
    <row r="55" spans="1:27" ht="18.75" customHeight="1" x14ac:dyDescent="0.15">
      <c r="A55" s="19">
        <v>50</v>
      </c>
      <c r="B55" s="20">
        <v>675</v>
      </c>
      <c r="C55" s="20">
        <v>13</v>
      </c>
      <c r="D55" s="107">
        <f t="shared" si="0"/>
        <v>688</v>
      </c>
      <c r="E55" s="108">
        <f t="shared" si="1"/>
        <v>34400</v>
      </c>
      <c r="F55" s="20">
        <v>636</v>
      </c>
      <c r="G55" s="20">
        <v>23</v>
      </c>
      <c r="H55" s="107">
        <f t="shared" si="13"/>
        <v>659</v>
      </c>
      <c r="I55" s="108">
        <f t="shared" si="2"/>
        <v>32950</v>
      </c>
      <c r="J55" s="109">
        <f t="shared" si="14"/>
        <v>1311</v>
      </c>
      <c r="K55" s="109">
        <f t="shared" si="14"/>
        <v>36</v>
      </c>
      <c r="L55" s="110">
        <f t="shared" si="4"/>
        <v>1347</v>
      </c>
      <c r="M55" s="98">
        <f t="shared" si="5"/>
        <v>67350</v>
      </c>
      <c r="N55" s="115"/>
      <c r="O55" s="106">
        <v>101</v>
      </c>
      <c r="P55" s="20">
        <v>1</v>
      </c>
      <c r="Q55" s="17">
        <v>0</v>
      </c>
      <c r="R55" s="107">
        <f t="shared" si="6"/>
        <v>1</v>
      </c>
      <c r="S55" s="108">
        <f>101*R55</f>
        <v>101</v>
      </c>
      <c r="T55" s="20">
        <v>7</v>
      </c>
      <c r="U55" s="82">
        <v>0</v>
      </c>
      <c r="V55" s="107">
        <f t="shared" si="8"/>
        <v>7</v>
      </c>
      <c r="W55" s="108">
        <f>101*V55</f>
        <v>707</v>
      </c>
      <c r="X55" s="109">
        <f t="shared" si="15"/>
        <v>8</v>
      </c>
      <c r="Y55" s="109">
        <f t="shared" si="15"/>
        <v>0</v>
      </c>
      <c r="Z55" s="110">
        <f t="shared" si="11"/>
        <v>8</v>
      </c>
      <c r="AA55" s="10">
        <f>101*Z55</f>
        <v>808</v>
      </c>
    </row>
    <row r="56" spans="1:27" ht="18.75" customHeight="1" x14ac:dyDescent="0.15">
      <c r="A56" s="13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7"/>
      <c r="N56" s="115"/>
      <c r="O56" s="106">
        <v>102</v>
      </c>
      <c r="P56" s="20">
        <v>0</v>
      </c>
      <c r="Q56" s="17">
        <v>0</v>
      </c>
      <c r="R56" s="107">
        <f t="shared" si="6"/>
        <v>0</v>
      </c>
      <c r="S56" s="108">
        <f t="shared" ref="S56:S58" si="16">O56*R56</f>
        <v>0</v>
      </c>
      <c r="T56" s="20">
        <v>7</v>
      </c>
      <c r="U56" s="17">
        <v>0</v>
      </c>
      <c r="V56" s="107">
        <f t="shared" si="8"/>
        <v>7</v>
      </c>
      <c r="W56" s="108">
        <f>102*V56</f>
        <v>714</v>
      </c>
      <c r="X56" s="109">
        <f t="shared" si="15"/>
        <v>7</v>
      </c>
      <c r="Y56" s="109">
        <f t="shared" si="15"/>
        <v>0</v>
      </c>
      <c r="Z56" s="110">
        <f t="shared" si="11"/>
        <v>7</v>
      </c>
      <c r="AA56" s="10">
        <f>102*Z56</f>
        <v>714</v>
      </c>
    </row>
    <row r="57" spans="1:27" ht="18.75" customHeight="1" x14ac:dyDescent="0.15">
      <c r="A57" s="1"/>
      <c r="B57" s="136" t="s">
        <v>1</v>
      </c>
      <c r="C57" s="137"/>
      <c r="D57" s="141"/>
      <c r="E57" s="12"/>
      <c r="F57" s="136" t="s">
        <v>2</v>
      </c>
      <c r="G57" s="137"/>
      <c r="H57" s="141"/>
      <c r="I57" s="12"/>
      <c r="J57" s="136" t="s">
        <v>7</v>
      </c>
      <c r="K57" s="137"/>
      <c r="L57" s="141"/>
      <c r="M57" s="118"/>
      <c r="N57" s="115"/>
      <c r="O57" s="106">
        <v>103</v>
      </c>
      <c r="P57" s="20">
        <v>1</v>
      </c>
      <c r="Q57" s="17">
        <v>0</v>
      </c>
      <c r="R57" s="107">
        <f t="shared" si="6"/>
        <v>1</v>
      </c>
      <c r="S57" s="108">
        <f t="shared" si="16"/>
        <v>103</v>
      </c>
      <c r="T57" s="20">
        <v>2</v>
      </c>
      <c r="U57" s="17">
        <v>0</v>
      </c>
      <c r="V57" s="107">
        <f t="shared" si="8"/>
        <v>2</v>
      </c>
      <c r="W57" s="108">
        <f t="shared" ref="W57:W58" si="17">S57*V57</f>
        <v>206</v>
      </c>
      <c r="X57" s="109">
        <f t="shared" si="15"/>
        <v>3</v>
      </c>
      <c r="Y57" s="109">
        <f t="shared" si="15"/>
        <v>0</v>
      </c>
      <c r="Z57" s="110">
        <f t="shared" si="11"/>
        <v>3</v>
      </c>
      <c r="AA57">
        <f>103*Z57</f>
        <v>309</v>
      </c>
    </row>
    <row r="58" spans="1:27" ht="18.75" customHeight="1" x14ac:dyDescent="0.15">
      <c r="B58" s="5" t="s">
        <v>3</v>
      </c>
      <c r="C58" s="5" t="s">
        <v>4</v>
      </c>
      <c r="D58" s="5" t="s">
        <v>5</v>
      </c>
      <c r="E58" s="5"/>
      <c r="F58" s="5" t="s">
        <v>3</v>
      </c>
      <c r="G58" s="5" t="s">
        <v>4</v>
      </c>
      <c r="H58" s="5" t="s">
        <v>5</v>
      </c>
      <c r="I58" s="5"/>
      <c r="J58" s="5" t="s">
        <v>3</v>
      </c>
      <c r="K58" s="5" t="s">
        <v>4</v>
      </c>
      <c r="L58" s="5" t="s">
        <v>5</v>
      </c>
      <c r="M58" s="119"/>
      <c r="N58" s="119"/>
      <c r="O58" s="106">
        <v>104</v>
      </c>
      <c r="P58" s="20">
        <v>0</v>
      </c>
      <c r="Q58" s="17">
        <v>0</v>
      </c>
      <c r="R58" s="107">
        <f t="shared" si="6"/>
        <v>0</v>
      </c>
      <c r="S58" s="108">
        <f t="shared" si="16"/>
        <v>0</v>
      </c>
      <c r="T58" s="20">
        <v>2</v>
      </c>
      <c r="U58" s="20">
        <v>0</v>
      </c>
      <c r="V58" s="107">
        <f t="shared" si="8"/>
        <v>2</v>
      </c>
      <c r="W58" s="108">
        <f t="shared" si="17"/>
        <v>0</v>
      </c>
      <c r="X58" s="109">
        <f t="shared" si="15"/>
        <v>2</v>
      </c>
      <c r="Y58" s="109">
        <f t="shared" si="15"/>
        <v>0</v>
      </c>
      <c r="Z58" s="110">
        <f t="shared" si="11"/>
        <v>2</v>
      </c>
      <c r="AA58">
        <f>104*Z58</f>
        <v>208</v>
      </c>
    </row>
    <row r="59" spans="1:27" ht="18.75" customHeight="1" x14ac:dyDescent="0.15">
      <c r="A59" s="18" t="s">
        <v>7</v>
      </c>
      <c r="B59" s="120">
        <f>SUM(B5:B55)+SUM(P5:P59)</f>
        <v>44037</v>
      </c>
      <c r="C59" s="120">
        <f t="shared" ref="C59:L59" si="18">SUM(C5:C55)+SUM(Q5:Q59)</f>
        <v>1440</v>
      </c>
      <c r="D59" s="120">
        <f t="shared" si="18"/>
        <v>45477</v>
      </c>
      <c r="E59" s="120">
        <f t="shared" si="18"/>
        <v>2075114</v>
      </c>
      <c r="F59" s="120">
        <f t="shared" si="18"/>
        <v>43753</v>
      </c>
      <c r="G59" s="120">
        <f t="shared" si="18"/>
        <v>1114</v>
      </c>
      <c r="H59" s="120">
        <f t="shared" si="18"/>
        <v>44867</v>
      </c>
      <c r="I59" s="120">
        <f t="shared" si="18"/>
        <v>2156532</v>
      </c>
      <c r="J59" s="120">
        <f t="shared" si="18"/>
        <v>87790</v>
      </c>
      <c r="K59" s="120">
        <f t="shared" si="18"/>
        <v>2554</v>
      </c>
      <c r="L59" s="120">
        <f t="shared" si="18"/>
        <v>90344</v>
      </c>
      <c r="M59" s="119"/>
      <c r="N59" s="119"/>
      <c r="O59" s="121" t="s">
        <v>25</v>
      </c>
      <c r="P59" s="20">
        <v>0</v>
      </c>
      <c r="Q59" s="17">
        <v>0</v>
      </c>
      <c r="R59" s="107">
        <f t="shared" si="6"/>
        <v>0</v>
      </c>
      <c r="S59" s="108">
        <f>105*R59</f>
        <v>0</v>
      </c>
      <c r="T59" s="20">
        <v>2</v>
      </c>
      <c r="U59" s="20">
        <v>0</v>
      </c>
      <c r="V59" s="107">
        <f t="shared" si="8"/>
        <v>2</v>
      </c>
      <c r="W59" s="108">
        <f>105*V59</f>
        <v>210</v>
      </c>
      <c r="X59" s="109">
        <f t="shared" si="15"/>
        <v>2</v>
      </c>
      <c r="Y59" s="109">
        <f t="shared" si="15"/>
        <v>0</v>
      </c>
      <c r="Z59" s="110">
        <f t="shared" si="11"/>
        <v>2</v>
      </c>
      <c r="AA59">
        <f>105*Z59</f>
        <v>210</v>
      </c>
    </row>
    <row r="60" spans="1:27" ht="18.75" customHeight="1" x14ac:dyDescent="0.15"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>
        <f>(SUM(E5:E55)+SUM(S5:S59))/D59</f>
        <v>45.629966796402577</v>
      </c>
      <c r="T60" s="119"/>
      <c r="U60" s="119"/>
      <c r="V60" s="119"/>
      <c r="W60" s="119">
        <f>(SUM(I5:I55)+SUM(W5:W59))/H59</f>
        <v>48.064992087725948</v>
      </c>
      <c r="X60" s="119"/>
      <c r="Y60" s="119"/>
      <c r="Z60" s="119"/>
      <c r="AA60">
        <f>(SUM(M5:M55)+SUM(AA5:AA59))/L59</f>
        <v>46.841561144071548</v>
      </c>
    </row>
    <row r="61" spans="1:27" ht="18.75" customHeight="1" x14ac:dyDescent="0.15">
      <c r="A61" s="32" t="s">
        <v>13</v>
      </c>
      <c r="B61" s="39"/>
      <c r="C61" s="39"/>
      <c r="D61" s="127" t="s">
        <v>8</v>
      </c>
      <c r="E61" s="128"/>
      <c r="F61" s="128"/>
      <c r="G61" s="129"/>
      <c r="H61" s="127" t="s">
        <v>9</v>
      </c>
      <c r="I61" s="128"/>
      <c r="J61" s="128"/>
      <c r="K61" s="130"/>
      <c r="L61" s="131" t="s">
        <v>7</v>
      </c>
      <c r="M61" s="132"/>
      <c r="N61" s="132"/>
      <c r="O61" s="132"/>
      <c r="P61" s="132"/>
      <c r="Q61" s="133"/>
    </row>
    <row r="62" spans="1:27" ht="18.75" customHeight="1" x14ac:dyDescent="0.15">
      <c r="A62" s="40"/>
      <c r="B62" s="41"/>
      <c r="C62" s="41"/>
      <c r="D62" s="35" t="s">
        <v>10</v>
      </c>
      <c r="E62" s="36"/>
      <c r="F62" s="35" t="s">
        <v>11</v>
      </c>
      <c r="G62" s="35" t="s">
        <v>12</v>
      </c>
      <c r="H62" s="35" t="s">
        <v>10</v>
      </c>
      <c r="I62" s="36"/>
      <c r="J62" s="35" t="s">
        <v>11</v>
      </c>
      <c r="K62" s="90" t="s">
        <v>12</v>
      </c>
      <c r="L62" s="37" t="s">
        <v>10</v>
      </c>
      <c r="M62" s="37" t="s">
        <v>11</v>
      </c>
      <c r="N62" s="131" t="s">
        <v>11</v>
      </c>
      <c r="O62" s="133"/>
      <c r="P62" s="131" t="s">
        <v>12</v>
      </c>
      <c r="Q62" s="133"/>
      <c r="S62" s="15" t="s">
        <v>14</v>
      </c>
      <c r="T62" s="14"/>
      <c r="U62" s="15" t="s">
        <v>15</v>
      </c>
      <c r="V62" s="34"/>
      <c r="X62" s="33">
        <f>S60</f>
        <v>45.629966796402577</v>
      </c>
    </row>
    <row r="63" spans="1:27" ht="18.75" customHeight="1" x14ac:dyDescent="0.15">
      <c r="A63" s="27" t="s">
        <v>78</v>
      </c>
      <c r="B63" s="38"/>
      <c r="C63" s="38"/>
      <c r="D63" s="3">
        <f>SUM(B5:B10)</f>
        <v>2067</v>
      </c>
      <c r="F63" s="3">
        <f>SUM(C5:C10)</f>
        <v>54</v>
      </c>
      <c r="G63" s="6">
        <f>SUM(D5:D10)</f>
        <v>2121</v>
      </c>
      <c r="H63" s="3">
        <f>SUM(F5:F10)</f>
        <v>1905</v>
      </c>
      <c r="J63" s="3">
        <f>SUM(G5:G10)</f>
        <v>52</v>
      </c>
      <c r="K63" s="6">
        <f>SUM(H5:H10)</f>
        <v>1957</v>
      </c>
      <c r="L63" s="31">
        <f>SUM(J5:J10)</f>
        <v>3972</v>
      </c>
      <c r="M63" s="31">
        <f>SUM(K5:K10)</f>
        <v>106</v>
      </c>
      <c r="N63" s="142">
        <f>SUM(K5:K10)</f>
        <v>106</v>
      </c>
      <c r="O63" s="143"/>
      <c r="P63" s="144">
        <f>SUM(L5:L10)</f>
        <v>4078</v>
      </c>
      <c r="Q63" s="145"/>
      <c r="S63" s="15"/>
      <c r="T63" s="14"/>
      <c r="U63" s="15" t="s">
        <v>16</v>
      </c>
      <c r="V63" s="34"/>
      <c r="X63" s="33">
        <f>W60</f>
        <v>48.064992087725948</v>
      </c>
    </row>
    <row r="64" spans="1:27" ht="18.75" customHeight="1" x14ac:dyDescent="0.15">
      <c r="A64" s="27" t="s">
        <v>27</v>
      </c>
      <c r="B64" s="38"/>
      <c r="C64" s="38"/>
      <c r="D64" s="3">
        <f>SUM(B11:B16)</f>
        <v>2243</v>
      </c>
      <c r="F64" s="3">
        <f>SUM(C11:C16)</f>
        <v>49</v>
      </c>
      <c r="G64" s="6">
        <f>SUM(D11:D16)</f>
        <v>2292</v>
      </c>
      <c r="H64" s="3">
        <f>SUM(F11:F16)</f>
        <v>2131</v>
      </c>
      <c r="J64" s="3">
        <f>SUM(G11:G16)</f>
        <v>39</v>
      </c>
      <c r="K64" s="6">
        <f>SUM(H11:H16)</f>
        <v>2170</v>
      </c>
      <c r="L64" s="31">
        <f>SUM(J11:J16)</f>
        <v>4374</v>
      </c>
      <c r="M64" s="31">
        <f>SUM(K11:K16)</f>
        <v>88</v>
      </c>
      <c r="N64" s="142">
        <f>SUM(K11:K16)</f>
        <v>88</v>
      </c>
      <c r="O64" s="143"/>
      <c r="P64" s="144">
        <f>SUM(L11:L16)</f>
        <v>4462</v>
      </c>
      <c r="Q64" s="145"/>
      <c r="S64" s="15"/>
      <c r="T64" s="14"/>
      <c r="U64" s="15" t="s">
        <v>7</v>
      </c>
      <c r="V64" s="34"/>
      <c r="X64" s="33">
        <f>AA60</f>
        <v>46.841561144071548</v>
      </c>
    </row>
    <row r="65" spans="1:17" ht="18.75" customHeight="1" x14ac:dyDescent="0.15">
      <c r="A65" s="27" t="s">
        <v>17</v>
      </c>
      <c r="B65" s="38"/>
      <c r="C65" s="38"/>
      <c r="D65" s="3">
        <f>SUM(B17:B19)</f>
        <v>1089</v>
      </c>
      <c r="F65" s="3">
        <f>SUM(C17:C19)</f>
        <v>23</v>
      </c>
      <c r="G65" s="6">
        <f>SUM(D17:D19)</f>
        <v>1112</v>
      </c>
      <c r="H65" s="3">
        <f>SUM(F17:F19)</f>
        <v>1087</v>
      </c>
      <c r="J65" s="3">
        <f>SUM(G17:G19)</f>
        <v>16</v>
      </c>
      <c r="K65" s="6">
        <f>SUM(H17:H19)</f>
        <v>1103</v>
      </c>
      <c r="L65" s="31">
        <f>SUM(J17:J19)</f>
        <v>2176</v>
      </c>
      <c r="M65" s="31">
        <f>SUM(K17:K19)</f>
        <v>39</v>
      </c>
      <c r="N65" s="142">
        <f>SUM(K17:K19)</f>
        <v>39</v>
      </c>
      <c r="O65" s="143"/>
      <c r="P65" s="144">
        <f>SUM(L17:L19)</f>
        <v>2215</v>
      </c>
      <c r="Q65" s="145"/>
    </row>
    <row r="66" spans="1:17" ht="18.75" customHeight="1" x14ac:dyDescent="0.15">
      <c r="A66" s="27" t="s">
        <v>79</v>
      </c>
      <c r="B66" s="38"/>
      <c r="C66" s="38"/>
      <c r="D66" s="3">
        <f>SUM(B5:B24)</f>
        <v>7406</v>
      </c>
      <c r="F66" s="3">
        <f>SUM(C5:C24)</f>
        <v>201</v>
      </c>
      <c r="G66" s="6">
        <f>SUM(D5:D24)</f>
        <v>7607</v>
      </c>
      <c r="H66" s="3">
        <f>SUM(F5:F24)</f>
        <v>6997</v>
      </c>
      <c r="J66" s="3">
        <f>SUM(G5:G24)</f>
        <v>179</v>
      </c>
      <c r="K66" s="6">
        <f>SUM(H5:H24)</f>
        <v>7176</v>
      </c>
      <c r="L66" s="31">
        <f>SUM(J5:J24)</f>
        <v>14403</v>
      </c>
      <c r="M66" s="31">
        <f>SUM(K5:K24)</f>
        <v>380</v>
      </c>
      <c r="N66" s="142">
        <f>SUM(K5:K24)</f>
        <v>380</v>
      </c>
      <c r="O66" s="143"/>
      <c r="P66" s="144">
        <f>SUM(L5:L24)</f>
        <v>14783</v>
      </c>
      <c r="Q66" s="145"/>
    </row>
    <row r="67" spans="1:17" ht="18.75" customHeight="1" x14ac:dyDescent="0.15">
      <c r="A67" s="27" t="s">
        <v>19</v>
      </c>
      <c r="B67" s="38"/>
      <c r="C67" s="38"/>
      <c r="D67" s="3">
        <f>SUM(B45:B55)+SUM(P5:P18)</f>
        <v>15350</v>
      </c>
      <c r="F67" s="3">
        <f>SUM(C45:C55)+SUM(Q5:Q18)</f>
        <v>299</v>
      </c>
      <c r="G67" s="6">
        <f>SUM(D45:D55)+SUM(R5:R18)</f>
        <v>15649</v>
      </c>
      <c r="H67" s="3">
        <f>SUM(F45:F55)+SUM(T5:T18)</f>
        <v>14377</v>
      </c>
      <c r="J67" s="3">
        <f>SUM(G45:G55)+SUM(U5:U18)</f>
        <v>395</v>
      </c>
      <c r="K67" s="6">
        <f>SUM(H45:H55)+SUM(V5:V18)</f>
        <v>14772</v>
      </c>
      <c r="L67" s="31">
        <f>SUM(J45:J55)+SUM(X5:X18)</f>
        <v>29727</v>
      </c>
      <c r="M67" s="31">
        <f>SUM(K45:K55)+SUM(Y5:Y18)</f>
        <v>694</v>
      </c>
      <c r="N67" s="142">
        <f>SUM(K45:K55)+SUM(Y5:Y18)</f>
        <v>694</v>
      </c>
      <c r="O67" s="143"/>
      <c r="P67" s="144">
        <f>SUM(L45:L55)+SUM(Z5:Z18)</f>
        <v>30421</v>
      </c>
      <c r="Q67" s="145"/>
    </row>
    <row r="68" spans="1:17" ht="18.75" customHeight="1" x14ac:dyDescent="0.15">
      <c r="A68" s="27" t="s">
        <v>80</v>
      </c>
      <c r="B68" s="38"/>
      <c r="C68" s="38"/>
      <c r="D68" s="3">
        <f>SUM(P19:P28)</f>
        <v>6799</v>
      </c>
      <c r="F68" s="3">
        <f>SUM(Q19:Q28)</f>
        <v>35</v>
      </c>
      <c r="G68" s="6">
        <f>SUM(R19:R28)</f>
        <v>6834</v>
      </c>
      <c r="H68" s="3">
        <f>SUM(T19:T28)</f>
        <v>6961</v>
      </c>
      <c r="J68" s="3">
        <f>SUM(U19:U28)</f>
        <v>26</v>
      </c>
      <c r="K68" s="6">
        <f>SUM(V19:V28)</f>
        <v>6987</v>
      </c>
      <c r="L68" s="31">
        <f>SUM(X19:X28)</f>
        <v>13760</v>
      </c>
      <c r="M68" s="31">
        <f>SUM(Y19:Y28)</f>
        <v>61</v>
      </c>
      <c r="N68" s="142">
        <f>SUM(Y19:Y28)</f>
        <v>61</v>
      </c>
      <c r="O68" s="143"/>
      <c r="P68" s="144">
        <f>SUM(Z19:Z28)</f>
        <v>13821</v>
      </c>
      <c r="Q68" s="145"/>
    </row>
    <row r="69" spans="1:17" ht="18.75" customHeight="1" x14ac:dyDescent="0.15">
      <c r="A69" s="27" t="s">
        <v>21</v>
      </c>
      <c r="B69" s="38"/>
      <c r="C69" s="38"/>
      <c r="D69" s="3">
        <f>SUM(P19:P59)</f>
        <v>11916</v>
      </c>
      <c r="F69" s="3">
        <f>SUM(Q19:Q59)</f>
        <v>40</v>
      </c>
      <c r="G69" s="6">
        <f>SUM(R19:R59)</f>
        <v>11956</v>
      </c>
      <c r="H69" s="3">
        <f>SUM(T19:T59)</f>
        <v>13751</v>
      </c>
      <c r="J69" s="3">
        <f>SUM(U19:U59)</f>
        <v>40</v>
      </c>
      <c r="K69" s="6">
        <f>SUM(V19:V59)</f>
        <v>13791</v>
      </c>
      <c r="L69" s="31">
        <f>SUM(X19:X59)</f>
        <v>25667</v>
      </c>
      <c r="M69" s="31">
        <f>SUM(Y19:Y54)</f>
        <v>80</v>
      </c>
      <c r="N69" s="142">
        <f>SUM(Y19:Y54)</f>
        <v>80</v>
      </c>
      <c r="O69" s="143"/>
      <c r="P69" s="144">
        <f>SUM(Z19:Z59)</f>
        <v>25747</v>
      </c>
      <c r="Q69" s="145"/>
    </row>
    <row r="70" spans="1:17" ht="18.75" customHeight="1" x14ac:dyDescent="0.15">
      <c r="A70" s="28" t="s">
        <v>22</v>
      </c>
      <c r="B70" s="29"/>
      <c r="C70" s="29"/>
      <c r="D70" s="3">
        <f>SUM(P29:P59)</f>
        <v>5117</v>
      </c>
      <c r="F70" s="3">
        <f>SUM(Q29:Q59)</f>
        <v>5</v>
      </c>
      <c r="G70" s="6">
        <f>SUM(R29:R59)</f>
        <v>5122</v>
      </c>
      <c r="H70" s="3">
        <f>SUM(T29:T59)</f>
        <v>6790</v>
      </c>
      <c r="J70" s="3">
        <f>SUM(U29:U59)</f>
        <v>14</v>
      </c>
      <c r="K70" s="6">
        <f>SUM(V29:V59)</f>
        <v>6804</v>
      </c>
      <c r="L70" s="31">
        <f>SUM(X29:X59)</f>
        <v>11907</v>
      </c>
      <c r="M70" s="31">
        <f>SUM(Y29:Y54)</f>
        <v>19</v>
      </c>
      <c r="N70" s="142">
        <f>SUM(Y29:Y54)</f>
        <v>19</v>
      </c>
      <c r="O70" s="143"/>
      <c r="P70" s="144">
        <f>SUM(Z29:Z59)</f>
        <v>11926</v>
      </c>
      <c r="Q70" s="145"/>
    </row>
    <row r="71" spans="1:17" x14ac:dyDescent="0.15">
      <c r="H71" s="2"/>
      <c r="I71" s="2"/>
      <c r="J71" s="2"/>
      <c r="K71" s="30"/>
      <c r="L71" s="1"/>
    </row>
  </sheetData>
  <mergeCells count="32">
    <mergeCell ref="D61:G61"/>
    <mergeCell ref="H61:K61"/>
    <mergeCell ref="L61:Q61"/>
    <mergeCell ref="A3:A4"/>
    <mergeCell ref="B3:D3"/>
    <mergeCell ref="F3:H3"/>
    <mergeCell ref="J3:L3"/>
    <mergeCell ref="O3:O4"/>
    <mergeCell ref="P3:R3"/>
    <mergeCell ref="T3:V3"/>
    <mergeCell ref="X3:Z3"/>
    <mergeCell ref="B57:D57"/>
    <mergeCell ref="F57:H57"/>
    <mergeCell ref="J57:L57"/>
    <mergeCell ref="N62:O62"/>
    <mergeCell ref="P62:Q62"/>
    <mergeCell ref="N63:O63"/>
    <mergeCell ref="P63:Q63"/>
    <mergeCell ref="N64:O64"/>
    <mergeCell ref="P64:Q64"/>
    <mergeCell ref="N65:O65"/>
    <mergeCell ref="P65:Q65"/>
    <mergeCell ref="N66:O66"/>
    <mergeCell ref="P66:Q66"/>
    <mergeCell ref="N67:O67"/>
    <mergeCell ref="P67:Q67"/>
    <mergeCell ref="N68:O68"/>
    <mergeCell ref="P68:Q68"/>
    <mergeCell ref="N69:O69"/>
    <mergeCell ref="P69:Q69"/>
    <mergeCell ref="N70:O70"/>
    <mergeCell ref="P70:Q7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９月</vt:lpstr>
      <vt:lpstr>10月</vt:lpstr>
      <vt:lpstr>11月</vt:lpstr>
      <vt:lpstr>12月</vt:lpstr>
      <vt:lpstr>1月</vt:lpstr>
      <vt:lpstr>2月</vt:lpstr>
      <vt:lpstr>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矢部 かおる</dc:creator>
  <cp:lastModifiedBy>三村 めぐみ</cp:lastModifiedBy>
  <cp:lastPrinted>2019-04-01T10:41:06Z</cp:lastPrinted>
  <dcterms:created xsi:type="dcterms:W3CDTF">2006-04-03T09:43:32Z</dcterms:created>
  <dcterms:modified xsi:type="dcterms:W3CDTF">2020-03-03T08:01:59Z</dcterms:modified>
</cp:coreProperties>
</file>