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公開用データ　令和3年度～\R8\"/>
    </mc:Choice>
  </mc:AlternateContent>
  <xr:revisionPtr revIDLastSave="0" documentId="13_ncr:1_{D61F10AE-3BF1-4F08-89A7-26ACEA387F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23" r:id="rId1"/>
    <sheet name="5月" sheetId="15" r:id="rId2"/>
    <sheet name="6月" sheetId="17" r:id="rId3"/>
    <sheet name="7月" sheetId="18" r:id="rId4"/>
    <sheet name="8月" sheetId="24" r:id="rId5"/>
    <sheet name="9月" sheetId="25" r:id="rId6"/>
    <sheet name="10月" sheetId="26" r:id="rId7"/>
    <sheet name="11月" sheetId="32" r:id="rId8"/>
    <sheet name="12月" sheetId="27" r:id="rId9"/>
    <sheet name="1月" sheetId="29" r:id="rId10"/>
    <sheet name="2月" sheetId="30" r:id="rId11"/>
    <sheet name="3月" sheetId="3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3" l="1"/>
  <c r="G12" i="23" l="1"/>
  <c r="E12" i="23"/>
  <c r="E11" i="23"/>
  <c r="J14" i="17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<sst xmlns="http://schemas.openxmlformats.org/spreadsheetml/2006/main" count="348" uniqueCount="36">
  <si>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</si>
  <si>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</si>
  <si>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</si>
  <si>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</si>
  <si>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</si>
  <si>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</si>
  <si>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</si>
  <si>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</si>
  <si>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</si>
  <si>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</si>
  <si>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</si>
  <si>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</si>
  <si>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</si>
  <si>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</si>
  <si>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</si>
  <si>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</si>
  <si>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</si>
  <si>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</si>
  <si>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</si>
  <si>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</si>
  <si>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</si>
  <si>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</si>
  <si>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</si>
  <si>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</si>
  <si>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</si>
  <si>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</si>
  <si>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</si>
  <si>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</si>
  <si>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</si>
  <si>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</si>
  <si>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</si>
  <si>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</si>
  <si>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</si>
  <si>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</si>
  <si>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８</t>
    <phoneticPr fontId="1"/>
  </si>
  <si>
    <t>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</si>
</sst>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76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176" fontId="0" fillId="0" borderId="16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176" fontId="0" fillId="2" borderId="16" xfId="0" applyNumberFormat="1" applyFill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0" fillId="0" borderId="21" xfId="0" applyBorder="1"/>
    <xf numFmtId="176" fontId="0" fillId="0" borderId="5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tabSelected="1" workbookViewId="0">
      <selection activeCell="J15" sqref="J15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9.2" x14ac:dyDescent="0.25">
      <c r="C1" s="54" t="s">
        <v>34</v>
      </c>
      <c r="D1" s="55"/>
      <c r="E1" s="5" t="s">
        <v>16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43249</v>
      </c>
      <c r="F7" s="34"/>
      <c r="G7" s="33">
        <v>2277</v>
      </c>
      <c r="H7" s="35"/>
      <c r="I7" s="30"/>
      <c r="J7" s="36">
        <f>(E7+G7)</f>
        <v>45526</v>
      </c>
      <c r="K7" s="32"/>
    </row>
    <row r="8" spans="2:11" ht="21.75" customHeight="1" x14ac:dyDescent="0.2">
      <c r="B8" s="57"/>
      <c r="C8" s="25" t="s">
        <v>2</v>
      </c>
      <c r="D8" s="26"/>
      <c r="E8" s="27">
        <v>12566</v>
      </c>
      <c r="F8" s="28"/>
      <c r="G8" s="27">
        <v>80</v>
      </c>
      <c r="H8" s="29"/>
      <c r="I8" s="30"/>
      <c r="J8" s="31">
        <f t="shared" ref="J8:J12" si="0">(E8+G8)</f>
        <v>12646</v>
      </c>
      <c r="K8" s="32"/>
    </row>
    <row r="9" spans="2:11" ht="21.75" customHeight="1" x14ac:dyDescent="0.2">
      <c r="B9" s="57"/>
      <c r="C9" s="25" t="s">
        <v>3</v>
      </c>
      <c r="D9" s="26"/>
      <c r="E9" s="33">
        <v>43297</v>
      </c>
      <c r="F9" s="34"/>
      <c r="G9" s="33">
        <v>2119</v>
      </c>
      <c r="H9" s="35"/>
      <c r="I9" s="30"/>
      <c r="J9" s="36">
        <f t="shared" si="0"/>
        <v>45416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14915</v>
      </c>
      <c r="F10" s="28"/>
      <c r="G10" s="27">
        <v>92</v>
      </c>
      <c r="H10" s="29"/>
      <c r="I10" s="30"/>
      <c r="J10" s="31">
        <f t="shared" si="0"/>
        <v>15007</v>
      </c>
      <c r="K10" s="32"/>
    </row>
    <row r="11" spans="2:11" ht="21.75" customHeight="1" x14ac:dyDescent="0.2">
      <c r="B11" s="57"/>
      <c r="C11" s="25" t="s">
        <v>4</v>
      </c>
      <c r="D11" s="26"/>
      <c r="E11" s="36">
        <f>E7+E9</f>
        <v>86546</v>
      </c>
      <c r="F11" s="37"/>
      <c r="G11" s="36">
        <v>4396</v>
      </c>
      <c r="H11" s="38"/>
      <c r="I11" s="39"/>
      <c r="J11" s="36">
        <f t="shared" si="0"/>
        <v>90942</v>
      </c>
      <c r="K11" s="32"/>
    </row>
    <row r="12" spans="2:11" ht="21.75" customHeight="1" x14ac:dyDescent="0.2">
      <c r="B12" s="58"/>
      <c r="C12" s="25" t="s">
        <v>2</v>
      </c>
      <c r="D12" s="26"/>
      <c r="E12" s="31">
        <f>E8+E10</f>
        <v>27481</v>
      </c>
      <c r="F12" s="53"/>
      <c r="G12" s="31">
        <f>G8+G10</f>
        <v>172</v>
      </c>
      <c r="H12" s="62"/>
      <c r="I12" s="39"/>
      <c r="J12" s="31">
        <f t="shared" si="0"/>
        <v>27653</v>
      </c>
      <c r="K12" s="32"/>
    </row>
    <row r="13" spans="2:11" ht="21.75" customHeight="1" x14ac:dyDescent="0.2">
      <c r="B13" s="56" t="s">
        <v>7</v>
      </c>
      <c r="C13" s="15"/>
      <c r="D13" s="16"/>
      <c r="E13" s="33">
        <v>41210</v>
      </c>
      <c r="F13" s="34"/>
      <c r="G13" s="33">
        <v>3416</v>
      </c>
      <c r="H13" s="35"/>
      <c r="I13" s="30"/>
      <c r="J13" s="36">
        <v>44240</v>
      </c>
      <c r="K13" s="32"/>
    </row>
    <row r="14" spans="2:11" ht="21.75" customHeight="1" thickBot="1" x14ac:dyDescent="0.25">
      <c r="B14" s="59"/>
      <c r="C14" s="40" t="s">
        <v>5</v>
      </c>
      <c r="D14" s="41"/>
      <c r="E14" s="42"/>
      <c r="F14" s="43"/>
      <c r="G14" s="44"/>
      <c r="H14" s="45"/>
      <c r="I14" s="46"/>
      <c r="J14" s="47">
        <f>E13+G13-J13</f>
        <v>386</v>
      </c>
      <c r="K14" s="48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32</v>
      </c>
      <c r="D18" s="7"/>
    </row>
    <row r="19" spans="2:12" x14ac:dyDescent="0.2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45526</v>
      </c>
      <c r="E23" s="39"/>
      <c r="F23" s="31">
        <v>45596</v>
      </c>
      <c r="G23" s="53"/>
      <c r="H23" s="17">
        <f>(D23-F23)</f>
        <v>-70</v>
      </c>
      <c r="I23" s="31">
        <v>45682</v>
      </c>
      <c r="J23" s="53"/>
      <c r="K23" s="18">
        <f>(D23-I23)</f>
        <v>-156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45416</v>
      </c>
      <c r="E24" s="39"/>
      <c r="F24" s="31">
        <v>45429</v>
      </c>
      <c r="G24" s="53"/>
      <c r="H24" s="17">
        <f>(D24-F24)</f>
        <v>-13</v>
      </c>
      <c r="I24" s="31">
        <v>45383</v>
      </c>
      <c r="J24" s="53"/>
      <c r="K24" s="18">
        <f>(D24-I24)</f>
        <v>33</v>
      </c>
      <c r="L24" s="9"/>
    </row>
    <row r="25" spans="2:12" ht="21.75" customHeight="1" x14ac:dyDescent="0.2">
      <c r="B25" s="4"/>
      <c r="C25" s="14" t="s">
        <v>4</v>
      </c>
      <c r="D25" s="36">
        <f>J11</f>
        <v>90942</v>
      </c>
      <c r="E25" s="39"/>
      <c r="F25" s="31">
        <v>91025</v>
      </c>
      <c r="G25" s="53"/>
      <c r="H25" s="17">
        <f>(D25-F25)</f>
        <v>-83</v>
      </c>
      <c r="I25" s="31">
        <v>91065</v>
      </c>
      <c r="J25" s="53"/>
      <c r="K25" s="18">
        <f>(D25-I25)</f>
        <v>-123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44240</v>
      </c>
      <c r="E26" s="61"/>
      <c r="F26" s="47">
        <v>44206</v>
      </c>
      <c r="G26" s="52"/>
      <c r="H26" s="19">
        <f>(D26-F26)</f>
        <v>34</v>
      </c>
      <c r="I26" s="47">
        <v>43803</v>
      </c>
      <c r="J26" s="52"/>
      <c r="K26" s="20">
        <f>(D26-I26)</f>
        <v>437</v>
      </c>
      <c r="L26" s="9"/>
    </row>
  </sheetData>
  <mergeCells count="54"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J12:K12"/>
    <mergeCell ref="C11:D11"/>
    <mergeCell ref="E11:F11"/>
    <mergeCell ref="G11:I11"/>
    <mergeCell ref="J11:K11"/>
    <mergeCell ref="J10:K10"/>
    <mergeCell ref="C9:D9"/>
    <mergeCell ref="E9:F9"/>
    <mergeCell ref="G9:I9"/>
    <mergeCell ref="J9:K9"/>
    <mergeCell ref="J6:K6"/>
    <mergeCell ref="C8:D8"/>
    <mergeCell ref="E8:F8"/>
    <mergeCell ref="G8:I8"/>
    <mergeCell ref="J8:K8"/>
    <mergeCell ref="C7:D7"/>
    <mergeCell ref="E7:F7"/>
    <mergeCell ref="G7:I7"/>
    <mergeCell ref="J7:K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showGridLines="0" zoomScale="120" zoomScaleNormal="120" workbookViewId="0">
      <selection activeCell="N25" sqref="N25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6"/>
  <sheetViews>
    <sheetView showGridLines="0" workbookViewId="0">
      <selection activeCell="N22" sqref="N22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showGridLines="0" workbookViewId="0">
      <selection activeCell="O23" sqref="O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workbookViewId="0">
      <selection activeCell="O8" sqref="O8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showGridLines="0" workbookViewId="0">
      <selection activeCell="N14" sqref="N14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72">
        <f t="shared" ref="J8:J10" si="1">(E8+G8)</f>
        <v>0</v>
      </c>
      <c r="K8" s="73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1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72">
        <f t="shared" si="1"/>
        <v>0</v>
      </c>
      <c r="K10" s="73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ref="J11:J12" si="2">(E11+G11)</f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2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"/>
  <sheetViews>
    <sheetView showGridLines="0" workbookViewId="0">
      <selection activeCell="M22" sqref="M22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ref="J8:J12" si="0">(E8+G8)</f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>(E9+G9)</f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>(E11+G11)</f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E7:F7"/>
    <mergeCell ref="G7:I7"/>
    <mergeCell ref="J7:K7"/>
    <mergeCell ref="B7:B12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6"/>
  <sheetViews>
    <sheetView showGridLines="0" workbookViewId="0">
      <selection activeCell="P24" sqref="P23:P24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6"/>
  <sheetViews>
    <sheetView showGridLines="0" workbookViewId="0">
      <selection activeCell="O22" sqref="O22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21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zoomScaleNormal="100" workbookViewId="0">
      <selection activeCell="N24" sqref="N24"/>
    </sheetView>
  </sheetViews>
  <sheetFormatPr defaultRowHeight="13.2" x14ac:dyDescent="0.2"/>
  <cols>
    <col min="3" max="3" width="7.77734375" customWidth="1"/>
    <col min="4" max="4" width="6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  <col min="12" max="12" width="5" customWidth="1"/>
  </cols>
  <sheetData>
    <row r="1" spans="2:11" ht="18.75" customHeight="1" x14ac:dyDescent="0.25">
      <c r="C1" s="54" t="s">
        <v>34</v>
      </c>
      <c r="D1" s="55"/>
      <c r="E1" s="5" t="s">
        <v>22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27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27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27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74" t="s">
        <v>28</v>
      </c>
      <c r="D14" s="75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6"/>
  <sheetViews>
    <sheetView showGridLines="0" zoomScaleNormal="100" workbookViewId="0">
      <selection activeCell="L24" sqref="L24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27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27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27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6"/>
  <sheetViews>
    <sheetView showGridLines="0" zoomScaleNormal="100" workbookViewId="0">
      <selection activeCell="O23" sqref="O23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30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27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27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27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三村 めぐみ</cp:lastModifiedBy>
  <cp:lastPrinted>2026-04-01T04:52:22Z</cp:lastPrinted>
  <dcterms:created xsi:type="dcterms:W3CDTF">2001-04-05T04:30:39Z</dcterms:created>
  <dcterms:modified xsi:type="dcterms:W3CDTF">2026-04-01T04:52:25Z</dcterms:modified>
</cp:coreProperties>
</file>