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7住宅建築課\171都市計画\41開発庶務\020開発庶務\00008-01資　申請書・添付書類一覧　様式~~99\"/>
    </mc:Choice>
  </mc:AlternateContent>
  <workbookProtection workbookAlgorithmName="SHA-512" workbookHashValue="1tSu7OA8zSdSORS7V40j+JbtvknCvj+KsN3xYNLY46k8gYszmI8LfNMGYTAUa6uljddV9ZiuFdLhq2TUNwkVQg==" workbookSaltValue="mxwvIDYl1xfMWbz+xr9JHw==" workbookSpinCount="100000" lockStructure="1"/>
  <bookViews>
    <workbookView xWindow="0" yWindow="0" windowWidth="19560" windowHeight="7950"/>
  </bookViews>
  <sheets>
    <sheet name="チェックシート" sheetId="1" r:id="rId1"/>
    <sheet name="判定用シート" sheetId="2" state="hidden" r:id="rId2"/>
  </sheets>
  <externalReferences>
    <externalReference r:id="rId3"/>
  </externalReferences>
  <definedNames>
    <definedName name="_xlnm.Print_Area" localSheetId="0">チェックシート!$A$1:$F$33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 r="G5" i="2"/>
  <c r="F5" i="2"/>
  <c r="E5" i="2"/>
  <c r="D5" i="2"/>
  <c r="C5" i="2"/>
  <c r="C4" i="2"/>
  <c r="D4" i="2"/>
  <c r="E4" i="2"/>
  <c r="F4" i="2"/>
  <c r="G4" i="2"/>
  <c r="G3" i="2"/>
  <c r="F3" i="2"/>
  <c r="E3" i="2"/>
  <c r="D3" i="2"/>
  <c r="C3" i="2"/>
  <c r="K5" i="2" l="1"/>
  <c r="H4" i="2"/>
  <c r="K4" i="2"/>
  <c r="K3" i="2"/>
  <c r="D7" i="2" l="1"/>
  <c r="A33" i="1" s="1"/>
</calcChain>
</file>

<file path=xl/sharedStrings.xml><?xml version="1.0" encoding="utf-8"?>
<sst xmlns="http://schemas.openxmlformats.org/spreadsheetml/2006/main" count="67" uniqueCount="57">
  <si>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2"/>
  </si>
  <si>
    <t>記入日</t>
    <rPh sb="0" eb="3">
      <t>キニュウビ</t>
    </rPh>
    <phoneticPr fontId="2"/>
  </si>
  <si>
    <t>記入者</t>
    <rPh sb="0" eb="3">
      <t>キニュウシャ</t>
    </rPh>
    <phoneticPr fontId="2"/>
  </si>
  <si>
    <t>会社名</t>
    <rPh sb="0" eb="3">
      <t>カイシャメイ</t>
    </rPh>
    <phoneticPr fontId="2"/>
  </si>
  <si>
    <t>氏名</t>
    <rPh sb="0" eb="2">
      <t>シメイ</t>
    </rPh>
    <phoneticPr fontId="2"/>
  </si>
  <si>
    <t>連絡先</t>
    <rPh sb="0" eb="3">
      <t>レンラクサキ</t>
    </rPh>
    <phoneticPr fontId="2"/>
  </si>
  <si>
    <t>メールアドレス</t>
    <phoneticPr fontId="2"/>
  </si>
  <si>
    <t>許可申請者</t>
    <rPh sb="0" eb="2">
      <t>キョカ</t>
    </rPh>
    <rPh sb="2" eb="5">
      <t>シンセイシャ</t>
    </rPh>
    <phoneticPr fontId="2"/>
  </si>
  <si>
    <t>申請地</t>
    <rPh sb="0" eb="2">
      <t>シンセイ</t>
    </rPh>
    <rPh sb="2" eb="3">
      <t>チ</t>
    </rPh>
    <phoneticPr fontId="2"/>
  </si>
  <si>
    <t>確認内容</t>
    <rPh sb="0" eb="4">
      <t>カクニンナイヨウ</t>
    </rPh>
    <phoneticPr fontId="2"/>
  </si>
  <si>
    <t>記入欄（※1）</t>
    <rPh sb="0" eb="3">
      <t>キニュウラン</t>
    </rPh>
    <phoneticPr fontId="2"/>
  </si>
  <si>
    <t>①</t>
    <phoneticPr fontId="2"/>
  </si>
  <si>
    <t>盛土により生ずる崖（※2）の高さ（最大値）</t>
    <rPh sb="0" eb="2">
      <t>モリド</t>
    </rPh>
    <rPh sb="5" eb="6">
      <t>ショウ</t>
    </rPh>
    <rPh sb="8" eb="9">
      <t>ガケ</t>
    </rPh>
    <rPh sb="14" eb="15">
      <t>タカ</t>
    </rPh>
    <rPh sb="17" eb="20">
      <t>サイダイチ</t>
    </rPh>
    <phoneticPr fontId="2"/>
  </si>
  <si>
    <t>ｍ</t>
    <phoneticPr fontId="2"/>
  </si>
  <si>
    <t>②</t>
    <phoneticPr fontId="2"/>
  </si>
  <si>
    <t>切土により生ずる崖（※2）の高さ（最大値）</t>
    <phoneticPr fontId="2"/>
  </si>
  <si>
    <t>③</t>
    <phoneticPr fontId="2"/>
  </si>
  <si>
    <t>盛土・切土を同時に行うことにより生じる崖（※2）の高さ（最大値）</t>
    <phoneticPr fontId="2"/>
  </si>
  <si>
    <t>④</t>
    <phoneticPr fontId="2"/>
  </si>
  <si>
    <t>盛土（崖に該当しないもの）の高さ（最大値）</t>
    <phoneticPr fontId="2"/>
  </si>
  <si>
    <t>⑤</t>
    <phoneticPr fontId="2"/>
  </si>
  <si>
    <t>盛土・切土を行う土地の面積（※3）</t>
    <phoneticPr fontId="2"/>
  </si>
  <si>
    <t>㎡</t>
    <phoneticPr fontId="2"/>
  </si>
  <si>
    <t>⑥</t>
    <phoneticPr fontId="2"/>
  </si>
  <si>
    <t>特定工程（※4）があるか</t>
    <rPh sb="0" eb="4">
      <t>トクテイコウテイ</t>
    </rPh>
    <phoneticPr fontId="2"/>
  </si>
  <si>
    <t>⑦</t>
    <phoneticPr fontId="2"/>
  </si>
  <si>
    <t>工期が3ヵ月以上あるか</t>
    <rPh sb="0" eb="2">
      <t>コウキ</t>
    </rPh>
    <rPh sb="5" eb="6">
      <t>ゲツ</t>
    </rPh>
    <rPh sb="6" eb="8">
      <t>イジョウ</t>
    </rPh>
    <phoneticPr fontId="2"/>
  </si>
  <si>
    <t>※1</t>
    <phoneticPr fontId="2"/>
  </si>
  <si>
    <t>①～⑤の項目において該当がない場合は「0」を入力してください。</t>
    <rPh sb="4" eb="6">
      <t>コウモク</t>
    </rPh>
    <rPh sb="10" eb="12">
      <t>ガイトウ</t>
    </rPh>
    <rPh sb="15" eb="17">
      <t>バアイ</t>
    </rPh>
    <rPh sb="22" eb="24">
      <t>ニュウリョク</t>
    </rPh>
    <phoneticPr fontId="2"/>
  </si>
  <si>
    <t>※2</t>
    <phoneticPr fontId="2"/>
  </si>
  <si>
    <t>地表面が水平面に対し３０度を超える角度をなす土地で、硬岩盤（風化の著しいものを除く。）以外のもの</t>
    <phoneticPr fontId="2"/>
  </si>
  <si>
    <t>※3</t>
    <phoneticPr fontId="2"/>
  </si>
  <si>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2"/>
  </si>
  <si>
    <t>※4</t>
    <phoneticPr fontId="2"/>
  </si>
  <si>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2"/>
  </si>
  <si>
    <t>【参考】　</t>
    <rPh sb="1" eb="3">
      <t>サンコウ</t>
    </rPh>
    <phoneticPr fontId="2"/>
  </si>
  <si>
    <t>○工事の内容のイメージ図</t>
    <rPh sb="1" eb="3">
      <t>コウジ</t>
    </rPh>
    <rPh sb="4" eb="6">
      <t>ナイヨウ</t>
    </rPh>
    <rPh sb="11" eb="12">
      <t>ズ</t>
    </rPh>
    <phoneticPr fontId="2"/>
  </si>
  <si>
    <t>○特定工程（※4）について</t>
    <rPh sb="1" eb="5">
      <t>トクテイコウテイ</t>
    </rPh>
    <phoneticPr fontId="2"/>
  </si>
  <si>
    <t>【判定結果】</t>
    <rPh sb="1" eb="5">
      <t>ハンテイケッカ</t>
    </rPh>
    <phoneticPr fontId="2"/>
  </si>
  <si>
    <t>盛土
（崖高さ）</t>
    <rPh sb="0" eb="2">
      <t>モリド</t>
    </rPh>
    <rPh sb="4" eb="5">
      <t>ガケ</t>
    </rPh>
    <rPh sb="5" eb="6">
      <t>タカ</t>
    </rPh>
    <phoneticPr fontId="2"/>
  </si>
  <si>
    <t>切土
（崖高さ）</t>
    <rPh sb="0" eb="2">
      <t>キリド</t>
    </rPh>
    <rPh sb="4" eb="5">
      <t>ガケ</t>
    </rPh>
    <rPh sb="5" eb="6">
      <t>タカ</t>
    </rPh>
    <phoneticPr fontId="2"/>
  </si>
  <si>
    <t>盛土&amp;切土
（崖高さ）</t>
    <rPh sb="0" eb="2">
      <t>モリド</t>
    </rPh>
    <rPh sb="3" eb="5">
      <t>キリド</t>
    </rPh>
    <rPh sb="7" eb="8">
      <t>ガケ</t>
    </rPh>
    <rPh sb="8" eb="9">
      <t>タカ</t>
    </rPh>
    <phoneticPr fontId="2"/>
  </si>
  <si>
    <t>盛土
（高さ）</t>
    <rPh sb="0" eb="2">
      <t>モリド</t>
    </rPh>
    <rPh sb="4" eb="5">
      <t>タカ</t>
    </rPh>
    <phoneticPr fontId="2"/>
  </si>
  <si>
    <t>盛土or切土
（面積）</t>
    <rPh sb="0" eb="2">
      <t>モリド</t>
    </rPh>
    <rPh sb="4" eb="6">
      <t>キリド</t>
    </rPh>
    <rPh sb="8" eb="10">
      <t>メンセキ</t>
    </rPh>
    <phoneticPr fontId="2"/>
  </si>
  <si>
    <t>特定工程</t>
    <rPh sb="0" eb="4">
      <t>トクテイコウテイ</t>
    </rPh>
    <phoneticPr fontId="2"/>
  </si>
  <si>
    <t>工期</t>
    <rPh sb="0" eb="2">
      <t>コウキ</t>
    </rPh>
    <phoneticPr fontId="2"/>
  </si>
  <si>
    <t>判定</t>
    <rPh sb="0" eb="2">
      <t>ハンテイ</t>
    </rPh>
    <phoneticPr fontId="2"/>
  </si>
  <si>
    <t>みなし許可</t>
    <rPh sb="3" eb="5">
      <t>キョカ</t>
    </rPh>
    <phoneticPr fontId="2"/>
  </si>
  <si>
    <t>→</t>
    <phoneticPr fontId="2"/>
  </si>
  <si>
    <t>盛土規制法　みなし許可　の対象です。</t>
    <rPh sb="0" eb="5">
      <t>モリドキセイホウ</t>
    </rPh>
    <rPh sb="9" eb="11">
      <t>キョカ</t>
    </rPh>
    <rPh sb="13" eb="15">
      <t>タイショウ</t>
    </rPh>
    <phoneticPr fontId="2"/>
  </si>
  <si>
    <t>中間検査</t>
    <rPh sb="0" eb="4">
      <t>チュウカンケンサ</t>
    </rPh>
    <phoneticPr fontId="2"/>
  </si>
  <si>
    <t>盛土規制法　みなし許可　と　中間検査　の対象です。</t>
    <rPh sb="0" eb="5">
      <t>モリドキセイホウ</t>
    </rPh>
    <rPh sb="9" eb="11">
      <t>キョカ</t>
    </rPh>
    <rPh sb="14" eb="18">
      <t>チュウカンケンサ</t>
    </rPh>
    <rPh sb="20" eb="22">
      <t>タイショウ</t>
    </rPh>
    <phoneticPr fontId="2"/>
  </si>
  <si>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2"/>
  </si>
  <si>
    <t>定期報告</t>
    <rPh sb="0" eb="4">
      <t>テイキホウコク</t>
    </rPh>
    <phoneticPr fontId="2"/>
  </si>
  <si>
    <t>盛土規制法　みなし許可　と　定期報告　の対象です。</t>
    <rPh sb="0" eb="5">
      <t>モリドキセイホウ</t>
    </rPh>
    <rPh sb="9" eb="11">
      <t>キョカ</t>
    </rPh>
    <rPh sb="14" eb="18">
      <t>テイキホウコク</t>
    </rPh>
    <rPh sb="20" eb="22">
      <t>タイショウ</t>
    </rPh>
    <phoneticPr fontId="2"/>
  </si>
  <si>
    <t>盛土規制法　みなし許可　の対象外です。</t>
    <rPh sb="0" eb="5">
      <t>モリドキセイホウ</t>
    </rPh>
    <rPh sb="9" eb="11">
      <t>キョカ</t>
    </rPh>
    <rPh sb="13" eb="16">
      <t>タイショウガイ</t>
    </rPh>
    <phoneticPr fontId="2"/>
  </si>
  <si>
    <t>結果</t>
    <rPh sb="0" eb="2">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</si>
</sst>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ＭＳ Ｐゴシック"/>
      <family val="2"/>
      <charset val="128"/>
    </font>
    <font>
      <b/>
      <sz val="16"/>
      <color theme="1"/>
      <name val="BIZ UDPゴシック"/>
      <family val="3"/>
      <charset val="128"/>
    </font>
    <font>
      <sz val="6"/>
      <name val="ＭＳ Ｐゴシック"/>
      <family val="2"/>
      <charset val="128"/>
    </font>
    <font>
      <sz val="20"/>
      <color theme="1"/>
      <name val="BIZ UDPゴシック"/>
      <family val="3"/>
      <charset val="128"/>
    </font>
    <font>
      <sz val="11"/>
      <color theme="1"/>
      <name val="BIZ UDPゴシック"/>
      <family val="3"/>
      <charset val="128"/>
    </font>
    <font>
      <sz val="12"/>
      <color theme="1"/>
      <name val="BIZ UDPゴシック"/>
      <family val="3"/>
      <charset val="128"/>
    </font>
    <font>
      <b/>
      <u/>
      <sz val="16"/>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lignment vertical="center"/>
    </xf>
    <xf numFmtId="176" fontId="4" fillId="2" borderId="1" xfId="0" applyNumberFormat="1" applyFont="1" applyFill="1" applyBorder="1" applyAlignment="1">
      <alignment horizontal="center" vertical="center"/>
    </xf>
    <xf numFmtId="0" fontId="4" fillId="0" borderId="3" xfId="0" applyFont="1" applyBorder="1" applyAlignment="1">
      <alignment horizontal="center" vertical="center"/>
    </xf>
    <xf numFmtId="1" fontId="4" fillId="2" borderId="1" xfId="0" applyNumberFormat="1" applyFont="1" applyFill="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5" fillId="0" borderId="0" xfId="0" applyFont="1">
      <alignmen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0" borderId="4" xfId="0" applyFont="1" applyBorder="1" applyAlignment="1">
      <alignment horizontal="center" vertical="center"/>
    </xf>
    <xf numFmtId="0" fontId="4" fillId="2" borderId="4" xfId="0" applyFont="1" applyFill="1" applyBorder="1" applyAlignment="1">
      <alignment horizontal="left" vertical="center" indent="1"/>
    </xf>
    <xf numFmtId="176" fontId="4" fillId="2" borderId="1"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0" fontId="6" fillId="3"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5</xdr:col>
      <xdr:colOff>276227</xdr:colOff>
      <xdr:row>27</xdr:row>
      <xdr:rowOff>1091885</xdr:rowOff>
    </xdr:to>
    <xdr:pic>
      <xdr:nvPicPr>
        <xdr:cNvPr id="2" name="図 1">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84233"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3" name="図 2">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410575"/>
          <a:ext cx="4434118" cy="1835675"/>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50670" y="9804797"/>
          <a:ext cx="1255295"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6" name="直線矢印コネクタ 5">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7&#20303;&#23429;&#24314;&#31689;&#35506;/171&#37117;&#24066;&#35336;&#30011;/41&#38283;&#30330;&#24246;&#21209;/010&#36890;&#30693;&#12539;&#22577;&#21578;/00001-01&#30476;&#12363;&#12425;&#12398;&#36890;&#30693;&#12539;&#20381;&#38972;&#12539;&#29031;&#20250;&#12539;&#22238;&#31572;&#65288;&#37117;&#24066;&#35336;&#30011;&#27861;&#12288;&#65300;&#26376;&#65374;&#65302;&#26376;&#65289;~~05/250611&#23429;&#22320;&#36896;&#25104;&#21450;&#12403;&#29305;&#23450;&#30427;&#22303;&#31561;&#35215;&#21046;&#27861;&#12398;&#35377;&#21487;&#23550;&#35937;&#35215;&#27169;&#12398;&#23529;&#26619;&#12395;&#12388;&#12356;&#12390;&#65288;&#36890;&#30693;&#65289;/&#12481;&#12455;&#12483;&#12463;&#12471;&#12540;&#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判定用シート"/>
    </sheetNames>
    <sheetDataSet>
      <sheetData sheetId="0">
        <row r="18">
          <cell r="E18"/>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activeCell="G7" sqref="G7"/>
    </sheetView>
  </sheetViews>
  <sheetFormatPr defaultColWidth="9" defaultRowHeight="13.5" x14ac:dyDescent="0.15"/>
  <cols>
    <col min="1" max="1" width="4" style="3" customWidth="1"/>
    <col min="2" max="2" width="6.25" style="3" customWidth="1"/>
    <col min="3" max="3" width="13.25" style="3" customWidth="1"/>
    <col min="4" max="4" width="56.25" style="3" customWidth="1"/>
    <col min="5" max="5" width="11.25" style="3" customWidth="1"/>
    <col min="6" max="6" width="3.75" style="3" customWidth="1"/>
    <col min="7" max="7" width="12.625" style="4" customWidth="1"/>
    <col min="8" max="16384" width="9" style="3"/>
  </cols>
  <sheetData>
    <row r="1" spans="1:7" s="2" customFormat="1" ht="37.5" customHeight="1" x14ac:dyDescent="0.15">
      <c r="A1" s="19" t="s">
        <v>0</v>
      </c>
      <c r="B1" s="19"/>
      <c r="C1" s="19"/>
      <c r="D1" s="19"/>
      <c r="E1" s="19"/>
      <c r="F1" s="19"/>
      <c r="G1" s="1"/>
    </row>
    <row r="2" spans="1:7" ht="11.25" customHeight="1" x14ac:dyDescent="0.15"/>
    <row r="3" spans="1:7" ht="22.5" customHeight="1" x14ac:dyDescent="0.15">
      <c r="A3" s="20" t="s">
        <v>1</v>
      </c>
      <c r="B3" s="21"/>
      <c r="C3" s="22"/>
      <c r="D3" s="23"/>
      <c r="E3" s="24"/>
      <c r="F3" s="25"/>
    </row>
    <row r="4" spans="1:7" ht="22.5" customHeight="1" x14ac:dyDescent="0.15">
      <c r="A4" s="26" t="s">
        <v>2</v>
      </c>
      <c r="B4" s="26"/>
      <c r="C4" s="5" t="s">
        <v>3</v>
      </c>
      <c r="D4" s="27"/>
      <c r="E4" s="27"/>
      <c r="F4" s="27"/>
    </row>
    <row r="5" spans="1:7" ht="22.5" customHeight="1" x14ac:dyDescent="0.15">
      <c r="A5" s="26"/>
      <c r="B5" s="26"/>
      <c r="C5" s="5" t="s">
        <v>4</v>
      </c>
      <c r="D5" s="27"/>
      <c r="E5" s="27"/>
      <c r="F5" s="27"/>
    </row>
    <row r="6" spans="1:7" ht="22.5" customHeight="1" x14ac:dyDescent="0.15">
      <c r="A6" s="26"/>
      <c r="B6" s="26"/>
      <c r="C6" s="5" t="s">
        <v>5</v>
      </c>
      <c r="D6" s="27"/>
      <c r="E6" s="27"/>
      <c r="F6" s="27"/>
    </row>
    <row r="7" spans="1:7" ht="22.5" customHeight="1" x14ac:dyDescent="0.15">
      <c r="A7" s="26"/>
      <c r="B7" s="26"/>
      <c r="C7" s="5" t="s">
        <v>6</v>
      </c>
      <c r="D7" s="27"/>
      <c r="E7" s="27"/>
      <c r="F7" s="27"/>
    </row>
    <row r="8" spans="1:7" ht="11.25" customHeight="1" x14ac:dyDescent="0.15"/>
    <row r="9" spans="1:7" ht="22.5" customHeight="1" x14ac:dyDescent="0.15">
      <c r="A9" s="20" t="s">
        <v>7</v>
      </c>
      <c r="B9" s="21"/>
      <c r="C9" s="22"/>
      <c r="D9" s="31"/>
      <c r="E9" s="32"/>
      <c r="F9" s="33"/>
    </row>
    <row r="10" spans="1:7" ht="22.5" customHeight="1" x14ac:dyDescent="0.15">
      <c r="A10" s="20" t="s">
        <v>8</v>
      </c>
      <c r="B10" s="21"/>
      <c r="C10" s="22"/>
      <c r="D10" s="31"/>
      <c r="E10" s="32"/>
      <c r="F10" s="33"/>
    </row>
    <row r="11" spans="1:7" ht="11.25" customHeight="1" x14ac:dyDescent="0.15">
      <c r="A11" s="6"/>
      <c r="B11" s="6"/>
    </row>
    <row r="12" spans="1:7" ht="18" customHeight="1" x14ac:dyDescent="0.15">
      <c r="A12" s="26" t="s">
        <v>9</v>
      </c>
      <c r="B12" s="26"/>
      <c r="C12" s="26"/>
      <c r="D12" s="26"/>
      <c r="E12" s="20" t="s">
        <v>10</v>
      </c>
      <c r="F12" s="22"/>
    </row>
    <row r="13" spans="1:7" ht="26.25" customHeight="1" x14ac:dyDescent="0.15">
      <c r="A13" s="5" t="s">
        <v>11</v>
      </c>
      <c r="B13" s="7" t="s">
        <v>12</v>
      </c>
      <c r="C13" s="7"/>
      <c r="D13" s="7"/>
      <c r="E13" s="8"/>
      <c r="F13" s="9" t="s">
        <v>13</v>
      </c>
    </row>
    <row r="14" spans="1:7" ht="26.25" customHeight="1" x14ac:dyDescent="0.15">
      <c r="A14" s="5" t="s">
        <v>14</v>
      </c>
      <c r="B14" s="7" t="s">
        <v>15</v>
      </c>
      <c r="C14" s="7"/>
      <c r="D14" s="7"/>
      <c r="E14" s="8"/>
      <c r="F14" s="9" t="s">
        <v>13</v>
      </c>
    </row>
    <row r="15" spans="1:7" ht="26.25" customHeight="1" x14ac:dyDescent="0.15">
      <c r="A15" s="5" t="s">
        <v>16</v>
      </c>
      <c r="B15" s="7" t="s">
        <v>17</v>
      </c>
      <c r="C15" s="7"/>
      <c r="D15" s="7"/>
      <c r="E15" s="8"/>
      <c r="F15" s="9" t="s">
        <v>13</v>
      </c>
    </row>
    <row r="16" spans="1:7" ht="26.25" customHeight="1" x14ac:dyDescent="0.15">
      <c r="A16" s="5" t="s">
        <v>18</v>
      </c>
      <c r="B16" s="7" t="s">
        <v>19</v>
      </c>
      <c r="C16" s="7"/>
      <c r="D16" s="7"/>
      <c r="E16" s="8"/>
      <c r="F16" s="9" t="s">
        <v>13</v>
      </c>
    </row>
    <row r="17" spans="1:9" ht="26.25" customHeight="1" x14ac:dyDescent="0.15">
      <c r="A17" s="5" t="s">
        <v>20</v>
      </c>
      <c r="B17" s="7" t="s">
        <v>21</v>
      </c>
      <c r="C17" s="7"/>
      <c r="D17" s="7"/>
      <c r="E17" s="10"/>
      <c r="F17" s="9" t="s">
        <v>22</v>
      </c>
    </row>
    <row r="18" spans="1:9" ht="26.25" customHeight="1" x14ac:dyDescent="0.15">
      <c r="A18" s="5" t="s">
        <v>23</v>
      </c>
      <c r="B18" s="7" t="s">
        <v>24</v>
      </c>
      <c r="C18" s="7"/>
      <c r="D18" s="7"/>
      <c r="E18" s="28"/>
      <c r="F18" s="29"/>
    </row>
    <row r="19" spans="1:9" ht="26.25" customHeight="1" x14ac:dyDescent="0.15">
      <c r="A19" s="5" t="s">
        <v>25</v>
      </c>
      <c r="B19" s="7" t="s">
        <v>26</v>
      </c>
      <c r="C19" s="11"/>
      <c r="D19" s="12"/>
      <c r="E19" s="28"/>
      <c r="F19" s="29"/>
    </row>
    <row r="20" spans="1:9" ht="11.25" customHeight="1" x14ac:dyDescent="0.15"/>
    <row r="21" spans="1:9" ht="18" customHeight="1" x14ac:dyDescent="0.15">
      <c r="A21" s="3" t="s">
        <v>27</v>
      </c>
      <c r="B21" s="3" t="s">
        <v>28</v>
      </c>
    </row>
    <row r="22" spans="1:9" ht="18" customHeight="1" x14ac:dyDescent="0.15">
      <c r="A22" s="3" t="s">
        <v>29</v>
      </c>
      <c r="B22" s="3" t="s">
        <v>30</v>
      </c>
    </row>
    <row r="23" spans="1:9" ht="18" customHeight="1" x14ac:dyDescent="0.15">
      <c r="A23" s="3" t="s">
        <v>31</v>
      </c>
      <c r="B23" s="3" t="s">
        <v>32</v>
      </c>
    </row>
    <row r="24" spans="1:9" ht="18" customHeight="1" x14ac:dyDescent="0.15">
      <c r="A24" s="3" t="s">
        <v>33</v>
      </c>
      <c r="B24" s="3" t="s">
        <v>34</v>
      </c>
    </row>
    <row r="25" spans="1:9" ht="11.25" customHeight="1" x14ac:dyDescent="0.15"/>
    <row r="26" spans="1:9" ht="18" customHeight="1" x14ac:dyDescent="0.15">
      <c r="A26" s="13" t="s">
        <v>35</v>
      </c>
    </row>
    <row r="27" spans="1:9" ht="18" customHeight="1" x14ac:dyDescent="0.15">
      <c r="A27" s="3" t="s">
        <v>36</v>
      </c>
    </row>
    <row r="28" spans="1:9" ht="88.5" customHeight="1" x14ac:dyDescent="0.15"/>
    <row r="29" spans="1:9" ht="18" customHeight="1" x14ac:dyDescent="0.15">
      <c r="A29" s="3" t="s">
        <v>37</v>
      </c>
    </row>
    <row r="30" spans="1:9" ht="140.25" customHeight="1" x14ac:dyDescent="0.15">
      <c r="I30"/>
    </row>
    <row r="31" spans="1:9" ht="11.25" customHeight="1" x14ac:dyDescent="0.15"/>
    <row r="32" spans="1:9" ht="18" customHeight="1" x14ac:dyDescent="0.15">
      <c r="A32" s="13" t="s">
        <v>38</v>
      </c>
    </row>
    <row r="33" spans="1:6" ht="37.5" customHeight="1" x14ac:dyDescent="0.15">
      <c r="A33" s="30" t="str">
        <f>判定用シート!D7</f>
        <v>盛土規制法　みなし許可　の対象外です。</v>
      </c>
      <c r="B33" s="30"/>
      <c r="C33" s="30"/>
      <c r="D33" s="30"/>
      <c r="E33" s="30"/>
      <c r="F33" s="30"/>
    </row>
    <row r="34" spans="1:6" ht="37.5" customHeight="1" x14ac:dyDescent="0.15">
      <c r="A34" s="14"/>
      <c r="B34" s="14"/>
      <c r="C34" s="14"/>
      <c r="D34" s="14"/>
      <c r="E34" s="14"/>
      <c r="F34" s="14"/>
    </row>
    <row r="35" spans="1:6" ht="18" customHeight="1" x14ac:dyDescent="0.15"/>
    <row r="36" spans="1:6" ht="18" customHeight="1" x14ac:dyDescent="0.15"/>
  </sheetData>
  <sheetProtection algorithmName="SHA-512" hashValue="pWtRGTgNcowZ+LuoZsZUZr/mPyUaYDLn38zxWeiaWQ4ik2M/v1X1+xiUhUY1GvZdzdUL9A21tYFPB4noRwrf3Q==" saltValue="pOM/VmlsSZ4+c0+vKNrmFw==" spinCount="100000" sheet="1" formatCells="0" formatColumns="0" formatRows="0" insertColumns="0" insertRows="0" insertHyperlinks="0" deleteColumns="0" deleteRows="0" sort="0" autoFilter="0" pivotTables="0"/>
  <mergeCells count="17">
    <mergeCell ref="E18:F18"/>
    <mergeCell ref="E19:F19"/>
    <mergeCell ref="A33:F33"/>
    <mergeCell ref="A9:C9"/>
    <mergeCell ref="D9:F9"/>
    <mergeCell ref="A10:C10"/>
    <mergeCell ref="D10:F10"/>
    <mergeCell ref="A12:D12"/>
    <mergeCell ref="E12:F12"/>
    <mergeCell ref="A1:F1"/>
    <mergeCell ref="A3:C3"/>
    <mergeCell ref="D3:F3"/>
    <mergeCell ref="A4:B7"/>
    <mergeCell ref="D4:F4"/>
    <mergeCell ref="D5:F5"/>
    <mergeCell ref="D6:F6"/>
    <mergeCell ref="D7:F7"/>
  </mergeCells>
  <phoneticPr fontId="2"/>
  <dataValidations count="1">
    <dataValidation type="list" allowBlank="1" showInputMessage="1" showErrorMessage="1" sqref="E18:E19">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O7"/>
  <sheetViews>
    <sheetView workbookViewId="0">
      <selection activeCell="E9" sqref="E9"/>
    </sheetView>
  </sheetViews>
  <sheetFormatPr defaultRowHeight="13.5" x14ac:dyDescent="0.15"/>
  <cols>
    <col min="1" max="1" width="3.75" customWidth="1"/>
    <col min="2" max="2" width="10.25" bestFit="1" customWidth="1"/>
    <col min="3" max="7" width="10" customWidth="1"/>
    <col min="10" max="11" width="9" style="15"/>
    <col min="13" max="13" width="45" customWidth="1"/>
    <col min="15" max="15" width="55.125" customWidth="1"/>
  </cols>
  <sheetData>
    <row r="1" spans="2:15" ht="22.5" customHeight="1" x14ac:dyDescent="0.15"/>
    <row r="2" spans="2:15" ht="27" x14ac:dyDescent="0.15">
      <c r="B2" s="16"/>
      <c r="C2" s="17" t="s">
        <v>39</v>
      </c>
      <c r="D2" s="17" t="s">
        <v>40</v>
      </c>
      <c r="E2" s="17" t="s">
        <v>41</v>
      </c>
      <c r="F2" s="17" t="s">
        <v>42</v>
      </c>
      <c r="G2" s="17" t="s">
        <v>43</v>
      </c>
      <c r="H2" s="17" t="s">
        <v>44</v>
      </c>
      <c r="I2" s="17" t="s">
        <v>45</v>
      </c>
      <c r="K2" s="16" t="s">
        <v>46</v>
      </c>
    </row>
    <row r="3" spans="2:15" ht="22.5" customHeight="1" x14ac:dyDescent="0.15">
      <c r="B3" s="16" t="s">
        <v>47</v>
      </c>
      <c r="C3" s="16" t="str">
        <f>IF(チェックシート!$E$13&gt;1,"○","")</f>
        <v/>
      </c>
      <c r="D3" s="16" t="str">
        <f>IF(チェックシート!$E$14&gt;2,"○","")</f>
        <v/>
      </c>
      <c r="E3" s="16" t="str">
        <f>IF(チェックシート!$E$15&gt;2,"○","")</f>
        <v/>
      </c>
      <c r="F3" s="16" t="str">
        <f>IF(チェックシート!$E$16&gt;2,"○","")</f>
        <v/>
      </c>
      <c r="G3" s="16" t="str">
        <f>IF(チェックシート!$E$17&gt;500,"○","")</f>
        <v/>
      </c>
      <c r="H3" s="18"/>
      <c r="I3" s="18"/>
      <c r="J3" s="15" t="s">
        <v>48</v>
      </c>
      <c r="K3" s="16" t="str">
        <f>IF(COUNTIF(C3:G3,"○"),"○","")</f>
        <v/>
      </c>
      <c r="L3" s="15" t="s">
        <v>48</v>
      </c>
      <c r="M3" t="s">
        <v>49</v>
      </c>
    </row>
    <row r="4" spans="2:15" ht="22.5" customHeight="1" x14ac:dyDescent="0.15">
      <c r="B4" s="16" t="s">
        <v>50</v>
      </c>
      <c r="C4" s="16" t="str">
        <f>IF(チェックシート!$E$13&gt;2,"○","")</f>
        <v/>
      </c>
      <c r="D4" s="16" t="str">
        <f>IF(チェックシート!$E$14&gt;5,"○","")</f>
        <v/>
      </c>
      <c r="E4" s="16" t="str">
        <f>IF(チェックシート!$E$15&gt;5,"○","")</f>
        <v/>
      </c>
      <c r="F4" s="16" t="str">
        <f>IF(チェックシート!$E$16&gt;5,"○","")</f>
        <v/>
      </c>
      <c r="G4" s="16" t="str">
        <f>IF(チェックシート!$E$17&gt;3000,"○","")</f>
        <v/>
      </c>
      <c r="H4" s="16" t="str">
        <f>IF([1]チェックシート!$E$18="有","○","")</f>
        <v/>
      </c>
      <c r="I4" s="18"/>
      <c r="J4" s="15" t="s">
        <v>48</v>
      </c>
      <c r="K4" s="16" t="str">
        <f>IF(COUNTIF(C4:G4,"○"),IF(H4="○","○",""),"")</f>
        <v/>
      </c>
      <c r="L4" s="15" t="s">
        <v>48</v>
      </c>
      <c r="M4" t="s">
        <v>51</v>
      </c>
      <c r="N4" s="34" t="s">
        <v>48</v>
      </c>
      <c r="O4" s="35" t="s">
        <v>52</v>
      </c>
    </row>
    <row r="5" spans="2:15" ht="22.5" customHeight="1" x14ac:dyDescent="0.15">
      <c r="B5" s="16" t="s">
        <v>53</v>
      </c>
      <c r="C5" s="16" t="str">
        <f>IF(チェックシート!$E$13&gt;2,"○","")</f>
        <v/>
      </c>
      <c r="D5" s="16" t="str">
        <f>IF(チェックシート!$E$14&gt;5,"○","")</f>
        <v/>
      </c>
      <c r="E5" s="16" t="str">
        <f>IF(チェックシート!$E$15&gt;5,"○","")</f>
        <v/>
      </c>
      <c r="F5" s="16" t="str">
        <f>IF(チェックシート!$E$16&gt;5,"○","")</f>
        <v/>
      </c>
      <c r="G5" s="16" t="str">
        <f>IF(チェックシート!$E$17&gt;3000,"○","")</f>
        <v/>
      </c>
      <c r="H5" s="18"/>
      <c r="I5" s="16" t="str">
        <f>IF(チェックシート!$E$19="有","○","")</f>
        <v/>
      </c>
      <c r="J5" s="15" t="s">
        <v>48</v>
      </c>
      <c r="K5" s="16" t="str">
        <f>IF(COUNTIF(C5:G5,"○"),IF(I5="○","○",""),"")</f>
        <v/>
      </c>
      <c r="L5" s="15" t="s">
        <v>48</v>
      </c>
      <c r="M5" t="s">
        <v>54</v>
      </c>
      <c r="N5" s="34"/>
      <c r="O5" s="35"/>
    </row>
    <row r="6" spans="2:15" ht="22.5" customHeight="1" x14ac:dyDescent="0.15">
      <c r="M6" t="s">
        <v>55</v>
      </c>
    </row>
    <row r="7" spans="2:15" ht="22.5" customHeight="1" x14ac:dyDescent="0.15">
      <c r="B7" s="15" t="s">
        <v>56</v>
      </c>
      <c r="C7" s="15" t="s">
        <v>48</v>
      </c>
      <c r="D7" t="str">
        <f>IF(K5="○",IF(K4="○",O4,M5),IF(K4="○",M4,IF(K3="○",M3,M6)))</f>
        <v>盛土規制法　みなし許可　の対象外です。</v>
      </c>
    </row>
  </sheetData>
  <mergeCells count="2">
    <mergeCell ref="N4:N5"/>
    <mergeCell ref="O4:O5"/>
  </mergeCells>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理志</cp:lastModifiedBy>
  <cp:lastPrinted>2025-06-16T05:11:47Z</cp:lastPrinted>
  <dcterms:created xsi:type="dcterms:W3CDTF">2025-06-16T04:51:41Z</dcterms:created>
  <dcterms:modified xsi:type="dcterms:W3CDTF">2025-06-16T05:12:21Z</dcterms:modified>
</cp:coreProperties>
</file>