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60" windowWidth="13215" windowHeight="8550" activeTab="0"/>
  </bookViews>
  <sheets>
    <sheet name="R5" sheetId="1" r:id="rId1"/>
    <sheet name="R4" sheetId="2" r:id="rId2"/>
    <sheet name="R3" sheetId="3" r:id="rId3"/>
    <sheet name="R2" sheetId="4" r:id="rId4"/>
    <sheet name="H31(R1)" sheetId="5" r:id="rId5"/>
    <sheet name="H30" sheetId="6" r:id="rId6"/>
    <sheet name="H29" sheetId="7" r:id="rId7"/>
    <sheet name="H28" sheetId="8" r:id="rId8"/>
    <sheet name="H27" sheetId="9" r:id="rId9"/>
    <sheet name="H26" sheetId="10" r:id="rId10"/>
    <sheet name="H25" sheetId="11" r:id="rId11"/>
    <sheet name="H24" sheetId="12" r:id="rId12"/>
    <sheet name="H23" sheetId="13" r:id="rId13"/>
    <sheet name="H22" sheetId="14" r:id="rId14"/>
    <sheet name="H21" sheetId="15" r:id="rId15"/>
    <sheet name="H20" sheetId="16" r:id="rId16"/>
    <sheet name="H19" sheetId="17" r:id="rId17"/>
    <sheet name="H18" sheetId="18" r:id="rId18"/>
    <sheet name="H17" sheetId="19" r:id="rId19"/>
  </sheets>
  <externalReferences>
    <externalReference r:id="rId22"/>
  </externalReferences>
  <definedNames/>
  <calcPr fullCalcOnLoad="1"/>
</workbook>
</file>

<file path=xl/sharedStrings.xml><?xml version="1.0" encoding="utf-8"?>
<sst xmlns="http://schemas.openxmlformats.org/spreadsheetml/2006/main" count="3833" uniqueCount="128">
  <si>
    <t>本町1丁目</t>
  </si>
  <si>
    <t>神明町1丁目</t>
  </si>
  <si>
    <t>箭弓町1丁目</t>
  </si>
  <si>
    <t>材木町</t>
  </si>
  <si>
    <t>松葉町1丁目</t>
  </si>
  <si>
    <t>日吉町</t>
  </si>
  <si>
    <t>加美町</t>
  </si>
  <si>
    <t>松本町1丁目</t>
  </si>
  <si>
    <t>大字松山</t>
  </si>
  <si>
    <t>松山町1丁目</t>
  </si>
  <si>
    <t>御茶山町</t>
  </si>
  <si>
    <t>六反町</t>
  </si>
  <si>
    <t>六軒町</t>
  </si>
  <si>
    <t>五領町</t>
  </si>
  <si>
    <t>新宿町</t>
  </si>
  <si>
    <t>山崎町</t>
  </si>
  <si>
    <t>沢口町</t>
  </si>
  <si>
    <t>殿山町</t>
  </si>
  <si>
    <t>砂田町</t>
  </si>
  <si>
    <t>大字東平</t>
  </si>
  <si>
    <t>大字野田</t>
  </si>
  <si>
    <t>大字市ノ川</t>
  </si>
  <si>
    <t>大字大谷</t>
  </si>
  <si>
    <t>大字岡</t>
  </si>
  <si>
    <t>松山地区</t>
  </si>
  <si>
    <t>大岡地区</t>
  </si>
  <si>
    <t>世帯数</t>
  </si>
  <si>
    <t>人口</t>
  </si>
  <si>
    <t>男</t>
  </si>
  <si>
    <t>女</t>
  </si>
  <si>
    <t>合計</t>
  </si>
  <si>
    <t>本町2丁目</t>
  </si>
  <si>
    <t>神明町2丁目</t>
  </si>
  <si>
    <t>箭弓町2丁目</t>
  </si>
  <si>
    <t>箭弓町3丁目</t>
  </si>
  <si>
    <t>松葉町2丁目</t>
  </si>
  <si>
    <t>松葉町3丁目</t>
  </si>
  <si>
    <t>松葉町4丁目</t>
  </si>
  <si>
    <t>松本町2丁目</t>
  </si>
  <si>
    <t>松山町2丁目</t>
  </si>
  <si>
    <t>松山町3丁目</t>
  </si>
  <si>
    <t>地区合計</t>
  </si>
  <si>
    <t>唐子地区</t>
  </si>
  <si>
    <t>大字下唐子</t>
  </si>
  <si>
    <t>大字石橋</t>
  </si>
  <si>
    <t>大字葛袋</t>
  </si>
  <si>
    <t>大字神戸</t>
  </si>
  <si>
    <t>大字上唐子</t>
  </si>
  <si>
    <t>大字新郷</t>
  </si>
  <si>
    <t>高坂地区</t>
  </si>
  <si>
    <t>大字高坂</t>
  </si>
  <si>
    <t>大字早俣</t>
  </si>
  <si>
    <t>大字正代</t>
  </si>
  <si>
    <t>大字宮鼻</t>
  </si>
  <si>
    <t>大字毛塚</t>
  </si>
  <si>
    <t>大字田木</t>
  </si>
  <si>
    <t>大字岩殿</t>
  </si>
  <si>
    <t>大字西本宿</t>
  </si>
  <si>
    <t>大字大黒部</t>
  </si>
  <si>
    <t>元宿1丁目</t>
  </si>
  <si>
    <t>元宿2丁目</t>
  </si>
  <si>
    <t>高坂丘陵地区</t>
  </si>
  <si>
    <t>桜山台</t>
  </si>
  <si>
    <t>白山台</t>
  </si>
  <si>
    <t>旗立台</t>
  </si>
  <si>
    <t>松風台</t>
  </si>
  <si>
    <t>野本地区</t>
  </si>
  <si>
    <t>美土里町</t>
  </si>
  <si>
    <t>和泉町</t>
  </si>
  <si>
    <t>幸町</t>
  </si>
  <si>
    <t>大字上野本</t>
  </si>
  <si>
    <t>大字下青鳥</t>
  </si>
  <si>
    <t>大字下押垂</t>
  </si>
  <si>
    <t>大字上押垂</t>
  </si>
  <si>
    <t>大字今泉</t>
  </si>
  <si>
    <t>大字古凍</t>
  </si>
  <si>
    <t>大字柏崎</t>
  </si>
  <si>
    <t>若松町1丁目</t>
  </si>
  <si>
    <t>若松町2丁目</t>
  </si>
  <si>
    <r>
      <t>注意</t>
    </r>
    <r>
      <rPr>
        <sz val="10"/>
        <rFont val="ＭＳ Ｐゴシック"/>
        <family val="3"/>
      </rPr>
      <t xml:space="preserve">
　</t>
    </r>
    <r>
      <rPr>
        <sz val="10"/>
        <rFont val="ＭＳ 明朝"/>
        <family val="1"/>
      </rPr>
      <t>この集計表は、住民基本台帳の人口及び世帯によるものです。外国人登録数値を加える場合は、次ページのデータと合算してください。ただし世帯数については、混合世帯（日本人と外国人との重複世帯）が存在するため、総世帯数と一致しないことがあります。</t>
    </r>
  </si>
  <si>
    <t>総合計</t>
  </si>
  <si>
    <t>大字下野本</t>
  </si>
  <si>
    <t>小松原町</t>
  </si>
  <si>
    <t>行政区別世帯・人口一覧表（外国人登録人口）</t>
  </si>
  <si>
    <t>行政区別世帯・人口一覧表(住民基本台帳人口）</t>
  </si>
  <si>
    <t>平野地区</t>
  </si>
  <si>
    <t>平成18年4月1日現在</t>
  </si>
  <si>
    <t>平成17年4月1日現在</t>
  </si>
  <si>
    <t>平成19年4月1日現在</t>
  </si>
  <si>
    <t>平成20年4月1日現在</t>
  </si>
  <si>
    <t>平成21年4月1日現在</t>
  </si>
  <si>
    <r>
      <t>平成2</t>
    </r>
    <r>
      <rPr>
        <sz val="11"/>
        <rFont val="ＭＳ Ｐゴシック"/>
        <family val="3"/>
      </rPr>
      <t>1</t>
    </r>
    <r>
      <rPr>
        <sz val="11"/>
        <rFont val="ＭＳ Ｐゴシック"/>
        <family val="3"/>
      </rPr>
      <t>年4月1日現在</t>
    </r>
  </si>
  <si>
    <t>平成22年4月1日現在</t>
  </si>
  <si>
    <r>
      <t>平成2</t>
    </r>
    <r>
      <rPr>
        <sz val="11"/>
        <rFont val="ＭＳ Ｐゴシック"/>
        <family val="3"/>
      </rPr>
      <t>1</t>
    </r>
    <r>
      <rPr>
        <sz val="11"/>
        <rFont val="ＭＳ Ｐゴシック"/>
        <family val="3"/>
      </rPr>
      <t>年4月1日現在</t>
    </r>
  </si>
  <si>
    <t>平成23年4月1日現在</t>
  </si>
  <si>
    <t>平成24年4月1日現在</t>
  </si>
  <si>
    <t>あずま町1丁目</t>
  </si>
  <si>
    <t>あずま町2丁目</t>
  </si>
  <si>
    <t>あずま町3丁目</t>
  </si>
  <si>
    <t>あずま町4丁目</t>
  </si>
  <si>
    <t>沢口町</t>
  </si>
  <si>
    <t>殿山町</t>
  </si>
  <si>
    <t>行政区別世帯 ・ 人口一覧表  (日本人）</t>
  </si>
  <si>
    <t>平成25年4月1日現在</t>
  </si>
  <si>
    <t>行政区別世帯 ・ 人口一覧表  （外国人）</t>
  </si>
  <si>
    <t>平成26</t>
  </si>
  <si>
    <t>年4月1日現在</t>
  </si>
  <si>
    <r>
      <t>注意</t>
    </r>
    <r>
      <rPr>
        <sz val="10"/>
        <rFont val="ＭＳ Ｐゴシック"/>
        <family val="3"/>
      </rPr>
      <t xml:space="preserve">
　</t>
    </r>
    <r>
      <rPr>
        <sz val="10"/>
        <rFont val="ＭＳ 明朝"/>
        <family val="1"/>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</si>
  <si>
    <t>平成27</t>
  </si>
  <si>
    <t>殿山町</t>
  </si>
  <si>
    <t>坂東山</t>
  </si>
  <si>
    <t>平成28</t>
  </si>
  <si>
    <t>殿山町</t>
  </si>
  <si>
    <t>平成29</t>
  </si>
  <si>
    <t>平成30</t>
  </si>
  <si>
    <t>年4月1日現在</t>
  </si>
  <si>
    <t>年4月1日現在</t>
  </si>
  <si>
    <t>仲田町</t>
  </si>
  <si>
    <t>平成31</t>
  </si>
  <si>
    <t>美原町1丁目</t>
  </si>
  <si>
    <t>美原町2丁目</t>
  </si>
  <si>
    <t>美原町3丁目</t>
  </si>
  <si>
    <t>令和2</t>
  </si>
  <si>
    <t>令和3</t>
  </si>
  <si>
    <t>年4月1日現在</t>
  </si>
  <si>
    <t>令和4</t>
  </si>
  <si>
    <t>令和5</t>
  </si>
  <si>
    <r>
      <t>注意</t>
    </r>
    <r>
      <rPr>
        <sz val="10"/>
        <rFont val="ＭＳ Ｐゴシック"/>
        <family val="3"/>
      </rPr>
      <t xml:space="preserve">
　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</si>
</sst>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0_ "/>
    <numFmt numFmtId="180" formatCode="0.00_);[Red]\(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20"/>
      <name val="ＭＳ Ｐゴシック"/>
      <family val="3"/>
    </font>
    <font>
      <sz val="12"/>
      <color indexed="10"/>
      <name val="ＭＳ Ｐゴシック"/>
      <family val="3"/>
    </font>
    <font>
      <sz val="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
      <patternFill patternType="solid">
        <fgColor theme="9" tint="0.5999600291252136"/>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 fillId="0" borderId="0" applyNumberFormat="0" applyFill="0" applyBorder="0" applyAlignment="0" applyProtection="0"/>
    <xf numFmtId="0" fontId="9" fillId="0" borderId="0">
      <alignment/>
      <protection/>
    </xf>
    <xf numFmtId="0" fontId="44" fillId="32" borderId="0" applyNumberFormat="0" applyBorder="0" applyAlignment="0" applyProtection="0"/>
  </cellStyleXfs>
  <cellXfs count="171">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33" borderId="10" xfId="0" applyFont="1" applyFill="1" applyBorder="1" applyAlignment="1">
      <alignment horizontal="center" vertical="center"/>
    </xf>
    <xf numFmtId="0" fontId="5" fillId="34" borderId="10" xfId="0" applyFont="1" applyFill="1" applyBorder="1" applyAlignment="1">
      <alignment horizontal="center" vertical="center"/>
    </xf>
    <xf numFmtId="0" fontId="4" fillId="0" borderId="0" xfId="0" applyFont="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xf>
    <xf numFmtId="176" fontId="4" fillId="33" borderId="10" xfId="0" applyNumberFormat="1" applyFont="1" applyFill="1" applyBorder="1" applyAlignment="1">
      <alignment/>
    </xf>
    <xf numFmtId="176" fontId="4" fillId="34" borderId="10" xfId="0" applyNumberFormat="1" applyFont="1" applyFill="1" applyBorder="1" applyAlignment="1">
      <alignment/>
    </xf>
    <xf numFmtId="0" fontId="4" fillId="33" borderId="10" xfId="0" applyFont="1" applyFill="1" applyBorder="1" applyAlignment="1">
      <alignment/>
    </xf>
    <xf numFmtId="176" fontId="4" fillId="35" borderId="10" xfId="0" applyNumberFormat="1" applyFont="1" applyFill="1" applyBorder="1" applyAlignment="1">
      <alignment/>
    </xf>
    <xf numFmtId="176" fontId="4" fillId="0" borderId="10" xfId="0" applyNumberFormat="1" applyFont="1" applyBorder="1" applyAlignment="1">
      <alignment/>
    </xf>
    <xf numFmtId="0" fontId="0" fillId="33" borderId="10" xfId="0" applyFill="1" applyBorder="1" applyAlignment="1">
      <alignment/>
    </xf>
    <xf numFmtId="0" fontId="0" fillId="0" borderId="10" xfId="0" applyBorder="1" applyAlignment="1">
      <alignment/>
    </xf>
    <xf numFmtId="176" fontId="0" fillId="33" borderId="10" xfId="0" applyNumberFormat="1" applyFont="1" applyFill="1" applyBorder="1" applyAlignment="1">
      <alignment/>
    </xf>
    <xf numFmtId="176" fontId="0" fillId="34" borderId="10" xfId="0" applyNumberFormat="1" applyFont="1" applyFill="1" applyBorder="1" applyAlignment="1">
      <alignment/>
    </xf>
    <xf numFmtId="176" fontId="0" fillId="35" borderId="10" xfId="0" applyNumberFormat="1" applyFont="1" applyFill="1" applyBorder="1" applyAlignment="1">
      <alignment/>
    </xf>
    <xf numFmtId="0" fontId="0" fillId="0" borderId="0" xfId="61">
      <alignment/>
      <protection/>
    </xf>
    <xf numFmtId="0" fontId="6" fillId="0" borderId="0" xfId="61" applyFont="1">
      <alignment/>
      <protection/>
    </xf>
    <xf numFmtId="0" fontId="4" fillId="33" borderId="10" xfId="61" applyFont="1" applyFill="1" applyBorder="1" applyAlignment="1">
      <alignment horizontal="center" vertical="center"/>
      <protection/>
    </xf>
    <xf numFmtId="0" fontId="4" fillId="0" borderId="10" xfId="61" applyFont="1" applyBorder="1" applyAlignment="1">
      <alignment horizontal="center" vertical="center"/>
      <protection/>
    </xf>
    <xf numFmtId="0" fontId="4" fillId="0" borderId="0" xfId="61" applyFont="1">
      <alignment/>
      <protection/>
    </xf>
    <xf numFmtId="0" fontId="4" fillId="0" borderId="10" xfId="61" applyFont="1" applyBorder="1">
      <alignment/>
      <protection/>
    </xf>
    <xf numFmtId="0" fontId="45" fillId="36" borderId="10" xfId="61" applyFont="1" applyFill="1" applyBorder="1" applyAlignment="1">
      <alignment vertical="center"/>
      <protection/>
    </xf>
    <xf numFmtId="0" fontId="45" fillId="0" borderId="10" xfId="61" applyFont="1" applyBorder="1" applyAlignment="1">
      <alignment vertical="center"/>
      <protection/>
    </xf>
    <xf numFmtId="176" fontId="4" fillId="33" borderId="10" xfId="61" applyNumberFormat="1" applyFont="1" applyFill="1" applyBorder="1">
      <alignment/>
      <protection/>
    </xf>
    <xf numFmtId="0" fontId="4" fillId="0" borderId="11" xfId="61" applyFont="1" applyBorder="1" applyAlignment="1">
      <alignment/>
      <protection/>
    </xf>
    <xf numFmtId="0" fontId="4" fillId="0" borderId="12" xfId="61" applyFont="1" applyBorder="1" applyAlignment="1">
      <alignment/>
      <protection/>
    </xf>
    <xf numFmtId="0" fontId="4" fillId="0" borderId="13" xfId="61" applyFont="1" applyBorder="1" applyAlignment="1">
      <alignment/>
      <protection/>
    </xf>
    <xf numFmtId="0" fontId="5" fillId="34" borderId="10" xfId="61" applyFont="1" applyFill="1" applyBorder="1" applyAlignment="1">
      <alignment horizontal="center" vertical="center"/>
      <protection/>
    </xf>
    <xf numFmtId="176" fontId="4" fillId="34" borderId="10" xfId="61" applyNumberFormat="1" applyFont="1" applyFill="1" applyBorder="1">
      <alignment/>
      <protection/>
    </xf>
    <xf numFmtId="0" fontId="4" fillId="0" borderId="0" xfId="61" applyFont="1" applyBorder="1" applyAlignment="1">
      <alignment/>
      <protection/>
    </xf>
    <xf numFmtId="0" fontId="5" fillId="0" borderId="0" xfId="61" applyFont="1" applyFill="1" applyBorder="1" applyAlignment="1">
      <alignment horizontal="center" vertical="center"/>
      <protection/>
    </xf>
    <xf numFmtId="0" fontId="4" fillId="0" borderId="0" xfId="61" applyFont="1" applyFill="1" applyBorder="1">
      <alignment/>
      <protection/>
    </xf>
    <xf numFmtId="176" fontId="4" fillId="34" borderId="10" xfId="61" applyNumberFormat="1" applyFont="1" applyFill="1" applyBorder="1" applyAlignment="1">
      <alignment vertical="center"/>
      <protection/>
    </xf>
    <xf numFmtId="176" fontId="4" fillId="34" borderId="10" xfId="61" applyNumberFormat="1" applyFont="1" applyFill="1" applyBorder="1" applyAlignment="1">
      <alignment horizontal="right"/>
      <protection/>
    </xf>
    <xf numFmtId="0" fontId="0" fillId="0" borderId="0" xfId="61" applyFont="1">
      <alignment/>
      <protection/>
    </xf>
    <xf numFmtId="176" fontId="4" fillId="35" borderId="10" xfId="61" applyNumberFormat="1" applyFont="1" applyFill="1" applyBorder="1">
      <alignment/>
      <protection/>
    </xf>
    <xf numFmtId="0" fontId="45" fillId="36" borderId="10" xfId="0" applyFont="1" applyFill="1" applyBorder="1" applyAlignment="1">
      <alignment vertical="center"/>
    </xf>
    <xf numFmtId="0" fontId="45" fillId="0" borderId="10" xfId="0" applyFont="1" applyBorder="1" applyAlignment="1">
      <alignment vertical="center"/>
    </xf>
    <xf numFmtId="176" fontId="4" fillId="34" borderId="10" xfId="0" applyNumberFormat="1" applyFont="1" applyFill="1" applyBorder="1" applyAlignment="1">
      <alignment vertical="center"/>
    </xf>
    <xf numFmtId="176" fontId="4" fillId="34" borderId="10" xfId="0" applyNumberFormat="1" applyFont="1" applyFill="1" applyBorder="1" applyAlignment="1">
      <alignment horizontal="right"/>
    </xf>
    <xf numFmtId="0" fontId="0" fillId="0" borderId="0" xfId="0" applyFont="1" applyAlignment="1">
      <alignment/>
    </xf>
    <xf numFmtId="0" fontId="5" fillId="37" borderId="14" xfId="0" applyFont="1" applyFill="1" applyBorder="1" applyAlignment="1">
      <alignment/>
    </xf>
    <xf numFmtId="0" fontId="5" fillId="37" borderId="15" xfId="0" applyFont="1" applyFill="1" applyBorder="1" applyAlignment="1">
      <alignment/>
    </xf>
    <xf numFmtId="0" fontId="0" fillId="37" borderId="15" xfId="0" applyFill="1" applyBorder="1" applyAlignment="1">
      <alignment/>
    </xf>
    <xf numFmtId="0" fontId="0" fillId="37" borderId="16" xfId="0" applyFill="1" applyBorder="1" applyAlignment="1">
      <alignment/>
    </xf>
    <xf numFmtId="177" fontId="4" fillId="36" borderId="10" xfId="0" applyNumberFormat="1" applyFont="1" applyFill="1" applyBorder="1" applyAlignment="1">
      <alignment vertical="center"/>
    </xf>
    <xf numFmtId="177" fontId="45" fillId="0" borderId="10" xfId="0" applyNumberFormat="1" applyFont="1" applyBorder="1" applyAlignment="1">
      <alignment vertical="center"/>
    </xf>
    <xf numFmtId="177" fontId="4" fillId="33" borderId="10" xfId="0" applyNumberFormat="1" applyFont="1" applyFill="1" applyBorder="1" applyAlignment="1">
      <alignment/>
    </xf>
    <xf numFmtId="0" fontId="5" fillId="7" borderId="10" xfId="0" applyFont="1" applyFill="1" applyBorder="1" applyAlignment="1">
      <alignment horizontal="center" vertical="center"/>
    </xf>
    <xf numFmtId="177" fontId="4" fillId="7" borderId="10" xfId="0" applyNumberFormat="1" applyFont="1" applyFill="1" applyBorder="1" applyAlignment="1">
      <alignment/>
    </xf>
    <xf numFmtId="0" fontId="5" fillId="37" borderId="16" xfId="0" applyFont="1" applyFill="1" applyBorder="1" applyAlignment="1">
      <alignment/>
    </xf>
    <xf numFmtId="177" fontId="45" fillId="36" borderId="10" xfId="0" applyNumberFormat="1" applyFont="1" applyFill="1" applyBorder="1" applyAlignment="1">
      <alignment vertical="center"/>
    </xf>
    <xf numFmtId="177" fontId="0" fillId="0" borderId="0" xfId="0" applyNumberFormat="1" applyAlignment="1">
      <alignment/>
    </xf>
    <xf numFmtId="0" fontId="5" fillId="38" borderId="10" xfId="0" applyFont="1" applyFill="1" applyBorder="1" applyAlignment="1">
      <alignment horizontal="center" vertical="center"/>
    </xf>
    <xf numFmtId="177" fontId="4" fillId="38" borderId="10" xfId="0" applyNumberFormat="1" applyFont="1" applyFill="1" applyBorder="1" applyAlignment="1">
      <alignment/>
    </xf>
    <xf numFmtId="176" fontId="4" fillId="0" borderId="0" xfId="0" applyNumberFormat="1" applyFont="1" applyFill="1" applyBorder="1" applyAlignment="1">
      <alignment/>
    </xf>
    <xf numFmtId="0" fontId="0" fillId="0" borderId="0" xfId="0" applyAlignment="1">
      <alignment/>
    </xf>
    <xf numFmtId="176" fontId="4" fillId="7" borderId="10" xfId="0" applyNumberFormat="1" applyFont="1" applyFill="1" applyBorder="1" applyAlignment="1">
      <alignment/>
    </xf>
    <xf numFmtId="176" fontId="4" fillId="38" borderId="10" xfId="0" applyNumberFormat="1" applyFont="1" applyFill="1"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right"/>
    </xf>
    <xf numFmtId="0" fontId="0" fillId="0" borderId="0" xfId="0" applyAlignment="1">
      <alignment horizontal="left"/>
    </xf>
    <xf numFmtId="0" fontId="5" fillId="37" borderId="10" xfId="0" applyFont="1" applyFill="1" applyBorder="1" applyAlignment="1">
      <alignment/>
    </xf>
    <xf numFmtId="0" fontId="0" fillId="37" borderId="10" xfId="0" applyFill="1" applyBorder="1" applyAlignment="1">
      <alignment/>
    </xf>
    <xf numFmtId="0" fontId="7" fillId="0" borderId="0" xfId="0" applyFont="1" applyAlignment="1">
      <alignment horizontal="left" vertical="center" wrapText="1"/>
    </xf>
    <xf numFmtId="0" fontId="4" fillId="0" borderId="10" xfId="0" applyFont="1" applyBorder="1" applyAlignment="1">
      <alignment/>
    </xf>
    <xf numFmtId="0" fontId="5" fillId="37" borderId="10" xfId="0" applyFont="1" applyFill="1" applyBorder="1" applyAlignment="1">
      <alignment/>
    </xf>
    <xf numFmtId="0" fontId="0" fillId="37" borderId="10" xfId="0" applyFill="1" applyBorder="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0" xfId="0" applyFont="1" applyBorder="1" applyAlignment="1">
      <alignment horizontal="center" vertical="center"/>
    </xf>
    <xf numFmtId="0" fontId="4" fillId="0" borderId="12" xfId="0" applyFont="1" applyBorder="1" applyAlignment="1">
      <alignment/>
    </xf>
    <xf numFmtId="0" fontId="4" fillId="0" borderId="13" xfId="0" applyFont="1" applyBorder="1" applyAlignment="1">
      <alignment/>
    </xf>
    <xf numFmtId="0" fontId="7" fillId="0" borderId="0" xfId="0" applyFont="1" applyAlignment="1">
      <alignment horizontal="left" vertical="center" wrapText="1"/>
    </xf>
    <xf numFmtId="0" fontId="4"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33" borderId="10" xfId="0" applyFont="1" applyFill="1" applyBorder="1" applyAlignment="1">
      <alignment horizontal="center" vertical="center"/>
    </xf>
    <xf numFmtId="0" fontId="4" fillId="33" borderId="10" xfId="0" applyFont="1" applyFill="1" applyBorder="1" applyAlignment="1">
      <alignment/>
    </xf>
    <xf numFmtId="0" fontId="5" fillId="37" borderId="14" xfId="0" applyFont="1" applyFill="1" applyBorder="1" applyAlignment="1">
      <alignment/>
    </xf>
    <xf numFmtId="0" fontId="0" fillId="37" borderId="15" xfId="0" applyFill="1" applyBorder="1" applyAlignment="1">
      <alignment/>
    </xf>
    <xf numFmtId="0" fontId="0" fillId="37" borderId="16" xfId="0" applyFill="1" applyBorder="1" applyAlignment="1">
      <alignment/>
    </xf>
    <xf numFmtId="0" fontId="5" fillId="37" borderId="15" xfId="0" applyFont="1" applyFill="1" applyBorder="1" applyAlignment="1">
      <alignment/>
    </xf>
    <xf numFmtId="0" fontId="5" fillId="37" borderId="16"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xf>
    <xf numFmtId="0" fontId="4" fillId="0" borderId="0" xfId="0" applyFont="1" applyAlignment="1">
      <alignment vertical="center" wrapText="1"/>
    </xf>
    <xf numFmtId="0" fontId="4" fillId="0" borderId="0" xfId="0" applyFont="1" applyAlignment="1">
      <alignment/>
    </xf>
    <xf numFmtId="0" fontId="4" fillId="0" borderId="21" xfId="0" applyFont="1" applyBorder="1" applyAlignment="1">
      <alignment/>
    </xf>
    <xf numFmtId="0" fontId="4" fillId="0" borderId="22" xfId="0" applyFont="1" applyBorder="1" applyAlignment="1">
      <alignment/>
    </xf>
    <xf numFmtId="0" fontId="5" fillId="37" borderId="14" xfId="61" applyFont="1" applyFill="1" applyBorder="1" applyAlignment="1">
      <alignment/>
      <protection/>
    </xf>
    <xf numFmtId="0" fontId="0" fillId="37" borderId="15" xfId="61" applyFill="1" applyBorder="1" applyAlignment="1">
      <alignment/>
      <protection/>
    </xf>
    <xf numFmtId="0" fontId="0" fillId="37" borderId="16" xfId="61" applyFill="1" applyBorder="1" applyAlignment="1">
      <alignment/>
      <protection/>
    </xf>
    <xf numFmtId="0" fontId="4" fillId="0" borderId="11" xfId="61" applyFont="1" applyBorder="1" applyAlignment="1">
      <alignment/>
      <protection/>
    </xf>
    <xf numFmtId="0" fontId="4" fillId="0" borderId="12" xfId="61" applyFont="1" applyBorder="1" applyAlignment="1">
      <alignment/>
      <protection/>
    </xf>
    <xf numFmtId="0" fontId="4" fillId="0" borderId="13" xfId="61" applyFont="1" applyBorder="1" applyAlignment="1">
      <alignment/>
      <protection/>
    </xf>
    <xf numFmtId="0" fontId="4" fillId="0" borderId="10" xfId="61" applyFont="1" applyBorder="1" applyAlignment="1">
      <alignment/>
      <protection/>
    </xf>
    <xf numFmtId="0" fontId="4" fillId="33" borderId="10" xfId="61" applyFont="1" applyFill="1" applyBorder="1" applyAlignment="1">
      <alignment horizontal="center" vertical="center"/>
      <protection/>
    </xf>
    <xf numFmtId="0" fontId="4" fillId="33" borderId="10" xfId="61" applyFont="1" applyFill="1" applyBorder="1" applyAlignment="1">
      <alignment/>
      <protection/>
    </xf>
    <xf numFmtId="0" fontId="4" fillId="0" borderId="10" xfId="61" applyFont="1" applyBorder="1" applyAlignment="1">
      <alignment horizontal="center" vertical="center"/>
      <protection/>
    </xf>
    <xf numFmtId="0" fontId="4" fillId="0" borderId="0" xfId="61" applyFont="1" applyAlignment="1">
      <alignment/>
      <protection/>
    </xf>
    <xf numFmtId="0" fontId="4" fillId="0" borderId="21" xfId="61" applyFont="1" applyBorder="1" applyAlignment="1">
      <alignment/>
      <protection/>
    </xf>
    <xf numFmtId="0" fontId="4" fillId="0" borderId="22" xfId="61" applyFont="1" applyBorder="1" applyAlignment="1">
      <alignment/>
      <protection/>
    </xf>
    <xf numFmtId="0" fontId="4" fillId="0" borderId="20" xfId="61" applyFont="1" applyBorder="1" applyAlignment="1">
      <alignment/>
      <protection/>
    </xf>
    <xf numFmtId="0" fontId="5" fillId="37" borderId="10" xfId="61" applyFont="1" applyFill="1" applyBorder="1" applyAlignment="1">
      <alignment/>
      <protection/>
    </xf>
    <xf numFmtId="0" fontId="0" fillId="37" borderId="10" xfId="61" applyFill="1" applyBorder="1" applyAlignment="1">
      <alignment/>
      <protection/>
    </xf>
    <xf numFmtId="0" fontId="5" fillId="37" borderId="15" xfId="61" applyFont="1" applyFill="1" applyBorder="1" applyAlignment="1">
      <alignment/>
      <protection/>
    </xf>
    <xf numFmtId="0" fontId="7" fillId="0" borderId="0" xfId="61" applyFont="1" applyAlignment="1">
      <alignment vertical="center" wrapText="1"/>
      <protection/>
    </xf>
    <xf numFmtId="0" fontId="4" fillId="0" borderId="0" xfId="61" applyFont="1" applyAlignment="1">
      <alignment vertical="center" wrapText="1"/>
      <protection/>
    </xf>
    <xf numFmtId="0" fontId="4" fillId="37" borderId="15" xfId="0" applyFont="1" applyFill="1" applyBorder="1" applyAlignment="1">
      <alignment/>
    </xf>
    <xf numFmtId="0" fontId="4" fillId="37" borderId="16" xfId="0" applyFont="1" applyFill="1" applyBorder="1" applyAlignment="1">
      <alignment/>
    </xf>
    <xf numFmtId="0" fontId="4" fillId="37" borderId="10" xfId="0" applyFont="1" applyFill="1" applyBorder="1" applyAlignment="1">
      <alignment/>
    </xf>
    <xf numFmtId="0" fontId="0" fillId="0" borderId="0" xfId="0" applyAlignment="1">
      <alignment horizontal="left"/>
    </xf>
    <xf numFmtId="177" fontId="4" fillId="36" borderId="10" xfId="0" applyNumberFormat="1" applyFont="1" applyFill="1" applyBorder="1" applyAlignment="1" applyProtection="1">
      <alignment vertical="center"/>
      <protection locked="0"/>
    </xf>
    <xf numFmtId="177" fontId="45" fillId="0" borderId="10" xfId="0" applyNumberFormat="1" applyFont="1" applyBorder="1" applyAlignment="1" applyProtection="1">
      <alignment vertical="center"/>
      <protection locked="0"/>
    </xf>
    <xf numFmtId="177" fontId="45" fillId="36" borderId="10" xfId="0" applyNumberFormat="1" applyFont="1" applyFill="1" applyBorder="1" applyAlignment="1" applyProtection="1">
      <alignment vertical="center"/>
      <protection locked="0"/>
    </xf>
    <xf numFmtId="0" fontId="0" fillId="0" borderId="11" xfId="0" applyBorder="1" applyAlignment="1">
      <alignment/>
    </xf>
    <xf numFmtId="0" fontId="0" fillId="0" borderId="12" xfId="0" applyBorder="1" applyAlignment="1">
      <alignment/>
    </xf>
    <xf numFmtId="0" fontId="45" fillId="36" borderId="10" xfId="0" applyFont="1" applyFill="1" applyBorder="1" applyAlignment="1" applyProtection="1">
      <alignment vertical="center"/>
      <protection locked="0"/>
    </xf>
    <xf numFmtId="0" fontId="45" fillId="0" borderId="10" xfId="0" applyFont="1" applyBorder="1" applyAlignment="1" applyProtection="1">
      <alignment vertical="center"/>
      <protection locked="0"/>
    </xf>
    <xf numFmtId="177" fontId="46" fillId="36" borderId="10" xfId="0" applyNumberFormat="1" applyFont="1" applyFill="1" applyBorder="1" applyAlignment="1" applyProtection="1">
      <alignment vertical="center"/>
      <protection locked="0"/>
    </xf>
    <xf numFmtId="177" fontId="4" fillId="0" borderId="0" xfId="0" applyNumberFormat="1" applyFont="1" applyAlignment="1">
      <alignment/>
    </xf>
    <xf numFmtId="177" fontId="4" fillId="0" borderId="11" xfId="0" applyNumberFormat="1" applyFont="1" applyBorder="1" applyAlignment="1">
      <alignment/>
    </xf>
    <xf numFmtId="177" fontId="4" fillId="0" borderId="10" xfId="0" applyNumberFormat="1" applyFont="1" applyBorder="1" applyAlignment="1">
      <alignment/>
    </xf>
    <xf numFmtId="177" fontId="4" fillId="0" borderId="12" xfId="0" applyNumberFormat="1" applyFont="1" applyBorder="1" applyAlignment="1">
      <alignment/>
    </xf>
    <xf numFmtId="177" fontId="4" fillId="0" borderId="13" xfId="0" applyNumberFormat="1" applyFont="1" applyBorder="1" applyAlignment="1">
      <alignment/>
    </xf>
    <xf numFmtId="177" fontId="5" fillId="7" borderId="10" xfId="0" applyNumberFormat="1" applyFont="1" applyFill="1" applyBorder="1" applyAlignment="1">
      <alignment horizontal="center" vertical="center"/>
    </xf>
    <xf numFmtId="177" fontId="5" fillId="37" borderId="14" xfId="0" applyNumberFormat="1" applyFont="1" applyFill="1" applyBorder="1" applyAlignment="1">
      <alignment/>
    </xf>
    <xf numFmtId="177" fontId="0" fillId="37" borderId="15" xfId="0" applyNumberFormat="1" applyFill="1" applyBorder="1" applyAlignment="1">
      <alignment/>
    </xf>
    <xf numFmtId="177" fontId="0" fillId="37" borderId="16" xfId="0" applyNumberFormat="1" applyFill="1" applyBorder="1" applyAlignment="1">
      <alignment/>
    </xf>
    <xf numFmtId="177" fontId="0" fillId="0" borderId="12" xfId="0" applyNumberFormat="1" applyBorder="1" applyAlignment="1">
      <alignment/>
    </xf>
    <xf numFmtId="177" fontId="5" fillId="37" borderId="15" xfId="0" applyNumberFormat="1" applyFont="1" applyFill="1" applyBorder="1" applyAlignment="1">
      <alignment/>
    </xf>
    <xf numFmtId="177" fontId="5" fillId="37" borderId="16" xfId="0" applyNumberFormat="1" applyFont="1" applyFill="1" applyBorder="1" applyAlignment="1">
      <alignment/>
    </xf>
    <xf numFmtId="177" fontId="5" fillId="38" borderId="10" xfId="0" applyNumberFormat="1" applyFont="1" applyFill="1" applyBorder="1" applyAlignment="1">
      <alignment horizontal="center" vertical="center"/>
    </xf>
    <xf numFmtId="177" fontId="0" fillId="0" borderId="13" xfId="0" applyNumberFormat="1" applyBorder="1" applyAlignment="1">
      <alignment/>
    </xf>
    <xf numFmtId="177" fontId="0" fillId="37" borderId="10" xfId="0" applyNumberFormat="1" applyFill="1" applyBorder="1" applyAlignment="1">
      <alignment/>
    </xf>
    <xf numFmtId="0" fontId="0" fillId="37" borderId="15" xfId="0" applyFont="1" applyFill="1" applyBorder="1" applyAlignment="1">
      <alignment/>
    </xf>
    <xf numFmtId="0" fontId="0" fillId="37" borderId="16" xfId="0" applyFont="1" applyFill="1" applyBorder="1" applyAlignment="1">
      <alignment/>
    </xf>
    <xf numFmtId="177" fontId="47" fillId="0" borderId="10" xfId="0" applyNumberFormat="1" applyFont="1" applyBorder="1" applyAlignment="1" applyProtection="1">
      <alignment vertical="center"/>
      <protection locked="0"/>
    </xf>
    <xf numFmtId="177" fontId="0" fillId="37" borderId="15" xfId="0" applyNumberFormat="1" applyFont="1" applyFill="1" applyBorder="1" applyAlignment="1">
      <alignment/>
    </xf>
    <xf numFmtId="177" fontId="0" fillId="37" borderId="16" xfId="0" applyNumberFormat="1" applyFont="1" applyFill="1" applyBorder="1" applyAlignment="1">
      <alignment/>
    </xf>
    <xf numFmtId="177" fontId="0" fillId="0" borderId="12" xfId="0" applyNumberFormat="1" applyFont="1" applyBorder="1" applyAlignment="1">
      <alignment/>
    </xf>
    <xf numFmtId="177" fontId="47" fillId="36" borderId="10" xfId="0" applyNumberFormat="1" applyFont="1" applyFill="1" applyBorder="1" applyAlignment="1" applyProtection="1">
      <alignment vertical="center"/>
      <protection locked="0"/>
    </xf>
    <xf numFmtId="0" fontId="0" fillId="0" borderId="12" xfId="0" applyFont="1" applyBorder="1" applyAlignment="1">
      <alignment/>
    </xf>
    <xf numFmtId="0" fontId="0" fillId="0" borderId="13" xfId="0" applyFont="1" applyBorder="1" applyAlignment="1">
      <alignment/>
    </xf>
    <xf numFmtId="0" fontId="0" fillId="0" borderId="0" xfId="0" applyFont="1" applyAlignment="1">
      <alignment/>
    </xf>
    <xf numFmtId="177"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Font="1" applyAlignment="1">
      <alignment horizontal="left"/>
    </xf>
    <xf numFmtId="0" fontId="0" fillId="37" borderId="10" xfId="0" applyFont="1" applyFill="1" applyBorder="1" applyAlignment="1">
      <alignment/>
    </xf>
    <xf numFmtId="177" fontId="0" fillId="0" borderId="13" xfId="0" applyNumberFormat="1" applyFont="1" applyBorder="1" applyAlignment="1">
      <alignment/>
    </xf>
    <xf numFmtId="0" fontId="0" fillId="37" borderId="10" xfId="0" applyFont="1" applyFill="1" applyBorder="1" applyAlignment="1">
      <alignment/>
    </xf>
    <xf numFmtId="177" fontId="0" fillId="37" borderId="10" xfId="0" applyNumberFormat="1" applyFont="1" applyFill="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24066;&#27665;&#35506;\092&#20303;&#27665;&#35352;&#37682;\01&#20303;&#22522;&#32207;&#25324;\040&#32113;&#35336;\00002-01&#36039;&#12288;&#24066;&#27665;&#20418;&#20316;&#25104;&#32113;&#35336;&#36039;&#26009;~~99\H31\&#34892;&#25919;&#21306;&#21029;&#19990;&#24111;&#20154;&#21475;&#65288;H31)2&#26522;&#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月"/>
      <sheetName val="5月"/>
      <sheetName val="6月"/>
      <sheetName val="7月"/>
      <sheetName val="8月"/>
      <sheetName val="9月"/>
      <sheetName val="10月"/>
      <sheetName val="11月"/>
      <sheetName val="12月"/>
      <sheetName val="1月"/>
      <sheetName val="2月"/>
      <sheetName val="3月"/>
    </sheetNames>
    <sheetDataSet>
      <sheetData sheetId="0">
        <row r="2">
          <cell r="K2" t="str">
            <v>平成31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0"/>
  <sheetViews>
    <sheetView tabSelected="1" zoomScalePageLayoutView="0" workbookViewId="0" topLeftCell="A1">
      <selection activeCell="K6" sqref="K6"/>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3" ht="24">
      <c r="B2" s="2"/>
      <c r="K2" s="69" t="s">
        <v>126</v>
      </c>
      <c r="L2" s="127" t="s">
        <v>115</v>
      </c>
      <c r="M2" s="127"/>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49" t="s">
        <v>24</v>
      </c>
      <c r="B6" s="50"/>
      <c r="C6" s="151"/>
      <c r="D6" s="151"/>
      <c r="E6" s="151"/>
      <c r="F6" s="152"/>
      <c r="G6" s="1"/>
      <c r="H6" s="49" t="s">
        <v>42</v>
      </c>
      <c r="I6" s="50"/>
      <c r="J6" s="151"/>
      <c r="K6" s="151"/>
      <c r="L6" s="151"/>
      <c r="M6" s="152"/>
    </row>
    <row r="7" spans="1:13" ht="13.5">
      <c r="A7" s="5"/>
      <c r="B7" s="4" t="s">
        <v>0</v>
      </c>
      <c r="C7" s="128">
        <v>275</v>
      </c>
      <c r="D7" s="153">
        <v>275</v>
      </c>
      <c r="E7" s="153">
        <v>287</v>
      </c>
      <c r="F7" s="55">
        <f aca="true" t="shared" si="0" ref="F7:F39">D7+E7</f>
        <v>562</v>
      </c>
      <c r="G7" s="136"/>
      <c r="H7" s="137"/>
      <c r="I7" s="138" t="s">
        <v>43</v>
      </c>
      <c r="J7" s="128">
        <v>593</v>
      </c>
      <c r="K7" s="153">
        <v>726</v>
      </c>
      <c r="L7" s="153">
        <v>737</v>
      </c>
      <c r="M7" s="55">
        <f aca="true" t="shared" si="1" ref="M7:M13">K7+L7</f>
        <v>1463</v>
      </c>
    </row>
    <row r="8" spans="1:13" ht="13.5">
      <c r="A8" s="6"/>
      <c r="B8" s="4" t="s">
        <v>31</v>
      </c>
      <c r="C8" s="128">
        <v>353</v>
      </c>
      <c r="D8" s="153">
        <v>299</v>
      </c>
      <c r="E8" s="153">
        <v>336</v>
      </c>
      <c r="F8" s="55">
        <f t="shared" si="0"/>
        <v>635</v>
      </c>
      <c r="G8" s="136"/>
      <c r="H8" s="139"/>
      <c r="I8" s="138" t="s">
        <v>44</v>
      </c>
      <c r="J8" s="128">
        <v>1946</v>
      </c>
      <c r="K8" s="153">
        <v>2187</v>
      </c>
      <c r="L8" s="153">
        <v>2306</v>
      </c>
      <c r="M8" s="55">
        <f t="shared" si="1"/>
        <v>4493</v>
      </c>
    </row>
    <row r="9" spans="1:13" ht="13.5">
      <c r="A9" s="6"/>
      <c r="B9" s="4" t="s">
        <v>1</v>
      </c>
      <c r="C9" s="128">
        <v>546</v>
      </c>
      <c r="D9" s="153">
        <v>568</v>
      </c>
      <c r="E9" s="153">
        <v>549</v>
      </c>
      <c r="F9" s="55">
        <f t="shared" si="0"/>
        <v>1117</v>
      </c>
      <c r="G9" s="136"/>
      <c r="H9" s="139"/>
      <c r="I9" s="138" t="s">
        <v>45</v>
      </c>
      <c r="J9" s="128">
        <v>112</v>
      </c>
      <c r="K9" s="153">
        <v>133</v>
      </c>
      <c r="L9" s="153">
        <v>120</v>
      </c>
      <c r="M9" s="55">
        <f t="shared" si="1"/>
        <v>253</v>
      </c>
    </row>
    <row r="10" spans="1:13" ht="13.5">
      <c r="A10" s="6"/>
      <c r="B10" s="4" t="s">
        <v>32</v>
      </c>
      <c r="C10" s="128">
        <v>748</v>
      </c>
      <c r="D10" s="153">
        <v>733</v>
      </c>
      <c r="E10" s="153">
        <v>778</v>
      </c>
      <c r="F10" s="55">
        <f t="shared" si="0"/>
        <v>1511</v>
      </c>
      <c r="G10" s="136"/>
      <c r="H10" s="139"/>
      <c r="I10" s="138" t="s">
        <v>46</v>
      </c>
      <c r="J10" s="128">
        <v>249</v>
      </c>
      <c r="K10" s="153">
        <v>308</v>
      </c>
      <c r="L10" s="153">
        <v>279</v>
      </c>
      <c r="M10" s="55">
        <f t="shared" si="1"/>
        <v>587</v>
      </c>
    </row>
    <row r="11" spans="1:13" ht="13.5">
      <c r="A11" s="6"/>
      <c r="B11" s="4" t="s">
        <v>2</v>
      </c>
      <c r="C11" s="128">
        <v>702</v>
      </c>
      <c r="D11" s="153">
        <v>635</v>
      </c>
      <c r="E11" s="153">
        <v>609</v>
      </c>
      <c r="F11" s="55">
        <f t="shared" si="0"/>
        <v>1244</v>
      </c>
      <c r="G11" s="136"/>
      <c r="H11" s="139"/>
      <c r="I11" s="138" t="s">
        <v>47</v>
      </c>
      <c r="J11" s="128">
        <v>814</v>
      </c>
      <c r="K11" s="153">
        <v>904</v>
      </c>
      <c r="L11" s="153">
        <v>901</v>
      </c>
      <c r="M11" s="55">
        <f t="shared" si="1"/>
        <v>1805</v>
      </c>
    </row>
    <row r="12" spans="1:13" ht="13.5">
      <c r="A12" s="6"/>
      <c r="B12" s="4" t="s">
        <v>33</v>
      </c>
      <c r="C12" s="128">
        <v>654</v>
      </c>
      <c r="D12" s="153">
        <v>614</v>
      </c>
      <c r="E12" s="153">
        <v>629</v>
      </c>
      <c r="F12" s="55">
        <f t="shared" si="0"/>
        <v>1243</v>
      </c>
      <c r="G12" s="136"/>
      <c r="H12" s="139"/>
      <c r="I12" s="138" t="s">
        <v>48</v>
      </c>
      <c r="J12" s="128">
        <v>148</v>
      </c>
      <c r="K12" s="153">
        <v>187</v>
      </c>
      <c r="L12" s="153">
        <v>173</v>
      </c>
      <c r="M12" s="55">
        <f t="shared" si="1"/>
        <v>360</v>
      </c>
    </row>
    <row r="13" spans="1:13" ht="13.5">
      <c r="A13" s="6"/>
      <c r="B13" s="4" t="s">
        <v>34</v>
      </c>
      <c r="C13" s="128">
        <v>481</v>
      </c>
      <c r="D13" s="153">
        <v>458</v>
      </c>
      <c r="E13" s="153">
        <v>480</v>
      </c>
      <c r="F13" s="55">
        <f t="shared" si="0"/>
        <v>938</v>
      </c>
      <c r="G13" s="136"/>
      <c r="H13" s="139"/>
      <c r="I13" s="138" t="s">
        <v>110</v>
      </c>
      <c r="J13" s="128">
        <v>0</v>
      </c>
      <c r="K13" s="153">
        <v>0</v>
      </c>
      <c r="L13" s="153">
        <v>0</v>
      </c>
      <c r="M13" s="55">
        <f t="shared" si="1"/>
        <v>0</v>
      </c>
    </row>
    <row r="14" spans="1:13" ht="13.5">
      <c r="A14" s="6"/>
      <c r="B14" s="4" t="s">
        <v>3</v>
      </c>
      <c r="C14" s="128">
        <v>452</v>
      </c>
      <c r="D14" s="153">
        <v>404</v>
      </c>
      <c r="E14" s="153">
        <v>402</v>
      </c>
      <c r="F14" s="55">
        <f t="shared" si="0"/>
        <v>806</v>
      </c>
      <c r="G14" s="136"/>
      <c r="H14" s="140"/>
      <c r="I14" s="141" t="s">
        <v>41</v>
      </c>
      <c r="J14" s="57">
        <f>SUM(J7:J13)</f>
        <v>3862</v>
      </c>
      <c r="K14" s="57">
        <f>SUM(K7:K13)</f>
        <v>4445</v>
      </c>
      <c r="L14" s="57">
        <f>SUM(L7:L13)</f>
        <v>4516</v>
      </c>
      <c r="M14" s="57">
        <f>SUM(M7:M13)</f>
        <v>8961</v>
      </c>
    </row>
    <row r="15" spans="1:13" ht="13.5">
      <c r="A15" s="6"/>
      <c r="B15" s="4" t="s">
        <v>4</v>
      </c>
      <c r="C15" s="128">
        <v>390</v>
      </c>
      <c r="D15" s="153">
        <v>400</v>
      </c>
      <c r="E15" s="153">
        <v>423</v>
      </c>
      <c r="F15" s="55">
        <f t="shared" si="0"/>
        <v>823</v>
      </c>
      <c r="G15" s="136"/>
      <c r="H15" s="142" t="s">
        <v>49</v>
      </c>
      <c r="I15" s="154"/>
      <c r="J15" s="154"/>
      <c r="K15" s="154"/>
      <c r="L15" s="154"/>
      <c r="M15" s="155"/>
    </row>
    <row r="16" spans="1:13" ht="13.5">
      <c r="A16" s="6"/>
      <c r="B16" s="4" t="s">
        <v>35</v>
      </c>
      <c r="C16" s="128">
        <v>602</v>
      </c>
      <c r="D16" s="153">
        <v>611</v>
      </c>
      <c r="E16" s="153">
        <v>620</v>
      </c>
      <c r="F16" s="55">
        <f t="shared" si="0"/>
        <v>1231</v>
      </c>
      <c r="G16" s="136"/>
      <c r="H16" s="137"/>
      <c r="I16" s="138" t="s">
        <v>50</v>
      </c>
      <c r="J16" s="128">
        <v>1188</v>
      </c>
      <c r="K16" s="153">
        <v>1332</v>
      </c>
      <c r="L16" s="153">
        <v>1369</v>
      </c>
      <c r="M16" s="55">
        <f aca="true" t="shared" si="2" ref="M16:M27">K16+L16</f>
        <v>2701</v>
      </c>
    </row>
    <row r="17" spans="1:13" ht="13.5">
      <c r="A17" s="6"/>
      <c r="B17" s="4" t="s">
        <v>36</v>
      </c>
      <c r="C17" s="128">
        <v>606</v>
      </c>
      <c r="D17" s="153">
        <v>634</v>
      </c>
      <c r="E17" s="153">
        <v>609</v>
      </c>
      <c r="F17" s="55">
        <f t="shared" si="0"/>
        <v>1243</v>
      </c>
      <c r="G17" s="136"/>
      <c r="H17" s="156"/>
      <c r="I17" s="138" t="s">
        <v>51</v>
      </c>
      <c r="J17" s="128">
        <v>83</v>
      </c>
      <c r="K17" s="153">
        <v>109</v>
      </c>
      <c r="L17" s="153">
        <v>89</v>
      </c>
      <c r="M17" s="55">
        <f t="shared" si="2"/>
        <v>198</v>
      </c>
    </row>
    <row r="18" spans="1:13" ht="13.5">
      <c r="A18" s="6"/>
      <c r="B18" s="4" t="s">
        <v>37</v>
      </c>
      <c r="C18" s="128">
        <v>547</v>
      </c>
      <c r="D18" s="153">
        <v>547</v>
      </c>
      <c r="E18" s="153">
        <v>520</v>
      </c>
      <c r="F18" s="55">
        <f t="shared" si="0"/>
        <v>1067</v>
      </c>
      <c r="G18" s="136"/>
      <c r="H18" s="156"/>
      <c r="I18" s="138" t="s">
        <v>52</v>
      </c>
      <c r="J18" s="128">
        <v>280</v>
      </c>
      <c r="K18" s="153">
        <v>358</v>
      </c>
      <c r="L18" s="153">
        <v>350</v>
      </c>
      <c r="M18" s="55">
        <f t="shared" si="2"/>
        <v>708</v>
      </c>
    </row>
    <row r="19" spans="1:13" ht="13.5">
      <c r="A19" s="6"/>
      <c r="B19" s="4" t="s">
        <v>5</v>
      </c>
      <c r="C19" s="128">
        <v>584</v>
      </c>
      <c r="D19" s="153">
        <v>641</v>
      </c>
      <c r="E19" s="153">
        <v>646</v>
      </c>
      <c r="F19" s="55">
        <f t="shared" si="0"/>
        <v>1287</v>
      </c>
      <c r="G19" s="136"/>
      <c r="H19" s="156"/>
      <c r="I19" s="138" t="s">
        <v>53</v>
      </c>
      <c r="J19" s="128">
        <v>469</v>
      </c>
      <c r="K19" s="153">
        <v>582</v>
      </c>
      <c r="L19" s="153">
        <v>600</v>
      </c>
      <c r="M19" s="55">
        <f t="shared" si="2"/>
        <v>1182</v>
      </c>
    </row>
    <row r="20" spans="1:13" ht="13.5">
      <c r="A20" s="6"/>
      <c r="B20" s="4" t="s">
        <v>6</v>
      </c>
      <c r="C20" s="128">
        <v>419</v>
      </c>
      <c r="D20" s="153">
        <v>438</v>
      </c>
      <c r="E20" s="153">
        <v>449</v>
      </c>
      <c r="F20" s="55">
        <f t="shared" si="0"/>
        <v>887</v>
      </c>
      <c r="G20" s="136"/>
      <c r="H20" s="156"/>
      <c r="I20" s="138" t="s">
        <v>54</v>
      </c>
      <c r="J20" s="128">
        <v>601</v>
      </c>
      <c r="K20" s="153">
        <v>814</v>
      </c>
      <c r="L20" s="153">
        <v>746</v>
      </c>
      <c r="M20" s="55">
        <f t="shared" si="2"/>
        <v>1560</v>
      </c>
    </row>
    <row r="21" spans="1:13" ht="13.5">
      <c r="A21" s="6"/>
      <c r="B21" s="4" t="s">
        <v>7</v>
      </c>
      <c r="C21" s="128">
        <v>474</v>
      </c>
      <c r="D21" s="153">
        <v>519</v>
      </c>
      <c r="E21" s="153">
        <v>521</v>
      </c>
      <c r="F21" s="55">
        <f t="shared" si="0"/>
        <v>1040</v>
      </c>
      <c r="G21" s="136"/>
      <c r="H21" s="156"/>
      <c r="I21" s="138" t="s">
        <v>55</v>
      </c>
      <c r="J21" s="128">
        <v>206</v>
      </c>
      <c r="K21" s="153">
        <v>259</v>
      </c>
      <c r="L21" s="153">
        <v>251</v>
      </c>
      <c r="M21" s="55">
        <f>K21+L21</f>
        <v>510</v>
      </c>
    </row>
    <row r="22" spans="1:13" ht="13.5">
      <c r="A22" s="6"/>
      <c r="B22" s="4" t="s">
        <v>38</v>
      </c>
      <c r="C22" s="128">
        <v>316</v>
      </c>
      <c r="D22" s="153">
        <v>330</v>
      </c>
      <c r="E22" s="153">
        <v>329</v>
      </c>
      <c r="F22" s="55">
        <f t="shared" si="0"/>
        <v>659</v>
      </c>
      <c r="G22" s="136"/>
      <c r="H22" s="156"/>
      <c r="I22" s="138" t="s">
        <v>56</v>
      </c>
      <c r="J22" s="128">
        <v>516</v>
      </c>
      <c r="K22" s="153">
        <v>512</v>
      </c>
      <c r="L22" s="153">
        <v>419</v>
      </c>
      <c r="M22" s="55">
        <f t="shared" si="2"/>
        <v>931</v>
      </c>
    </row>
    <row r="23" spans="1:13" ht="13.5">
      <c r="A23" s="6"/>
      <c r="B23" s="4" t="s">
        <v>8</v>
      </c>
      <c r="C23" s="128">
        <v>1202</v>
      </c>
      <c r="D23" s="153">
        <v>1304</v>
      </c>
      <c r="E23" s="153">
        <v>1414</v>
      </c>
      <c r="F23" s="55">
        <f t="shared" si="0"/>
        <v>2718</v>
      </c>
      <c r="G23" s="136"/>
      <c r="H23" s="156"/>
      <c r="I23" s="138" t="s">
        <v>57</v>
      </c>
      <c r="J23" s="128">
        <v>822</v>
      </c>
      <c r="K23" s="153">
        <v>973</v>
      </c>
      <c r="L23" s="153">
        <v>932</v>
      </c>
      <c r="M23" s="55">
        <f t="shared" si="2"/>
        <v>1905</v>
      </c>
    </row>
    <row r="24" spans="1:13" ht="13.5">
      <c r="A24" s="6"/>
      <c r="B24" s="4" t="s">
        <v>9</v>
      </c>
      <c r="C24" s="128">
        <v>517</v>
      </c>
      <c r="D24" s="153">
        <v>566</v>
      </c>
      <c r="E24" s="153">
        <v>595</v>
      </c>
      <c r="F24" s="55">
        <f t="shared" si="0"/>
        <v>1161</v>
      </c>
      <c r="G24" s="136"/>
      <c r="H24" s="156"/>
      <c r="I24" s="138" t="s">
        <v>58</v>
      </c>
      <c r="J24" s="128">
        <v>37</v>
      </c>
      <c r="K24" s="153">
        <v>47</v>
      </c>
      <c r="L24" s="153">
        <v>49</v>
      </c>
      <c r="M24" s="55">
        <f t="shared" si="2"/>
        <v>96</v>
      </c>
    </row>
    <row r="25" spans="1:13" ht="13.5">
      <c r="A25" s="6"/>
      <c r="B25" s="4" t="s">
        <v>39</v>
      </c>
      <c r="C25" s="128">
        <v>618</v>
      </c>
      <c r="D25" s="153">
        <v>716</v>
      </c>
      <c r="E25" s="153">
        <v>670</v>
      </c>
      <c r="F25" s="55">
        <f t="shared" si="0"/>
        <v>1386</v>
      </c>
      <c r="G25" s="136"/>
      <c r="H25" s="156"/>
      <c r="I25" s="138" t="s">
        <v>59</v>
      </c>
      <c r="J25" s="128">
        <v>678</v>
      </c>
      <c r="K25" s="153">
        <v>578</v>
      </c>
      <c r="L25" s="153">
        <v>517</v>
      </c>
      <c r="M25" s="55">
        <f t="shared" si="2"/>
        <v>1095</v>
      </c>
    </row>
    <row r="26" spans="1:13" ht="13.5">
      <c r="A26" s="6"/>
      <c r="B26" s="4" t="s">
        <v>40</v>
      </c>
      <c r="C26" s="128">
        <v>345</v>
      </c>
      <c r="D26" s="153">
        <v>378</v>
      </c>
      <c r="E26" s="153">
        <v>342</v>
      </c>
      <c r="F26" s="55">
        <f t="shared" si="0"/>
        <v>720</v>
      </c>
      <c r="G26" s="136"/>
      <c r="H26" s="156"/>
      <c r="I26" s="138" t="s">
        <v>60</v>
      </c>
      <c r="J26" s="128">
        <v>640</v>
      </c>
      <c r="K26" s="153">
        <v>589</v>
      </c>
      <c r="L26" s="153">
        <v>540</v>
      </c>
      <c r="M26" s="55">
        <f t="shared" si="2"/>
        <v>1129</v>
      </c>
    </row>
    <row r="27" spans="1:13" ht="13.5">
      <c r="A27" s="6"/>
      <c r="B27" s="4" t="s">
        <v>21</v>
      </c>
      <c r="C27" s="128">
        <v>625</v>
      </c>
      <c r="D27" s="153">
        <v>719</v>
      </c>
      <c r="E27" s="153">
        <v>724</v>
      </c>
      <c r="F27" s="55">
        <f t="shared" si="0"/>
        <v>1443</v>
      </c>
      <c r="G27" s="136"/>
      <c r="H27" s="156"/>
      <c r="I27" s="138" t="s">
        <v>96</v>
      </c>
      <c r="J27" s="128">
        <v>301</v>
      </c>
      <c r="K27" s="153">
        <v>379</v>
      </c>
      <c r="L27" s="153">
        <v>341</v>
      </c>
      <c r="M27" s="55">
        <f t="shared" si="2"/>
        <v>720</v>
      </c>
    </row>
    <row r="28" spans="1:13" ht="13.5">
      <c r="A28" s="6"/>
      <c r="B28" s="4" t="s">
        <v>10</v>
      </c>
      <c r="C28" s="128">
        <v>528</v>
      </c>
      <c r="D28" s="153">
        <v>494</v>
      </c>
      <c r="E28" s="153">
        <v>504</v>
      </c>
      <c r="F28" s="55">
        <f t="shared" si="0"/>
        <v>998</v>
      </c>
      <c r="G28" s="136"/>
      <c r="H28" s="156"/>
      <c r="I28" s="138" t="s">
        <v>97</v>
      </c>
      <c r="J28" s="128">
        <v>299</v>
      </c>
      <c r="K28" s="153">
        <v>461</v>
      </c>
      <c r="L28" s="153">
        <v>474</v>
      </c>
      <c r="M28" s="55">
        <f>K28+L28</f>
        <v>935</v>
      </c>
    </row>
    <row r="29" spans="1:13" ht="13.5">
      <c r="A29" s="6"/>
      <c r="B29" s="4" t="s">
        <v>11</v>
      </c>
      <c r="C29" s="128">
        <v>314</v>
      </c>
      <c r="D29" s="153">
        <v>329</v>
      </c>
      <c r="E29" s="153">
        <v>324</v>
      </c>
      <c r="F29" s="55">
        <f t="shared" si="0"/>
        <v>653</v>
      </c>
      <c r="G29" s="136"/>
      <c r="H29" s="156"/>
      <c r="I29" s="138" t="s">
        <v>98</v>
      </c>
      <c r="J29" s="128">
        <v>136</v>
      </c>
      <c r="K29" s="153">
        <v>219</v>
      </c>
      <c r="L29" s="153">
        <v>222</v>
      </c>
      <c r="M29" s="55">
        <f>K29+L29</f>
        <v>441</v>
      </c>
    </row>
    <row r="30" spans="1:13" ht="13.5">
      <c r="A30" s="6"/>
      <c r="B30" s="4" t="s">
        <v>12</v>
      </c>
      <c r="C30" s="128">
        <v>673</v>
      </c>
      <c r="D30" s="153">
        <v>679</v>
      </c>
      <c r="E30" s="153">
        <v>568</v>
      </c>
      <c r="F30" s="55">
        <f t="shared" si="0"/>
        <v>1247</v>
      </c>
      <c r="G30" s="136"/>
      <c r="H30" s="156"/>
      <c r="I30" s="138" t="s">
        <v>99</v>
      </c>
      <c r="J30" s="128">
        <v>62</v>
      </c>
      <c r="K30" s="153">
        <v>108</v>
      </c>
      <c r="L30" s="153">
        <v>115</v>
      </c>
      <c r="M30" s="55">
        <f>K30+L30</f>
        <v>223</v>
      </c>
    </row>
    <row r="31" spans="1:13" ht="13.5">
      <c r="A31" s="6"/>
      <c r="B31" s="4" t="s">
        <v>13</v>
      </c>
      <c r="C31" s="128">
        <v>1020</v>
      </c>
      <c r="D31" s="153">
        <v>1017</v>
      </c>
      <c r="E31" s="153">
        <v>1066</v>
      </c>
      <c r="F31" s="55">
        <f t="shared" si="0"/>
        <v>2083</v>
      </c>
      <c r="G31" s="136"/>
      <c r="H31" s="156"/>
      <c r="I31" s="141" t="s">
        <v>41</v>
      </c>
      <c r="J31" s="57">
        <f>SUM(J16:J30)</f>
        <v>6318</v>
      </c>
      <c r="K31" s="57">
        <f>SUM(K16:K30)</f>
        <v>7320</v>
      </c>
      <c r="L31" s="57">
        <f>SUM(L16:L30)</f>
        <v>7014</v>
      </c>
      <c r="M31" s="57">
        <f>SUM(M16:M30)</f>
        <v>14334</v>
      </c>
    </row>
    <row r="32" spans="1:13" ht="13.5">
      <c r="A32" s="6"/>
      <c r="B32" s="4" t="s">
        <v>14</v>
      </c>
      <c r="C32" s="128">
        <v>490</v>
      </c>
      <c r="D32" s="153">
        <v>486</v>
      </c>
      <c r="E32" s="153">
        <v>468</v>
      </c>
      <c r="F32" s="55">
        <f t="shared" si="0"/>
        <v>954</v>
      </c>
      <c r="G32" s="136"/>
      <c r="H32" s="142" t="s">
        <v>61</v>
      </c>
      <c r="I32" s="146"/>
      <c r="J32" s="146"/>
      <c r="K32" s="146"/>
      <c r="L32" s="146"/>
      <c r="M32" s="147"/>
    </row>
    <row r="33" spans="1:13" ht="13.5">
      <c r="A33" s="6"/>
      <c r="B33" s="4" t="s">
        <v>15</v>
      </c>
      <c r="C33" s="128">
        <v>605</v>
      </c>
      <c r="D33" s="153">
        <v>642</v>
      </c>
      <c r="E33" s="153">
        <v>543</v>
      </c>
      <c r="F33" s="55">
        <f t="shared" si="0"/>
        <v>1185</v>
      </c>
      <c r="G33" s="136"/>
      <c r="H33" s="137"/>
      <c r="I33" s="138" t="s">
        <v>62</v>
      </c>
      <c r="J33" s="157">
        <v>505</v>
      </c>
      <c r="K33" s="153">
        <v>516</v>
      </c>
      <c r="L33" s="153">
        <v>574</v>
      </c>
      <c r="M33" s="55">
        <f>K33+L33</f>
        <v>1090</v>
      </c>
    </row>
    <row r="34" spans="1:13" ht="13.5">
      <c r="A34" s="6"/>
      <c r="B34" s="4" t="s">
        <v>82</v>
      </c>
      <c r="C34" s="157">
        <v>405</v>
      </c>
      <c r="D34" s="153">
        <v>394</v>
      </c>
      <c r="E34" s="153">
        <v>397</v>
      </c>
      <c r="F34" s="55">
        <f t="shared" si="0"/>
        <v>791</v>
      </c>
      <c r="G34" s="136"/>
      <c r="H34" s="139"/>
      <c r="I34" s="138" t="s">
        <v>63</v>
      </c>
      <c r="J34" s="157">
        <v>379</v>
      </c>
      <c r="K34" s="153">
        <v>398</v>
      </c>
      <c r="L34" s="153">
        <v>414</v>
      </c>
      <c r="M34" s="55">
        <f>K34+L34</f>
        <v>812</v>
      </c>
    </row>
    <row r="35" spans="1:13" ht="13.5">
      <c r="A35" s="6"/>
      <c r="B35" s="4" t="s">
        <v>18</v>
      </c>
      <c r="C35" s="157">
        <v>214</v>
      </c>
      <c r="D35" s="153">
        <v>246</v>
      </c>
      <c r="E35" s="153">
        <v>244</v>
      </c>
      <c r="F35" s="55">
        <f t="shared" si="0"/>
        <v>490</v>
      </c>
      <c r="G35" s="136"/>
      <c r="H35" s="139"/>
      <c r="I35" s="138" t="s">
        <v>64</v>
      </c>
      <c r="J35" s="157">
        <v>430</v>
      </c>
      <c r="K35" s="153">
        <v>465</v>
      </c>
      <c r="L35" s="153">
        <v>488</v>
      </c>
      <c r="M35" s="55">
        <f>K35+L35</f>
        <v>953</v>
      </c>
    </row>
    <row r="36" spans="1:13" ht="13.5">
      <c r="A36" s="6"/>
      <c r="B36" s="4" t="s">
        <v>117</v>
      </c>
      <c r="C36" s="157">
        <v>0</v>
      </c>
      <c r="D36" s="153">
        <v>0</v>
      </c>
      <c r="E36" s="153">
        <v>0</v>
      </c>
      <c r="F36" s="55">
        <f t="shared" si="0"/>
        <v>0</v>
      </c>
      <c r="G36" s="136"/>
      <c r="H36" s="139"/>
      <c r="I36" s="138" t="s">
        <v>65</v>
      </c>
      <c r="J36" s="157">
        <v>771</v>
      </c>
      <c r="K36" s="153">
        <v>812</v>
      </c>
      <c r="L36" s="153">
        <v>854</v>
      </c>
      <c r="M36" s="55">
        <f>K36+L36</f>
        <v>1666</v>
      </c>
    </row>
    <row r="37" spans="1:13" ht="13.5">
      <c r="A37" s="6"/>
      <c r="B37" s="4" t="s">
        <v>119</v>
      </c>
      <c r="C37" s="157">
        <v>260</v>
      </c>
      <c r="D37" s="153">
        <v>345</v>
      </c>
      <c r="E37" s="153">
        <v>310</v>
      </c>
      <c r="F37" s="55">
        <f t="shared" si="0"/>
        <v>655</v>
      </c>
      <c r="G37" s="136"/>
      <c r="H37" s="140"/>
      <c r="I37" s="141" t="s">
        <v>41</v>
      </c>
      <c r="J37" s="57">
        <f>SUM(J33:J36)</f>
        <v>2085</v>
      </c>
      <c r="K37" s="57">
        <f>SUM(K33:K36)</f>
        <v>2191</v>
      </c>
      <c r="L37" s="57">
        <f>SUM(L33:L36)</f>
        <v>2330</v>
      </c>
      <c r="M37" s="57">
        <f>SUM(M33:M36)</f>
        <v>4521</v>
      </c>
    </row>
    <row r="38" spans="1:13" ht="13.5">
      <c r="A38" s="6"/>
      <c r="B38" s="4" t="s">
        <v>120</v>
      </c>
      <c r="C38" s="157">
        <v>293</v>
      </c>
      <c r="D38" s="153">
        <v>369</v>
      </c>
      <c r="E38" s="153">
        <v>305</v>
      </c>
      <c r="F38" s="55">
        <f t="shared" si="0"/>
        <v>674</v>
      </c>
      <c r="G38" s="136"/>
      <c r="H38" s="142" t="s">
        <v>66</v>
      </c>
      <c r="I38" s="146"/>
      <c r="J38" s="146"/>
      <c r="K38" s="146"/>
      <c r="L38" s="146"/>
      <c r="M38" s="147"/>
    </row>
    <row r="39" spans="1:13" ht="13.5">
      <c r="A39" s="6"/>
      <c r="B39" s="4" t="s">
        <v>121</v>
      </c>
      <c r="C39" s="157">
        <v>195</v>
      </c>
      <c r="D39" s="153">
        <v>263</v>
      </c>
      <c r="E39" s="153">
        <v>290</v>
      </c>
      <c r="F39" s="55">
        <f t="shared" si="0"/>
        <v>553</v>
      </c>
      <c r="G39" s="136"/>
      <c r="H39" s="139"/>
      <c r="I39" s="138" t="s">
        <v>67</v>
      </c>
      <c r="J39" s="128">
        <v>617</v>
      </c>
      <c r="K39" s="153">
        <v>671</v>
      </c>
      <c r="L39" s="153">
        <v>668</v>
      </c>
      <c r="M39" s="55">
        <f>K39+L39</f>
        <v>1339</v>
      </c>
    </row>
    <row r="40" spans="1:13" ht="13.5">
      <c r="A40" s="7"/>
      <c r="B40" s="56" t="s">
        <v>41</v>
      </c>
      <c r="C40" s="57">
        <f>SUM(C7:C39)</f>
        <v>16453</v>
      </c>
      <c r="D40" s="57">
        <f>SUM(D7:D39)</f>
        <v>17053</v>
      </c>
      <c r="E40" s="57">
        <f>SUM(E7:E39)</f>
        <v>16951</v>
      </c>
      <c r="F40" s="57">
        <f>SUM(F7:F39)</f>
        <v>34004</v>
      </c>
      <c r="G40" s="136"/>
      <c r="H40" s="139"/>
      <c r="I40" s="138" t="s">
        <v>68</v>
      </c>
      <c r="J40" s="128">
        <v>630</v>
      </c>
      <c r="K40" s="153">
        <v>630</v>
      </c>
      <c r="L40" s="153">
        <v>607</v>
      </c>
      <c r="M40" s="55">
        <f>K40+L40</f>
        <v>1237</v>
      </c>
    </row>
    <row r="41" spans="1:13" ht="13.5">
      <c r="A41" s="49" t="s">
        <v>85</v>
      </c>
      <c r="B41" s="151"/>
      <c r="C41" s="154"/>
      <c r="D41" s="154"/>
      <c r="E41" s="154"/>
      <c r="F41" s="155"/>
      <c r="G41" s="136"/>
      <c r="H41" s="139"/>
      <c r="I41" s="138" t="s">
        <v>69</v>
      </c>
      <c r="J41" s="128">
        <v>867</v>
      </c>
      <c r="K41" s="153">
        <v>790</v>
      </c>
      <c r="L41" s="153">
        <v>782</v>
      </c>
      <c r="M41" s="55">
        <f>K41+L41</f>
        <v>1572</v>
      </c>
    </row>
    <row r="42" spans="1:13" ht="13.5">
      <c r="A42" s="5"/>
      <c r="B42" s="4" t="s">
        <v>19</v>
      </c>
      <c r="C42" s="128">
        <v>2028</v>
      </c>
      <c r="D42" s="153">
        <v>2175</v>
      </c>
      <c r="E42" s="153">
        <v>2180</v>
      </c>
      <c r="F42" s="55">
        <f>D42+E42</f>
        <v>4355</v>
      </c>
      <c r="G42" s="136"/>
      <c r="H42" s="139"/>
      <c r="I42" s="138" t="s">
        <v>70</v>
      </c>
      <c r="J42" s="128">
        <v>826</v>
      </c>
      <c r="K42" s="153">
        <v>1020</v>
      </c>
      <c r="L42" s="153">
        <v>1019</v>
      </c>
      <c r="M42" s="55">
        <f aca="true" t="shared" si="3" ref="M42:M51">K42+L42</f>
        <v>2039</v>
      </c>
    </row>
    <row r="43" spans="1:13" ht="13.5">
      <c r="A43" s="6"/>
      <c r="B43" s="4" t="s">
        <v>20</v>
      </c>
      <c r="C43" s="128">
        <v>657</v>
      </c>
      <c r="D43" s="153">
        <v>729</v>
      </c>
      <c r="E43" s="153">
        <v>753</v>
      </c>
      <c r="F43" s="55">
        <f>D43+E43</f>
        <v>1482</v>
      </c>
      <c r="G43" s="136"/>
      <c r="H43" s="139"/>
      <c r="I43" s="138" t="s">
        <v>71</v>
      </c>
      <c r="J43" s="128">
        <v>252</v>
      </c>
      <c r="K43" s="153">
        <v>309</v>
      </c>
      <c r="L43" s="153">
        <v>316</v>
      </c>
      <c r="M43" s="55">
        <f t="shared" si="3"/>
        <v>625</v>
      </c>
    </row>
    <row r="44" spans="1:13" ht="13.5">
      <c r="A44" s="6"/>
      <c r="B44" s="4" t="s">
        <v>100</v>
      </c>
      <c r="C44" s="157">
        <v>662</v>
      </c>
      <c r="D44" s="153">
        <v>725</v>
      </c>
      <c r="E44" s="153">
        <v>679</v>
      </c>
      <c r="F44" s="55">
        <f>D44+E44</f>
        <v>1404</v>
      </c>
      <c r="G44" s="136"/>
      <c r="H44" s="139"/>
      <c r="I44" s="138" t="s">
        <v>73</v>
      </c>
      <c r="J44" s="128">
        <v>48</v>
      </c>
      <c r="K44" s="153">
        <v>67</v>
      </c>
      <c r="L44" s="153">
        <v>60</v>
      </c>
      <c r="M44" s="55">
        <f t="shared" si="3"/>
        <v>127</v>
      </c>
    </row>
    <row r="45" spans="1:13" ht="13.5">
      <c r="A45" s="6"/>
      <c r="B45" s="4" t="s">
        <v>101</v>
      </c>
      <c r="C45" s="128">
        <v>737</v>
      </c>
      <c r="D45" s="153">
        <v>811</v>
      </c>
      <c r="E45" s="153">
        <v>806</v>
      </c>
      <c r="F45" s="55">
        <f>D45+E45</f>
        <v>1617</v>
      </c>
      <c r="G45" s="136"/>
      <c r="H45" s="139"/>
      <c r="I45" s="138" t="s">
        <v>72</v>
      </c>
      <c r="J45" s="128">
        <v>57</v>
      </c>
      <c r="K45" s="153">
        <v>61</v>
      </c>
      <c r="L45" s="153">
        <v>61</v>
      </c>
      <c r="M45" s="55">
        <f t="shared" si="3"/>
        <v>122</v>
      </c>
    </row>
    <row r="46" spans="1:13" ht="13.5">
      <c r="A46" s="7"/>
      <c r="B46" s="56" t="s">
        <v>41</v>
      </c>
      <c r="C46" s="57">
        <f>SUM(C42:C45)</f>
        <v>4084</v>
      </c>
      <c r="D46" s="57">
        <f>SUM(D42:D45)</f>
        <v>4440</v>
      </c>
      <c r="E46" s="57">
        <f>SUM(E42:E45)</f>
        <v>4418</v>
      </c>
      <c r="F46" s="57">
        <f>SUM(F42:F45)</f>
        <v>8858</v>
      </c>
      <c r="G46" s="136"/>
      <c r="H46" s="139"/>
      <c r="I46" s="138" t="s">
        <v>74</v>
      </c>
      <c r="J46" s="128">
        <v>197</v>
      </c>
      <c r="K46" s="153">
        <v>218</v>
      </c>
      <c r="L46" s="153">
        <v>231</v>
      </c>
      <c r="M46" s="55">
        <f t="shared" si="3"/>
        <v>449</v>
      </c>
    </row>
    <row r="47" spans="1:13" ht="13.5">
      <c r="A47" s="49" t="s">
        <v>25</v>
      </c>
      <c r="B47" s="151"/>
      <c r="C47" s="154"/>
      <c r="D47" s="154"/>
      <c r="E47" s="154"/>
      <c r="F47" s="155"/>
      <c r="G47" s="136"/>
      <c r="H47" s="139"/>
      <c r="I47" s="138" t="s">
        <v>75</v>
      </c>
      <c r="J47" s="128">
        <v>374</v>
      </c>
      <c r="K47" s="153">
        <v>441</v>
      </c>
      <c r="L47" s="153">
        <v>468</v>
      </c>
      <c r="M47" s="55">
        <f t="shared" si="3"/>
        <v>909</v>
      </c>
    </row>
    <row r="48" spans="1:13" ht="13.5">
      <c r="A48" s="5"/>
      <c r="B48" s="4" t="s">
        <v>22</v>
      </c>
      <c r="C48" s="128">
        <v>1209</v>
      </c>
      <c r="D48" s="153">
        <v>1237</v>
      </c>
      <c r="E48" s="153">
        <v>1251</v>
      </c>
      <c r="F48" s="55">
        <f>D48+E48</f>
        <v>2488</v>
      </c>
      <c r="G48" s="136"/>
      <c r="H48" s="139"/>
      <c r="I48" s="138" t="s">
        <v>76</v>
      </c>
      <c r="J48" s="128">
        <v>519</v>
      </c>
      <c r="K48" s="153">
        <v>626</v>
      </c>
      <c r="L48" s="153">
        <v>626</v>
      </c>
      <c r="M48" s="55">
        <f t="shared" si="3"/>
        <v>1252</v>
      </c>
    </row>
    <row r="49" spans="1:13" ht="13.5">
      <c r="A49" s="158"/>
      <c r="B49" s="4" t="s">
        <v>23</v>
      </c>
      <c r="C49" s="128">
        <v>305</v>
      </c>
      <c r="D49" s="153">
        <v>327</v>
      </c>
      <c r="E49" s="153">
        <v>334</v>
      </c>
      <c r="F49" s="55">
        <f>D49+E49</f>
        <v>661</v>
      </c>
      <c r="G49" s="136"/>
      <c r="H49" s="139"/>
      <c r="I49" s="138" t="s">
        <v>77</v>
      </c>
      <c r="J49" s="128">
        <v>438</v>
      </c>
      <c r="K49" s="153">
        <v>447</v>
      </c>
      <c r="L49" s="153">
        <v>486</v>
      </c>
      <c r="M49" s="55">
        <f t="shared" si="3"/>
        <v>933</v>
      </c>
    </row>
    <row r="50" spans="1:13" ht="13.5">
      <c r="A50" s="159"/>
      <c r="B50" s="56" t="s">
        <v>41</v>
      </c>
      <c r="C50" s="57">
        <f>SUM(C48:C49)</f>
        <v>1514</v>
      </c>
      <c r="D50" s="57">
        <f>SUM(D48:D49)</f>
        <v>1564</v>
      </c>
      <c r="E50" s="57">
        <f>SUM(E48:E49)</f>
        <v>1585</v>
      </c>
      <c r="F50" s="57">
        <f>SUM(F48:F49)</f>
        <v>3149</v>
      </c>
      <c r="G50" s="136"/>
      <c r="H50" s="139"/>
      <c r="I50" s="138" t="s">
        <v>78</v>
      </c>
      <c r="J50" s="128">
        <v>637</v>
      </c>
      <c r="K50" s="153">
        <v>692</v>
      </c>
      <c r="L50" s="153">
        <v>648</v>
      </c>
      <c r="M50" s="55">
        <f t="shared" si="3"/>
        <v>1340</v>
      </c>
    </row>
    <row r="51" spans="1:13" ht="13.5">
      <c r="A51" s="160"/>
      <c r="B51" s="160"/>
      <c r="C51" s="161"/>
      <c r="D51" s="161"/>
      <c r="E51" s="161"/>
      <c r="F51" s="161"/>
      <c r="G51" s="136"/>
      <c r="H51" s="139"/>
      <c r="I51" s="138" t="s">
        <v>81</v>
      </c>
      <c r="J51" s="128">
        <v>697</v>
      </c>
      <c r="K51" s="153">
        <v>857</v>
      </c>
      <c r="L51" s="153">
        <v>896</v>
      </c>
      <c r="M51" s="55">
        <f t="shared" si="3"/>
        <v>1753</v>
      </c>
    </row>
    <row r="52" spans="1:13" ht="13.5">
      <c r="A52" s="160"/>
      <c r="B52" s="160"/>
      <c r="C52" s="161"/>
      <c r="D52" s="161"/>
      <c r="E52" s="161"/>
      <c r="F52" s="161"/>
      <c r="G52" s="136"/>
      <c r="H52" s="140"/>
      <c r="I52" s="141" t="s">
        <v>41</v>
      </c>
      <c r="J52" s="57">
        <f>SUM(J39:J51)</f>
        <v>6159</v>
      </c>
      <c r="K52" s="57">
        <f>SUM(K39:K51)</f>
        <v>6829</v>
      </c>
      <c r="L52" s="57">
        <f>SUM(L39:L51)</f>
        <v>6868</v>
      </c>
      <c r="M52" s="57">
        <f>SUM(M39:M51)</f>
        <v>13697</v>
      </c>
    </row>
    <row r="53" spans="1:13" ht="13.5">
      <c r="A53" s="160"/>
      <c r="B53" s="160"/>
      <c r="C53" s="161"/>
      <c r="D53" s="161"/>
      <c r="E53" s="161"/>
      <c r="F53" s="161"/>
      <c r="G53" s="136"/>
      <c r="H53" s="161"/>
      <c r="I53" s="161"/>
      <c r="J53" s="161"/>
      <c r="K53" s="161"/>
      <c r="L53" s="161"/>
      <c r="M53" s="161"/>
    </row>
    <row r="54" spans="1:13" ht="13.5">
      <c r="A54" s="160"/>
      <c r="B54" s="160"/>
      <c r="C54" s="161"/>
      <c r="D54" s="161"/>
      <c r="E54" s="161"/>
      <c r="F54" s="161"/>
      <c r="G54" s="136"/>
      <c r="H54" s="161"/>
      <c r="I54" s="148" t="s">
        <v>80</v>
      </c>
      <c r="J54" s="62">
        <f>C40+C46+C50+J14+J31+J37+J52</f>
        <v>40475</v>
      </c>
      <c r="K54" s="62">
        <f>D40+D46+D50+K14+K31+K37+K52</f>
        <v>43842</v>
      </c>
      <c r="L54" s="62">
        <f>E40+E46+E50+L14+L31+L37+L52</f>
        <v>43682</v>
      </c>
      <c r="M54" s="62">
        <f>F40+F46+F50+M14+M31+M37+M52</f>
        <v>87524</v>
      </c>
    </row>
    <row r="55" spans="1:13" ht="14.25">
      <c r="A55" s="160"/>
      <c r="B55" s="160"/>
      <c r="C55" s="160"/>
      <c r="D55" s="160"/>
      <c r="E55" s="160"/>
      <c r="F55" s="160"/>
      <c r="G55" s="73"/>
      <c r="H55" s="73"/>
      <c r="I55" s="73"/>
      <c r="J55" s="73"/>
      <c r="K55" s="73"/>
      <c r="L55" s="73"/>
      <c r="M55" s="73"/>
    </row>
    <row r="56" spans="1:13" ht="57.75" customHeight="1">
      <c r="A56" s="1"/>
      <c r="B56" s="83" t="s">
        <v>127</v>
      </c>
      <c r="C56" s="162"/>
      <c r="D56" s="162"/>
      <c r="E56" s="162"/>
      <c r="F56" s="162"/>
      <c r="G56" s="162"/>
      <c r="H56" s="162"/>
      <c r="I56" s="162"/>
      <c r="J56" s="162"/>
      <c r="K56" s="162"/>
      <c r="L56" s="162"/>
      <c r="M56" s="162"/>
    </row>
    <row r="57" spans="1:13" ht="24" customHeight="1">
      <c r="A57" s="160"/>
      <c r="B57" s="2" t="s">
        <v>104</v>
      </c>
      <c r="C57" s="160"/>
      <c r="D57" s="160"/>
      <c r="E57" s="160"/>
      <c r="F57" s="160"/>
      <c r="G57" s="1"/>
      <c r="H57" s="163"/>
      <c r="I57" s="163"/>
      <c r="J57" s="163"/>
      <c r="K57" s="164" t="str">
        <f>K2</f>
        <v>令和5</v>
      </c>
      <c r="L57" s="165" t="str">
        <f>L2</f>
        <v>年4月1日現在</v>
      </c>
      <c r="M57" s="165"/>
    </row>
    <row r="58" spans="1:13" ht="24">
      <c r="A58" s="160"/>
      <c r="B58" s="2"/>
      <c r="C58" s="160"/>
      <c r="D58" s="160"/>
      <c r="E58" s="160"/>
      <c r="F58" s="160"/>
      <c r="G58" s="1"/>
      <c r="H58" s="163"/>
      <c r="I58" s="163"/>
      <c r="J58" s="163"/>
      <c r="K58" s="164"/>
      <c r="L58" s="166"/>
      <c r="M58" s="160"/>
    </row>
    <row r="59" spans="1:13" ht="13.5">
      <c r="A59" s="160"/>
      <c r="B59" s="160"/>
      <c r="C59" s="160"/>
      <c r="D59" s="160"/>
      <c r="E59" s="160"/>
      <c r="F59" s="160"/>
      <c r="G59" s="1"/>
      <c r="H59" s="163"/>
      <c r="I59" s="163"/>
      <c r="J59" s="163"/>
      <c r="K59" s="163"/>
      <c r="L59" s="163"/>
      <c r="M59" s="163"/>
    </row>
    <row r="60" spans="1:13" ht="13.5">
      <c r="A60" s="74"/>
      <c r="B60" s="74"/>
      <c r="C60" s="88" t="s">
        <v>26</v>
      </c>
      <c r="D60" s="80" t="s">
        <v>27</v>
      </c>
      <c r="E60" s="80"/>
      <c r="F60" s="80"/>
      <c r="G60" s="1"/>
      <c r="H60" s="84"/>
      <c r="I60" s="95"/>
      <c r="J60" s="88" t="s">
        <v>26</v>
      </c>
      <c r="K60" s="80" t="s">
        <v>27</v>
      </c>
      <c r="L60" s="80"/>
      <c r="M60" s="80"/>
    </row>
    <row r="61" spans="1:13" ht="13.5">
      <c r="A61" s="74"/>
      <c r="B61" s="74"/>
      <c r="C61" s="89"/>
      <c r="D61" s="3" t="s">
        <v>28</v>
      </c>
      <c r="E61" s="3" t="s">
        <v>29</v>
      </c>
      <c r="F61" s="8" t="s">
        <v>30</v>
      </c>
      <c r="G61" s="1"/>
      <c r="H61" s="96"/>
      <c r="I61" s="97"/>
      <c r="J61" s="89"/>
      <c r="K61" s="3" t="s">
        <v>28</v>
      </c>
      <c r="L61" s="3" t="s">
        <v>29</v>
      </c>
      <c r="M61" s="8" t="s">
        <v>30</v>
      </c>
    </row>
    <row r="62" spans="1:13" ht="13.5" customHeight="1">
      <c r="A62" s="75" t="s">
        <v>24</v>
      </c>
      <c r="B62" s="75"/>
      <c r="C62" s="167"/>
      <c r="D62" s="167"/>
      <c r="E62" s="167"/>
      <c r="F62" s="167"/>
      <c r="G62" s="1"/>
      <c r="H62" s="49" t="s">
        <v>42</v>
      </c>
      <c r="I62" s="50"/>
      <c r="J62" s="50"/>
      <c r="K62" s="50"/>
      <c r="L62" s="50"/>
      <c r="M62" s="58"/>
    </row>
    <row r="63" spans="1:13" ht="13.5">
      <c r="A63" s="5"/>
      <c r="B63" s="4" t="s">
        <v>0</v>
      </c>
      <c r="C63" s="157">
        <v>6</v>
      </c>
      <c r="D63" s="153">
        <v>6</v>
      </c>
      <c r="E63" s="153">
        <v>0</v>
      </c>
      <c r="F63" s="55">
        <f aca="true" t="shared" si="4" ref="F63:F95">D63+E63</f>
        <v>6</v>
      </c>
      <c r="G63" s="136"/>
      <c r="H63" s="137"/>
      <c r="I63" s="138" t="s">
        <v>43</v>
      </c>
      <c r="J63" s="157">
        <v>34</v>
      </c>
      <c r="K63" s="153">
        <v>30</v>
      </c>
      <c r="L63" s="153">
        <v>6</v>
      </c>
      <c r="M63" s="55">
        <f aca="true" t="shared" si="5" ref="M63:M68">K63+L63</f>
        <v>36</v>
      </c>
    </row>
    <row r="64" spans="1:13" ht="13.5">
      <c r="A64" s="6"/>
      <c r="B64" s="4" t="s">
        <v>31</v>
      </c>
      <c r="C64" s="157">
        <v>56</v>
      </c>
      <c r="D64" s="153">
        <v>40</v>
      </c>
      <c r="E64" s="153">
        <v>31</v>
      </c>
      <c r="F64" s="55">
        <f t="shared" si="4"/>
        <v>71</v>
      </c>
      <c r="G64" s="136"/>
      <c r="H64" s="156"/>
      <c r="I64" s="138" t="s">
        <v>44</v>
      </c>
      <c r="J64" s="157">
        <v>77</v>
      </c>
      <c r="K64" s="153">
        <v>62</v>
      </c>
      <c r="L64" s="153">
        <v>37</v>
      </c>
      <c r="M64" s="55">
        <f t="shared" si="5"/>
        <v>99</v>
      </c>
    </row>
    <row r="65" spans="1:13" ht="13.5">
      <c r="A65" s="6"/>
      <c r="B65" s="4" t="s">
        <v>1</v>
      </c>
      <c r="C65" s="157">
        <v>31</v>
      </c>
      <c r="D65" s="153">
        <v>22</v>
      </c>
      <c r="E65" s="153">
        <v>16</v>
      </c>
      <c r="F65" s="55">
        <f>D65+E65</f>
        <v>38</v>
      </c>
      <c r="G65" s="136"/>
      <c r="H65" s="156"/>
      <c r="I65" s="138" t="s">
        <v>45</v>
      </c>
      <c r="J65" s="157">
        <v>1</v>
      </c>
      <c r="K65" s="153">
        <v>1</v>
      </c>
      <c r="L65" s="153">
        <v>0</v>
      </c>
      <c r="M65" s="55">
        <f t="shared" si="5"/>
        <v>1</v>
      </c>
    </row>
    <row r="66" spans="1:13" ht="13.5">
      <c r="A66" s="6"/>
      <c r="B66" s="4" t="s">
        <v>32</v>
      </c>
      <c r="C66" s="157">
        <v>61</v>
      </c>
      <c r="D66" s="153">
        <v>42</v>
      </c>
      <c r="E66" s="153">
        <v>26</v>
      </c>
      <c r="F66" s="55">
        <f t="shared" si="4"/>
        <v>68</v>
      </c>
      <c r="G66" s="136"/>
      <c r="H66" s="156"/>
      <c r="I66" s="138" t="s">
        <v>46</v>
      </c>
      <c r="J66" s="157">
        <v>4</v>
      </c>
      <c r="K66" s="153">
        <v>1</v>
      </c>
      <c r="L66" s="153">
        <v>3</v>
      </c>
      <c r="M66" s="55">
        <f t="shared" si="5"/>
        <v>4</v>
      </c>
    </row>
    <row r="67" spans="1:13" ht="13.5">
      <c r="A67" s="6"/>
      <c r="B67" s="4" t="s">
        <v>2</v>
      </c>
      <c r="C67" s="157">
        <v>41</v>
      </c>
      <c r="D67" s="153">
        <v>18</v>
      </c>
      <c r="E67" s="153">
        <v>32</v>
      </c>
      <c r="F67" s="55">
        <f t="shared" si="4"/>
        <v>50</v>
      </c>
      <c r="G67" s="136"/>
      <c r="H67" s="156"/>
      <c r="I67" s="138" t="s">
        <v>47</v>
      </c>
      <c r="J67" s="157">
        <v>124</v>
      </c>
      <c r="K67" s="153">
        <v>46</v>
      </c>
      <c r="L67" s="153">
        <v>82</v>
      </c>
      <c r="M67" s="55">
        <f t="shared" si="5"/>
        <v>128</v>
      </c>
    </row>
    <row r="68" spans="1:13" ht="13.5">
      <c r="A68" s="6"/>
      <c r="B68" s="4" t="s">
        <v>33</v>
      </c>
      <c r="C68" s="157">
        <v>61</v>
      </c>
      <c r="D68" s="153">
        <v>45</v>
      </c>
      <c r="E68" s="153">
        <v>34</v>
      </c>
      <c r="F68" s="55">
        <f t="shared" si="4"/>
        <v>79</v>
      </c>
      <c r="G68" s="136"/>
      <c r="H68" s="156"/>
      <c r="I68" s="138" t="s">
        <v>48</v>
      </c>
      <c r="J68" s="157">
        <v>12</v>
      </c>
      <c r="K68" s="153">
        <v>13</v>
      </c>
      <c r="L68" s="153">
        <v>4</v>
      </c>
      <c r="M68" s="55">
        <f t="shared" si="5"/>
        <v>17</v>
      </c>
    </row>
    <row r="69" spans="1:13" ht="13.5">
      <c r="A69" s="6"/>
      <c r="B69" s="4" t="s">
        <v>34</v>
      </c>
      <c r="C69" s="157">
        <v>27</v>
      </c>
      <c r="D69" s="153">
        <v>13</v>
      </c>
      <c r="E69" s="153">
        <v>19</v>
      </c>
      <c r="F69" s="55">
        <f t="shared" si="4"/>
        <v>32</v>
      </c>
      <c r="G69" s="136"/>
      <c r="H69" s="168"/>
      <c r="I69" s="138" t="s">
        <v>110</v>
      </c>
      <c r="J69" s="157">
        <v>0</v>
      </c>
      <c r="K69" s="153">
        <v>0</v>
      </c>
      <c r="L69" s="153">
        <v>0</v>
      </c>
      <c r="M69" s="55">
        <f>K69+L69</f>
        <v>0</v>
      </c>
    </row>
    <row r="70" spans="1:13" ht="13.5">
      <c r="A70" s="6"/>
      <c r="B70" s="4" t="s">
        <v>3</v>
      </c>
      <c r="C70" s="157">
        <v>60</v>
      </c>
      <c r="D70" s="153">
        <v>54</v>
      </c>
      <c r="E70" s="153">
        <v>21</v>
      </c>
      <c r="F70" s="55">
        <f t="shared" si="4"/>
        <v>75</v>
      </c>
      <c r="G70" s="136"/>
      <c r="H70" s="168"/>
      <c r="I70" s="141" t="s">
        <v>41</v>
      </c>
      <c r="J70" s="57">
        <f>SUM(J63:J69)</f>
        <v>252</v>
      </c>
      <c r="K70" s="57">
        <f>SUM(K63:K69)</f>
        <v>153</v>
      </c>
      <c r="L70" s="57">
        <f>SUM(L63:L69)</f>
        <v>132</v>
      </c>
      <c r="M70" s="57">
        <f>SUM(M63:M69)</f>
        <v>285</v>
      </c>
    </row>
    <row r="71" spans="1:13" ht="13.5">
      <c r="A71" s="6"/>
      <c r="B71" s="4" t="s">
        <v>4</v>
      </c>
      <c r="C71" s="157">
        <v>33</v>
      </c>
      <c r="D71" s="153">
        <v>22</v>
      </c>
      <c r="E71" s="153">
        <v>16</v>
      </c>
      <c r="F71" s="55">
        <f t="shared" si="4"/>
        <v>38</v>
      </c>
      <c r="G71" s="136"/>
      <c r="H71" s="142" t="s">
        <v>49</v>
      </c>
      <c r="I71" s="146"/>
      <c r="J71" s="146"/>
      <c r="K71" s="146"/>
      <c r="L71" s="146"/>
      <c r="M71" s="147"/>
    </row>
    <row r="72" spans="1:13" ht="13.5">
      <c r="A72" s="6"/>
      <c r="B72" s="4" t="s">
        <v>35</v>
      </c>
      <c r="C72" s="157">
        <v>49</v>
      </c>
      <c r="D72" s="153">
        <v>36</v>
      </c>
      <c r="E72" s="153">
        <v>27</v>
      </c>
      <c r="F72" s="55">
        <f t="shared" si="4"/>
        <v>63</v>
      </c>
      <c r="G72" s="136"/>
      <c r="H72" s="137"/>
      <c r="I72" s="138" t="s">
        <v>50</v>
      </c>
      <c r="J72" s="157">
        <v>22</v>
      </c>
      <c r="K72" s="153">
        <v>17</v>
      </c>
      <c r="L72" s="153">
        <v>13</v>
      </c>
      <c r="M72" s="55">
        <f aca="true" t="shared" si="6" ref="M72:M83">K72+L72</f>
        <v>30</v>
      </c>
    </row>
    <row r="73" spans="1:13" ht="13.5">
      <c r="A73" s="6"/>
      <c r="B73" s="4" t="s">
        <v>36</v>
      </c>
      <c r="C73" s="157">
        <v>30</v>
      </c>
      <c r="D73" s="153">
        <v>27</v>
      </c>
      <c r="E73" s="153">
        <v>18</v>
      </c>
      <c r="F73" s="55">
        <f>D73+E73</f>
        <v>45</v>
      </c>
      <c r="G73" s="136"/>
      <c r="H73" s="156"/>
      <c r="I73" s="138" t="s">
        <v>51</v>
      </c>
      <c r="J73" s="157">
        <v>1</v>
      </c>
      <c r="K73" s="153">
        <v>1</v>
      </c>
      <c r="L73" s="153">
        <v>1</v>
      </c>
      <c r="M73" s="55">
        <f t="shared" si="6"/>
        <v>2</v>
      </c>
    </row>
    <row r="74" spans="1:13" ht="13.5">
      <c r="A74" s="6"/>
      <c r="B74" s="4" t="s">
        <v>37</v>
      </c>
      <c r="C74" s="157">
        <v>30</v>
      </c>
      <c r="D74" s="153">
        <v>22</v>
      </c>
      <c r="E74" s="153">
        <v>13</v>
      </c>
      <c r="F74" s="55">
        <f t="shared" si="4"/>
        <v>35</v>
      </c>
      <c r="G74" s="136"/>
      <c r="H74" s="156"/>
      <c r="I74" s="138" t="s">
        <v>52</v>
      </c>
      <c r="J74" s="157">
        <v>1</v>
      </c>
      <c r="K74" s="153">
        <v>1</v>
      </c>
      <c r="L74" s="153">
        <v>0</v>
      </c>
      <c r="M74" s="55">
        <f t="shared" si="6"/>
        <v>1</v>
      </c>
    </row>
    <row r="75" spans="1:13" ht="13.5">
      <c r="A75" s="6"/>
      <c r="B75" s="4" t="s">
        <v>5</v>
      </c>
      <c r="C75" s="157">
        <v>34</v>
      </c>
      <c r="D75" s="153">
        <v>32</v>
      </c>
      <c r="E75" s="153">
        <v>29</v>
      </c>
      <c r="F75" s="55">
        <f t="shared" si="4"/>
        <v>61</v>
      </c>
      <c r="G75" s="136"/>
      <c r="H75" s="156"/>
      <c r="I75" s="138" t="s">
        <v>53</v>
      </c>
      <c r="J75" s="157">
        <v>5</v>
      </c>
      <c r="K75" s="153">
        <v>1</v>
      </c>
      <c r="L75" s="153">
        <v>4</v>
      </c>
      <c r="M75" s="55">
        <f t="shared" si="6"/>
        <v>5</v>
      </c>
    </row>
    <row r="76" spans="1:13" ht="13.5">
      <c r="A76" s="6"/>
      <c r="B76" s="4" t="s">
        <v>6</v>
      </c>
      <c r="C76" s="157">
        <v>11</v>
      </c>
      <c r="D76" s="153">
        <v>11</v>
      </c>
      <c r="E76" s="153">
        <v>14</v>
      </c>
      <c r="F76" s="55">
        <f t="shared" si="4"/>
        <v>25</v>
      </c>
      <c r="G76" s="136"/>
      <c r="H76" s="156"/>
      <c r="I76" s="138" t="s">
        <v>54</v>
      </c>
      <c r="J76" s="157">
        <v>10</v>
      </c>
      <c r="K76" s="153">
        <v>3</v>
      </c>
      <c r="L76" s="153">
        <v>7</v>
      </c>
      <c r="M76" s="55">
        <f t="shared" si="6"/>
        <v>10</v>
      </c>
    </row>
    <row r="77" spans="1:13" ht="13.5">
      <c r="A77" s="6"/>
      <c r="B77" s="4" t="s">
        <v>7</v>
      </c>
      <c r="C77" s="157">
        <v>30</v>
      </c>
      <c r="D77" s="153">
        <v>27</v>
      </c>
      <c r="E77" s="153">
        <v>15</v>
      </c>
      <c r="F77" s="55">
        <f t="shared" si="4"/>
        <v>42</v>
      </c>
      <c r="G77" s="136"/>
      <c r="H77" s="156"/>
      <c r="I77" s="138" t="s">
        <v>55</v>
      </c>
      <c r="J77" s="157">
        <v>1</v>
      </c>
      <c r="K77" s="153">
        <v>0</v>
      </c>
      <c r="L77" s="153">
        <v>1</v>
      </c>
      <c r="M77" s="55">
        <f t="shared" si="6"/>
        <v>1</v>
      </c>
    </row>
    <row r="78" spans="1:13" ht="13.5">
      <c r="A78" s="6"/>
      <c r="B78" s="4" t="s">
        <v>38</v>
      </c>
      <c r="C78" s="157">
        <v>30</v>
      </c>
      <c r="D78" s="153">
        <v>23</v>
      </c>
      <c r="E78" s="153">
        <v>23</v>
      </c>
      <c r="F78" s="55">
        <f t="shared" si="4"/>
        <v>46</v>
      </c>
      <c r="G78" s="136"/>
      <c r="H78" s="156"/>
      <c r="I78" s="138" t="s">
        <v>56</v>
      </c>
      <c r="J78" s="157">
        <v>18</v>
      </c>
      <c r="K78" s="153">
        <v>14</v>
      </c>
      <c r="L78" s="153">
        <v>5</v>
      </c>
      <c r="M78" s="55">
        <f t="shared" si="6"/>
        <v>19</v>
      </c>
    </row>
    <row r="79" spans="1:13" ht="13.5">
      <c r="A79" s="6"/>
      <c r="B79" s="4" t="s">
        <v>8</v>
      </c>
      <c r="C79" s="157">
        <v>32</v>
      </c>
      <c r="D79" s="153">
        <v>25</v>
      </c>
      <c r="E79" s="153">
        <v>35</v>
      </c>
      <c r="F79" s="55">
        <f t="shared" si="4"/>
        <v>60</v>
      </c>
      <c r="G79" s="136"/>
      <c r="H79" s="156"/>
      <c r="I79" s="138" t="s">
        <v>57</v>
      </c>
      <c r="J79" s="157">
        <v>26</v>
      </c>
      <c r="K79" s="153">
        <v>12</v>
      </c>
      <c r="L79" s="153">
        <v>15</v>
      </c>
      <c r="M79" s="55">
        <f t="shared" si="6"/>
        <v>27</v>
      </c>
    </row>
    <row r="80" spans="1:13" ht="13.5">
      <c r="A80" s="6"/>
      <c r="B80" s="4" t="s">
        <v>9</v>
      </c>
      <c r="C80" s="157">
        <v>17</v>
      </c>
      <c r="D80" s="153">
        <v>15</v>
      </c>
      <c r="E80" s="153">
        <v>12</v>
      </c>
      <c r="F80" s="55">
        <f t="shared" si="4"/>
        <v>27</v>
      </c>
      <c r="G80" s="136"/>
      <c r="H80" s="156"/>
      <c r="I80" s="138" t="s">
        <v>58</v>
      </c>
      <c r="J80" s="157">
        <v>0</v>
      </c>
      <c r="K80" s="153">
        <v>0</v>
      </c>
      <c r="L80" s="153">
        <v>0</v>
      </c>
      <c r="M80" s="55">
        <f t="shared" si="6"/>
        <v>0</v>
      </c>
    </row>
    <row r="81" spans="1:13" ht="13.5">
      <c r="A81" s="6"/>
      <c r="B81" s="4" t="s">
        <v>39</v>
      </c>
      <c r="C81" s="157">
        <v>23</v>
      </c>
      <c r="D81" s="153">
        <v>21</v>
      </c>
      <c r="E81" s="153">
        <v>15</v>
      </c>
      <c r="F81" s="55">
        <f t="shared" si="4"/>
        <v>36</v>
      </c>
      <c r="G81" s="136"/>
      <c r="H81" s="156"/>
      <c r="I81" s="138" t="s">
        <v>59</v>
      </c>
      <c r="J81" s="157">
        <v>108</v>
      </c>
      <c r="K81" s="153">
        <v>65</v>
      </c>
      <c r="L81" s="153">
        <v>63</v>
      </c>
      <c r="M81" s="55">
        <f t="shared" si="6"/>
        <v>128</v>
      </c>
    </row>
    <row r="82" spans="1:13" ht="13.5">
      <c r="A82" s="6"/>
      <c r="B82" s="4" t="s">
        <v>40</v>
      </c>
      <c r="C82" s="157">
        <v>11</v>
      </c>
      <c r="D82" s="153">
        <v>6</v>
      </c>
      <c r="E82" s="153">
        <v>8</v>
      </c>
      <c r="F82" s="55">
        <f t="shared" si="4"/>
        <v>14</v>
      </c>
      <c r="G82" s="136"/>
      <c r="H82" s="156"/>
      <c r="I82" s="138" t="s">
        <v>60</v>
      </c>
      <c r="J82" s="157">
        <v>75</v>
      </c>
      <c r="K82" s="153">
        <v>46</v>
      </c>
      <c r="L82" s="153">
        <v>43</v>
      </c>
      <c r="M82" s="55">
        <f t="shared" si="6"/>
        <v>89</v>
      </c>
    </row>
    <row r="83" spans="1:13" ht="13.5">
      <c r="A83" s="6"/>
      <c r="B83" s="4" t="s">
        <v>21</v>
      </c>
      <c r="C83" s="157">
        <v>49</v>
      </c>
      <c r="D83" s="153">
        <v>33</v>
      </c>
      <c r="E83" s="153">
        <v>38</v>
      </c>
      <c r="F83" s="55">
        <f t="shared" si="4"/>
        <v>71</v>
      </c>
      <c r="G83" s="136"/>
      <c r="H83" s="156"/>
      <c r="I83" s="138" t="s">
        <v>96</v>
      </c>
      <c r="J83" s="157">
        <v>17</v>
      </c>
      <c r="K83" s="153">
        <v>13</v>
      </c>
      <c r="L83" s="153">
        <v>10</v>
      </c>
      <c r="M83" s="55">
        <f t="shared" si="6"/>
        <v>23</v>
      </c>
    </row>
    <row r="84" spans="1:13" ht="13.5">
      <c r="A84" s="6"/>
      <c r="B84" s="4" t="s">
        <v>10</v>
      </c>
      <c r="C84" s="157">
        <v>41</v>
      </c>
      <c r="D84" s="153">
        <v>34</v>
      </c>
      <c r="E84" s="153">
        <v>20</v>
      </c>
      <c r="F84" s="55">
        <f t="shared" si="4"/>
        <v>54</v>
      </c>
      <c r="G84" s="136"/>
      <c r="H84" s="156"/>
      <c r="I84" s="138" t="s">
        <v>97</v>
      </c>
      <c r="J84" s="157">
        <v>11</v>
      </c>
      <c r="K84" s="153">
        <v>7</v>
      </c>
      <c r="L84" s="153">
        <v>9</v>
      </c>
      <c r="M84" s="55">
        <f>K84+L84</f>
        <v>16</v>
      </c>
    </row>
    <row r="85" spans="1:13" ht="13.5">
      <c r="A85" s="6"/>
      <c r="B85" s="4" t="s">
        <v>11</v>
      </c>
      <c r="C85" s="157">
        <v>48</v>
      </c>
      <c r="D85" s="153">
        <v>38</v>
      </c>
      <c r="E85" s="153">
        <v>40</v>
      </c>
      <c r="F85" s="55">
        <f t="shared" si="4"/>
        <v>78</v>
      </c>
      <c r="G85" s="136"/>
      <c r="H85" s="156"/>
      <c r="I85" s="138" t="s">
        <v>98</v>
      </c>
      <c r="J85" s="157">
        <v>4</v>
      </c>
      <c r="K85" s="153">
        <v>4</v>
      </c>
      <c r="L85" s="153">
        <v>2</v>
      </c>
      <c r="M85" s="55">
        <f>K85+L85</f>
        <v>6</v>
      </c>
    </row>
    <row r="86" spans="1:13" ht="13.5">
      <c r="A86" s="6"/>
      <c r="B86" s="4" t="s">
        <v>12</v>
      </c>
      <c r="C86" s="157">
        <v>82</v>
      </c>
      <c r="D86" s="153">
        <v>63</v>
      </c>
      <c r="E86" s="153">
        <v>66</v>
      </c>
      <c r="F86" s="55">
        <f t="shared" si="4"/>
        <v>129</v>
      </c>
      <c r="G86" s="136"/>
      <c r="H86" s="156"/>
      <c r="I86" s="138" t="s">
        <v>99</v>
      </c>
      <c r="J86" s="157">
        <v>3</v>
      </c>
      <c r="K86" s="153">
        <v>3</v>
      </c>
      <c r="L86" s="153">
        <v>2</v>
      </c>
      <c r="M86" s="55">
        <f>K86+L86</f>
        <v>5</v>
      </c>
    </row>
    <row r="87" spans="1:13" ht="13.5">
      <c r="A87" s="6"/>
      <c r="B87" s="4" t="s">
        <v>13</v>
      </c>
      <c r="C87" s="157">
        <v>47</v>
      </c>
      <c r="D87" s="153">
        <v>39</v>
      </c>
      <c r="E87" s="153">
        <v>48</v>
      </c>
      <c r="F87" s="55">
        <f t="shared" si="4"/>
        <v>87</v>
      </c>
      <c r="G87" s="136"/>
      <c r="H87" s="168"/>
      <c r="I87" s="141" t="s">
        <v>41</v>
      </c>
      <c r="J87" s="57">
        <f>SUM(J72:J86)</f>
        <v>302</v>
      </c>
      <c r="K87" s="57">
        <f>SUM(K72:K86)</f>
        <v>187</v>
      </c>
      <c r="L87" s="57">
        <f>SUM(L72:L86)</f>
        <v>175</v>
      </c>
      <c r="M87" s="57">
        <f>SUM(M72:M86)</f>
        <v>362</v>
      </c>
    </row>
    <row r="88" spans="1:13" ht="13.5">
      <c r="A88" s="6"/>
      <c r="B88" s="4" t="s">
        <v>14</v>
      </c>
      <c r="C88" s="157">
        <v>60</v>
      </c>
      <c r="D88" s="153">
        <v>63</v>
      </c>
      <c r="E88" s="153">
        <v>30</v>
      </c>
      <c r="F88" s="55">
        <f t="shared" si="4"/>
        <v>93</v>
      </c>
      <c r="G88" s="136"/>
      <c r="H88" s="142" t="s">
        <v>61</v>
      </c>
      <c r="I88" s="146"/>
      <c r="J88" s="146"/>
      <c r="K88" s="146"/>
      <c r="L88" s="146"/>
      <c r="M88" s="147"/>
    </row>
    <row r="89" spans="1:13" ht="13.5">
      <c r="A89" s="6"/>
      <c r="B89" s="4" t="s">
        <v>15</v>
      </c>
      <c r="C89" s="157">
        <v>57</v>
      </c>
      <c r="D89" s="153">
        <v>57</v>
      </c>
      <c r="E89" s="153">
        <v>41</v>
      </c>
      <c r="F89" s="55">
        <f t="shared" si="4"/>
        <v>98</v>
      </c>
      <c r="G89" s="136"/>
      <c r="H89" s="137"/>
      <c r="I89" s="138" t="s">
        <v>62</v>
      </c>
      <c r="J89" s="157">
        <v>5</v>
      </c>
      <c r="K89" s="153">
        <v>0</v>
      </c>
      <c r="L89" s="153">
        <v>5</v>
      </c>
      <c r="M89" s="55">
        <f>K89+L89</f>
        <v>5</v>
      </c>
    </row>
    <row r="90" spans="1:13" ht="13.5">
      <c r="A90" s="6"/>
      <c r="B90" s="4" t="s">
        <v>82</v>
      </c>
      <c r="C90" s="157">
        <v>42</v>
      </c>
      <c r="D90" s="153">
        <v>43</v>
      </c>
      <c r="E90" s="153">
        <v>27</v>
      </c>
      <c r="F90" s="55">
        <f t="shared" si="4"/>
        <v>70</v>
      </c>
      <c r="G90" s="136"/>
      <c r="H90" s="156"/>
      <c r="I90" s="138" t="s">
        <v>63</v>
      </c>
      <c r="J90" s="157">
        <v>1</v>
      </c>
      <c r="K90" s="153">
        <v>0</v>
      </c>
      <c r="L90" s="153">
        <v>1</v>
      </c>
      <c r="M90" s="55">
        <f>K90+L90</f>
        <v>1</v>
      </c>
    </row>
    <row r="91" spans="1:13" ht="13.5">
      <c r="A91" s="6"/>
      <c r="B91" s="4" t="s">
        <v>18</v>
      </c>
      <c r="C91" s="157">
        <v>24</v>
      </c>
      <c r="D91" s="153">
        <v>22</v>
      </c>
      <c r="E91" s="153">
        <v>11</v>
      </c>
      <c r="F91" s="55">
        <f t="shared" si="4"/>
        <v>33</v>
      </c>
      <c r="G91" s="136"/>
      <c r="H91" s="156"/>
      <c r="I91" s="138" t="s">
        <v>64</v>
      </c>
      <c r="J91" s="157">
        <v>5</v>
      </c>
      <c r="K91" s="153">
        <v>1</v>
      </c>
      <c r="L91" s="153">
        <v>4</v>
      </c>
      <c r="M91" s="55">
        <f>K91+L91</f>
        <v>5</v>
      </c>
    </row>
    <row r="92" spans="1:13" ht="13.5">
      <c r="A92" s="6"/>
      <c r="B92" s="4" t="s">
        <v>117</v>
      </c>
      <c r="C92" s="157">
        <v>0</v>
      </c>
      <c r="D92" s="153">
        <v>0</v>
      </c>
      <c r="E92" s="153">
        <v>0</v>
      </c>
      <c r="F92" s="55">
        <f t="shared" si="4"/>
        <v>0</v>
      </c>
      <c r="G92" s="136"/>
      <c r="H92" s="156"/>
      <c r="I92" s="138" t="s">
        <v>65</v>
      </c>
      <c r="J92" s="157">
        <v>10</v>
      </c>
      <c r="K92" s="153">
        <v>4</v>
      </c>
      <c r="L92" s="153">
        <v>8</v>
      </c>
      <c r="M92" s="55">
        <f>K92+L92</f>
        <v>12</v>
      </c>
    </row>
    <row r="93" spans="1:13" ht="13.5">
      <c r="A93" s="6"/>
      <c r="B93" s="4" t="s">
        <v>119</v>
      </c>
      <c r="C93" s="157">
        <v>1</v>
      </c>
      <c r="D93" s="153">
        <v>1</v>
      </c>
      <c r="E93" s="153">
        <v>0</v>
      </c>
      <c r="F93" s="55">
        <f t="shared" si="4"/>
        <v>1</v>
      </c>
      <c r="G93" s="136"/>
      <c r="H93" s="168"/>
      <c r="I93" s="141" t="s">
        <v>41</v>
      </c>
      <c r="J93" s="57">
        <f>SUM(J89:J92)</f>
        <v>21</v>
      </c>
      <c r="K93" s="57">
        <f>SUM(K89:K92)</f>
        <v>5</v>
      </c>
      <c r="L93" s="57">
        <f>SUM(L89:L92)</f>
        <v>18</v>
      </c>
      <c r="M93" s="57">
        <f>SUM(M89:M92)</f>
        <v>23</v>
      </c>
    </row>
    <row r="94" spans="1:13" ht="13.5">
      <c r="A94" s="6"/>
      <c r="B94" s="4" t="s">
        <v>120</v>
      </c>
      <c r="C94" s="157">
        <v>6</v>
      </c>
      <c r="D94" s="153">
        <v>4</v>
      </c>
      <c r="E94" s="153">
        <v>6</v>
      </c>
      <c r="F94" s="55">
        <f t="shared" si="4"/>
        <v>10</v>
      </c>
      <c r="G94" s="136"/>
      <c r="H94" s="142" t="s">
        <v>66</v>
      </c>
      <c r="I94" s="146"/>
      <c r="J94" s="146"/>
      <c r="K94" s="146"/>
      <c r="L94" s="146"/>
      <c r="M94" s="147"/>
    </row>
    <row r="95" spans="1:13" ht="13.5">
      <c r="A95" s="6"/>
      <c r="B95" s="4" t="s">
        <v>121</v>
      </c>
      <c r="C95" s="157">
        <v>4</v>
      </c>
      <c r="D95" s="153">
        <v>5</v>
      </c>
      <c r="E95" s="153">
        <v>8</v>
      </c>
      <c r="F95" s="55">
        <f t="shared" si="4"/>
        <v>13</v>
      </c>
      <c r="G95" s="136"/>
      <c r="H95" s="139"/>
      <c r="I95" s="138" t="s">
        <v>67</v>
      </c>
      <c r="J95" s="157">
        <v>44</v>
      </c>
      <c r="K95" s="153">
        <v>30</v>
      </c>
      <c r="L95" s="153">
        <v>24</v>
      </c>
      <c r="M95" s="55">
        <f>K95+L95</f>
        <v>54</v>
      </c>
    </row>
    <row r="96" spans="1:13" ht="13.5">
      <c r="A96" s="7"/>
      <c r="B96" s="56" t="s">
        <v>41</v>
      </c>
      <c r="C96" s="57">
        <f>SUM(C63:C95)</f>
        <v>1134</v>
      </c>
      <c r="D96" s="57">
        <f>SUM(D63:D95)</f>
        <v>909</v>
      </c>
      <c r="E96" s="57">
        <f>SUM(E63:E95)</f>
        <v>739</v>
      </c>
      <c r="F96" s="57">
        <f>SUM(F63:F95)</f>
        <v>1648</v>
      </c>
      <c r="G96" s="136"/>
      <c r="H96" s="139"/>
      <c r="I96" s="138" t="s">
        <v>68</v>
      </c>
      <c r="J96" s="157">
        <v>41</v>
      </c>
      <c r="K96" s="153">
        <v>27</v>
      </c>
      <c r="L96" s="153">
        <v>21</v>
      </c>
      <c r="M96" s="55">
        <f>K96+L96</f>
        <v>48</v>
      </c>
    </row>
    <row r="97" spans="1:13" ht="13.5">
      <c r="A97" s="71" t="s">
        <v>85</v>
      </c>
      <c r="B97" s="169"/>
      <c r="C97" s="170"/>
      <c r="D97" s="170"/>
      <c r="E97" s="170"/>
      <c r="F97" s="170"/>
      <c r="G97" s="136"/>
      <c r="H97" s="139"/>
      <c r="I97" s="138" t="s">
        <v>69</v>
      </c>
      <c r="J97" s="157">
        <v>169</v>
      </c>
      <c r="K97" s="153">
        <v>116</v>
      </c>
      <c r="L97" s="153">
        <v>83</v>
      </c>
      <c r="M97" s="55">
        <f>K97+L97</f>
        <v>199</v>
      </c>
    </row>
    <row r="98" spans="1:13" ht="13.5">
      <c r="A98" s="5"/>
      <c r="B98" s="4" t="s">
        <v>19</v>
      </c>
      <c r="C98" s="157">
        <v>42</v>
      </c>
      <c r="D98" s="153">
        <v>36</v>
      </c>
      <c r="E98" s="153">
        <v>33</v>
      </c>
      <c r="F98" s="55">
        <f>D98+E98</f>
        <v>69</v>
      </c>
      <c r="G98" s="136"/>
      <c r="H98" s="139"/>
      <c r="I98" s="138" t="s">
        <v>70</v>
      </c>
      <c r="J98" s="157">
        <v>20</v>
      </c>
      <c r="K98" s="153">
        <v>10</v>
      </c>
      <c r="L98" s="153">
        <v>20</v>
      </c>
      <c r="M98" s="55">
        <f aca="true" t="shared" si="7" ref="M98:M107">K98+L98</f>
        <v>30</v>
      </c>
    </row>
    <row r="99" spans="1:13" ht="13.5">
      <c r="A99" s="6"/>
      <c r="B99" s="4" t="s">
        <v>20</v>
      </c>
      <c r="C99" s="157">
        <v>9</v>
      </c>
      <c r="D99" s="153">
        <v>9</v>
      </c>
      <c r="E99" s="153">
        <v>5</v>
      </c>
      <c r="F99" s="55">
        <f>D99+E99</f>
        <v>14</v>
      </c>
      <c r="G99" s="136"/>
      <c r="H99" s="139"/>
      <c r="I99" s="138" t="s">
        <v>71</v>
      </c>
      <c r="J99" s="157">
        <v>0</v>
      </c>
      <c r="K99" s="153">
        <v>0</v>
      </c>
      <c r="L99" s="153">
        <v>0</v>
      </c>
      <c r="M99" s="55">
        <f t="shared" si="7"/>
        <v>0</v>
      </c>
    </row>
    <row r="100" spans="1:13" ht="13.5">
      <c r="A100" s="6"/>
      <c r="B100" s="4" t="s">
        <v>16</v>
      </c>
      <c r="C100" s="157">
        <v>130</v>
      </c>
      <c r="D100" s="153">
        <v>106</v>
      </c>
      <c r="E100" s="153">
        <v>42</v>
      </c>
      <c r="F100" s="55">
        <f>D100+E100</f>
        <v>148</v>
      </c>
      <c r="G100" s="136"/>
      <c r="H100" s="139"/>
      <c r="I100" s="138" t="s">
        <v>73</v>
      </c>
      <c r="J100" s="157">
        <v>0</v>
      </c>
      <c r="K100" s="153">
        <v>0</v>
      </c>
      <c r="L100" s="153">
        <v>0</v>
      </c>
      <c r="M100" s="55">
        <f t="shared" si="7"/>
        <v>0</v>
      </c>
    </row>
    <row r="101" spans="1:13" ht="13.5">
      <c r="A101" s="6"/>
      <c r="B101" s="4" t="s">
        <v>17</v>
      </c>
      <c r="C101" s="157">
        <v>35</v>
      </c>
      <c r="D101" s="153">
        <v>15</v>
      </c>
      <c r="E101" s="153">
        <v>24</v>
      </c>
      <c r="F101" s="55">
        <f>D101+E101</f>
        <v>39</v>
      </c>
      <c r="G101" s="136"/>
      <c r="H101" s="139"/>
      <c r="I101" s="138" t="s">
        <v>72</v>
      </c>
      <c r="J101" s="157">
        <v>1</v>
      </c>
      <c r="K101" s="153">
        <v>0</v>
      </c>
      <c r="L101" s="153">
        <v>1</v>
      </c>
      <c r="M101" s="55">
        <f t="shared" si="7"/>
        <v>1</v>
      </c>
    </row>
    <row r="102" spans="1:13" ht="13.5">
      <c r="A102" s="7"/>
      <c r="B102" s="56" t="s">
        <v>41</v>
      </c>
      <c r="C102" s="57">
        <f>SUM(C98:C101)</f>
        <v>216</v>
      </c>
      <c r="D102" s="57">
        <f>SUM(D98:D101)</f>
        <v>166</v>
      </c>
      <c r="E102" s="57">
        <f>SUM(E98:E101)</f>
        <v>104</v>
      </c>
      <c r="F102" s="57">
        <f>SUM(F98:F101)</f>
        <v>270</v>
      </c>
      <c r="G102" s="136"/>
      <c r="H102" s="139"/>
      <c r="I102" s="138" t="s">
        <v>74</v>
      </c>
      <c r="J102" s="157">
        <v>1</v>
      </c>
      <c r="K102" s="153">
        <v>0</v>
      </c>
      <c r="L102" s="153">
        <v>1</v>
      </c>
      <c r="M102" s="55">
        <f t="shared" si="7"/>
        <v>1</v>
      </c>
    </row>
    <row r="103" spans="1:13" ht="13.5">
      <c r="A103" s="71" t="s">
        <v>25</v>
      </c>
      <c r="B103" s="169"/>
      <c r="C103" s="170"/>
      <c r="D103" s="170"/>
      <c r="E103" s="170"/>
      <c r="F103" s="170"/>
      <c r="G103" s="136"/>
      <c r="H103" s="139"/>
      <c r="I103" s="138" t="s">
        <v>75</v>
      </c>
      <c r="J103" s="157">
        <v>9</v>
      </c>
      <c r="K103" s="153">
        <v>7</v>
      </c>
      <c r="L103" s="153">
        <v>4</v>
      </c>
      <c r="M103" s="55">
        <f t="shared" si="7"/>
        <v>11</v>
      </c>
    </row>
    <row r="104" spans="1:13" ht="13.5">
      <c r="A104" s="5"/>
      <c r="B104" s="4" t="s">
        <v>22</v>
      </c>
      <c r="C104" s="157">
        <v>21</v>
      </c>
      <c r="D104" s="153">
        <v>14</v>
      </c>
      <c r="E104" s="153">
        <v>13</v>
      </c>
      <c r="F104" s="55">
        <f>D104+E104</f>
        <v>27</v>
      </c>
      <c r="G104" s="136"/>
      <c r="H104" s="139"/>
      <c r="I104" s="138" t="s">
        <v>76</v>
      </c>
      <c r="J104" s="157">
        <v>7</v>
      </c>
      <c r="K104" s="153">
        <v>3</v>
      </c>
      <c r="L104" s="153">
        <v>4</v>
      </c>
      <c r="M104" s="55">
        <f t="shared" si="7"/>
        <v>7</v>
      </c>
    </row>
    <row r="105" spans="1:13" ht="13.5">
      <c r="A105" s="158"/>
      <c r="B105" s="4" t="s">
        <v>23</v>
      </c>
      <c r="C105" s="157">
        <v>16</v>
      </c>
      <c r="D105" s="153">
        <v>9</v>
      </c>
      <c r="E105" s="153">
        <v>7</v>
      </c>
      <c r="F105" s="55">
        <f>D105+E105</f>
        <v>16</v>
      </c>
      <c r="G105" s="136"/>
      <c r="H105" s="139"/>
      <c r="I105" s="138" t="s">
        <v>77</v>
      </c>
      <c r="J105" s="157">
        <v>11</v>
      </c>
      <c r="K105" s="153">
        <v>7</v>
      </c>
      <c r="L105" s="153">
        <v>13</v>
      </c>
      <c r="M105" s="55">
        <f t="shared" si="7"/>
        <v>20</v>
      </c>
    </row>
    <row r="106" spans="1:13" ht="13.5">
      <c r="A106" s="159"/>
      <c r="B106" s="56" t="s">
        <v>41</v>
      </c>
      <c r="C106" s="57">
        <f>SUM(C104:C105)</f>
        <v>37</v>
      </c>
      <c r="D106" s="57">
        <f>SUM(D104:D105)</f>
        <v>23</v>
      </c>
      <c r="E106" s="57">
        <f>SUM(E104:E105)</f>
        <v>20</v>
      </c>
      <c r="F106" s="57">
        <f>SUM(F104:F105)</f>
        <v>43</v>
      </c>
      <c r="G106" s="136"/>
      <c r="H106" s="139"/>
      <c r="I106" s="138" t="s">
        <v>78</v>
      </c>
      <c r="J106" s="157">
        <v>49</v>
      </c>
      <c r="K106" s="153">
        <v>43</v>
      </c>
      <c r="L106" s="153">
        <v>26</v>
      </c>
      <c r="M106" s="55">
        <f t="shared" si="7"/>
        <v>69</v>
      </c>
    </row>
    <row r="107" spans="1:13" ht="13.5">
      <c r="A107" s="160"/>
      <c r="B107" s="160"/>
      <c r="C107" s="161"/>
      <c r="D107" s="161"/>
      <c r="E107" s="161"/>
      <c r="F107" s="161"/>
      <c r="G107" s="136"/>
      <c r="H107" s="139"/>
      <c r="I107" s="138" t="s">
        <v>81</v>
      </c>
      <c r="J107" s="157">
        <v>9</v>
      </c>
      <c r="K107" s="153">
        <v>6</v>
      </c>
      <c r="L107" s="153">
        <v>4</v>
      </c>
      <c r="M107" s="55">
        <f t="shared" si="7"/>
        <v>10</v>
      </c>
    </row>
    <row r="108" spans="1:13" ht="13.5">
      <c r="A108" s="160"/>
      <c r="B108" s="160"/>
      <c r="C108" s="161"/>
      <c r="D108" s="161"/>
      <c r="E108" s="161"/>
      <c r="F108" s="161"/>
      <c r="G108" s="136"/>
      <c r="H108" s="140"/>
      <c r="I108" s="141" t="s">
        <v>41</v>
      </c>
      <c r="J108" s="57">
        <f>SUM(J95:J107)</f>
        <v>361</v>
      </c>
      <c r="K108" s="57">
        <f>SUM(K95:K107)</f>
        <v>249</v>
      </c>
      <c r="L108" s="57">
        <f>SUM(L95:L107)</f>
        <v>201</v>
      </c>
      <c r="M108" s="57">
        <f>SUM(M95:M107)</f>
        <v>450</v>
      </c>
    </row>
    <row r="109" spans="1:13" ht="13.5">
      <c r="A109" s="160"/>
      <c r="B109" s="160"/>
      <c r="C109" s="161"/>
      <c r="D109" s="161"/>
      <c r="E109" s="161"/>
      <c r="F109" s="161"/>
      <c r="G109" s="136"/>
      <c r="H109" s="161"/>
      <c r="I109" s="161"/>
      <c r="J109" s="161"/>
      <c r="K109" s="161"/>
      <c r="L109" s="161"/>
      <c r="M109" s="161"/>
    </row>
    <row r="110" spans="1:13" ht="13.5">
      <c r="A110" s="160"/>
      <c r="B110" s="160"/>
      <c r="C110" s="161"/>
      <c r="D110" s="161"/>
      <c r="E110" s="161"/>
      <c r="F110" s="161"/>
      <c r="G110" s="161"/>
      <c r="H110" s="161"/>
      <c r="I110" s="148" t="s">
        <v>80</v>
      </c>
      <c r="J110" s="62">
        <f>C96+C102+C106+J70+J87+J93+J108</f>
        <v>2323</v>
      </c>
      <c r="K110" s="62">
        <f>D96+D102+D106+K70+K87+K93+K108</f>
        <v>1692</v>
      </c>
      <c r="L110" s="62">
        <f>E96+E102+E106+L70+L87+L93+L108</f>
        <v>1389</v>
      </c>
      <c r="M110" s="62">
        <f>F96+F102+F106+M70+M87+M93+M108</f>
        <v>3081</v>
      </c>
    </row>
  </sheetData>
  <sheetProtection/>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110"/>
  <sheetViews>
    <sheetView zoomScalePageLayoutView="0" workbookViewId="0" topLeftCell="A55">
      <selection activeCell="F58" sqref="F5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2" ht="24">
      <c r="B2" s="2"/>
      <c r="K2" s="69" t="s">
        <v>105</v>
      </c>
      <c r="L2" s="70" t="s">
        <v>106</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90" t="s">
        <v>49</v>
      </c>
      <c r="I6" s="91"/>
      <c r="J6" s="91"/>
      <c r="K6" s="91"/>
      <c r="L6" s="91"/>
      <c r="M6" s="92"/>
    </row>
    <row r="7" spans="1:13" ht="13.5">
      <c r="A7" s="74"/>
      <c r="B7" s="4" t="s">
        <v>0</v>
      </c>
      <c r="C7" s="53">
        <v>262</v>
      </c>
      <c r="D7" s="54">
        <v>306</v>
      </c>
      <c r="E7" s="54">
        <v>308</v>
      </c>
      <c r="F7" s="55">
        <f aca="true" t="shared" si="0" ref="F7:F35">D7+E7</f>
        <v>614</v>
      </c>
      <c r="G7" s="1"/>
      <c r="H7" s="77"/>
      <c r="I7" s="4" t="s">
        <v>50</v>
      </c>
      <c r="J7" s="53">
        <v>799</v>
      </c>
      <c r="K7" s="54">
        <v>932</v>
      </c>
      <c r="L7" s="54">
        <v>975</v>
      </c>
      <c r="M7" s="55">
        <f aca="true" t="shared" si="1" ref="M7:M21">K7+L7</f>
        <v>1907</v>
      </c>
    </row>
    <row r="8" spans="1:13" ht="13.5">
      <c r="A8" s="74"/>
      <c r="B8" s="4" t="s">
        <v>31</v>
      </c>
      <c r="C8" s="53">
        <v>342</v>
      </c>
      <c r="D8" s="54">
        <v>311</v>
      </c>
      <c r="E8" s="54">
        <v>338</v>
      </c>
      <c r="F8" s="55">
        <f t="shared" si="0"/>
        <v>649</v>
      </c>
      <c r="G8" s="1"/>
      <c r="H8" s="78"/>
      <c r="I8" s="4" t="s">
        <v>51</v>
      </c>
      <c r="J8" s="53">
        <v>86</v>
      </c>
      <c r="K8" s="54">
        <v>125</v>
      </c>
      <c r="L8" s="54">
        <v>118</v>
      </c>
      <c r="M8" s="55">
        <f t="shared" si="1"/>
        <v>243</v>
      </c>
    </row>
    <row r="9" spans="1:13" ht="13.5">
      <c r="A9" s="74"/>
      <c r="B9" s="4" t="s">
        <v>1</v>
      </c>
      <c r="C9" s="53">
        <v>486</v>
      </c>
      <c r="D9" s="54">
        <v>562</v>
      </c>
      <c r="E9" s="54">
        <v>522</v>
      </c>
      <c r="F9" s="55">
        <f t="shared" si="0"/>
        <v>1084</v>
      </c>
      <c r="G9" s="1"/>
      <c r="H9" s="78"/>
      <c r="I9" s="4" t="s">
        <v>52</v>
      </c>
      <c r="J9" s="53">
        <v>265</v>
      </c>
      <c r="K9" s="54">
        <v>370</v>
      </c>
      <c r="L9" s="54">
        <v>377</v>
      </c>
      <c r="M9" s="55">
        <f t="shared" si="1"/>
        <v>747</v>
      </c>
    </row>
    <row r="10" spans="1:13" ht="13.5">
      <c r="A10" s="74"/>
      <c r="B10" s="4" t="s">
        <v>32</v>
      </c>
      <c r="C10" s="53">
        <v>577</v>
      </c>
      <c r="D10" s="54">
        <v>638</v>
      </c>
      <c r="E10" s="54">
        <v>686</v>
      </c>
      <c r="F10" s="55">
        <f t="shared" si="0"/>
        <v>1324</v>
      </c>
      <c r="G10" s="1"/>
      <c r="H10" s="78"/>
      <c r="I10" s="4" t="s">
        <v>53</v>
      </c>
      <c r="J10" s="53">
        <v>291</v>
      </c>
      <c r="K10" s="54">
        <v>387</v>
      </c>
      <c r="L10" s="54">
        <v>392</v>
      </c>
      <c r="M10" s="55">
        <f t="shared" si="1"/>
        <v>779</v>
      </c>
    </row>
    <row r="11" spans="1:13" ht="13.5">
      <c r="A11" s="74"/>
      <c r="B11" s="4" t="s">
        <v>2</v>
      </c>
      <c r="C11" s="53">
        <v>444</v>
      </c>
      <c r="D11" s="54">
        <v>450</v>
      </c>
      <c r="E11" s="54">
        <v>411</v>
      </c>
      <c r="F11" s="55">
        <f t="shared" si="0"/>
        <v>861</v>
      </c>
      <c r="G11" s="1"/>
      <c r="H11" s="78"/>
      <c r="I11" s="4" t="s">
        <v>54</v>
      </c>
      <c r="J11" s="53">
        <v>430</v>
      </c>
      <c r="K11" s="54">
        <v>588</v>
      </c>
      <c r="L11" s="54">
        <v>532</v>
      </c>
      <c r="M11" s="55">
        <f t="shared" si="1"/>
        <v>1120</v>
      </c>
    </row>
    <row r="12" spans="1:13" ht="13.5">
      <c r="A12" s="74"/>
      <c r="B12" s="4" t="s">
        <v>33</v>
      </c>
      <c r="C12" s="53">
        <v>671</v>
      </c>
      <c r="D12" s="54">
        <v>718</v>
      </c>
      <c r="E12" s="54">
        <v>700</v>
      </c>
      <c r="F12" s="55">
        <f t="shared" si="0"/>
        <v>1418</v>
      </c>
      <c r="G12" s="1"/>
      <c r="H12" s="78"/>
      <c r="I12" s="4" t="s">
        <v>55</v>
      </c>
      <c r="J12" s="53">
        <v>207</v>
      </c>
      <c r="K12" s="54">
        <v>289</v>
      </c>
      <c r="L12" s="54">
        <v>287</v>
      </c>
      <c r="M12" s="55">
        <f t="shared" si="1"/>
        <v>576</v>
      </c>
    </row>
    <row r="13" spans="1:13" ht="13.5">
      <c r="A13" s="74"/>
      <c r="B13" s="4" t="s">
        <v>34</v>
      </c>
      <c r="C13" s="53">
        <v>448</v>
      </c>
      <c r="D13" s="54">
        <v>511</v>
      </c>
      <c r="E13" s="54">
        <v>514</v>
      </c>
      <c r="F13" s="55">
        <f t="shared" si="0"/>
        <v>1025</v>
      </c>
      <c r="G13" s="1"/>
      <c r="H13" s="78"/>
      <c r="I13" s="4" t="s">
        <v>56</v>
      </c>
      <c r="J13" s="53">
        <v>531</v>
      </c>
      <c r="K13" s="54">
        <v>575</v>
      </c>
      <c r="L13" s="54">
        <v>468</v>
      </c>
      <c r="M13" s="55">
        <f t="shared" si="1"/>
        <v>1043</v>
      </c>
    </row>
    <row r="14" spans="1:13" ht="13.5">
      <c r="A14" s="74"/>
      <c r="B14" s="4" t="s">
        <v>3</v>
      </c>
      <c r="C14" s="53">
        <v>389</v>
      </c>
      <c r="D14" s="54">
        <v>416</v>
      </c>
      <c r="E14" s="54">
        <v>424</v>
      </c>
      <c r="F14" s="55">
        <f t="shared" si="0"/>
        <v>840</v>
      </c>
      <c r="G14" s="1"/>
      <c r="H14" s="78"/>
      <c r="I14" s="4" t="s">
        <v>57</v>
      </c>
      <c r="J14" s="53">
        <v>656</v>
      </c>
      <c r="K14" s="54">
        <v>871</v>
      </c>
      <c r="L14" s="54">
        <v>820</v>
      </c>
      <c r="M14" s="55">
        <f t="shared" si="1"/>
        <v>1691</v>
      </c>
    </row>
    <row r="15" spans="1:13" ht="13.5">
      <c r="A15" s="74"/>
      <c r="B15" s="4" t="s">
        <v>4</v>
      </c>
      <c r="C15" s="53">
        <v>384</v>
      </c>
      <c r="D15" s="54">
        <v>441</v>
      </c>
      <c r="E15" s="54">
        <v>471</v>
      </c>
      <c r="F15" s="55">
        <f t="shared" si="0"/>
        <v>912</v>
      </c>
      <c r="G15" s="1"/>
      <c r="H15" s="78"/>
      <c r="I15" s="4" t="s">
        <v>58</v>
      </c>
      <c r="J15" s="53">
        <v>36</v>
      </c>
      <c r="K15" s="54">
        <v>45</v>
      </c>
      <c r="L15" s="54">
        <v>51</v>
      </c>
      <c r="M15" s="55">
        <f t="shared" si="1"/>
        <v>96</v>
      </c>
    </row>
    <row r="16" spans="1:13" ht="13.5">
      <c r="A16" s="74"/>
      <c r="B16" s="4" t="s">
        <v>35</v>
      </c>
      <c r="C16" s="53">
        <v>575</v>
      </c>
      <c r="D16" s="54">
        <v>688</v>
      </c>
      <c r="E16" s="54">
        <v>677</v>
      </c>
      <c r="F16" s="55">
        <f t="shared" si="0"/>
        <v>1365</v>
      </c>
      <c r="G16" s="1"/>
      <c r="H16" s="78"/>
      <c r="I16" s="4" t="s">
        <v>59</v>
      </c>
      <c r="J16" s="53">
        <v>536</v>
      </c>
      <c r="K16" s="54">
        <v>552</v>
      </c>
      <c r="L16" s="54">
        <v>465</v>
      </c>
      <c r="M16" s="55">
        <f t="shared" si="1"/>
        <v>1017</v>
      </c>
    </row>
    <row r="17" spans="1:13" ht="13.5">
      <c r="A17" s="74"/>
      <c r="B17" s="4" t="s">
        <v>36</v>
      </c>
      <c r="C17" s="53">
        <v>554</v>
      </c>
      <c r="D17" s="54">
        <v>678</v>
      </c>
      <c r="E17" s="54">
        <v>664</v>
      </c>
      <c r="F17" s="55">
        <f t="shared" si="0"/>
        <v>1342</v>
      </c>
      <c r="G17" s="1"/>
      <c r="H17" s="78"/>
      <c r="I17" s="4" t="s">
        <v>60</v>
      </c>
      <c r="J17" s="53">
        <v>552</v>
      </c>
      <c r="K17" s="54">
        <v>598</v>
      </c>
      <c r="L17" s="54">
        <v>544</v>
      </c>
      <c r="M17" s="55">
        <f t="shared" si="1"/>
        <v>1142</v>
      </c>
    </row>
    <row r="18" spans="1:13" ht="13.5">
      <c r="A18" s="74"/>
      <c r="B18" s="4" t="s">
        <v>37</v>
      </c>
      <c r="C18" s="53">
        <v>513</v>
      </c>
      <c r="D18" s="54">
        <v>582</v>
      </c>
      <c r="E18" s="54">
        <v>569</v>
      </c>
      <c r="F18" s="55">
        <f t="shared" si="0"/>
        <v>1151</v>
      </c>
      <c r="G18" s="1"/>
      <c r="H18" s="78"/>
      <c r="I18" s="4" t="s">
        <v>96</v>
      </c>
      <c r="J18" s="53">
        <v>214</v>
      </c>
      <c r="K18" s="54">
        <v>246</v>
      </c>
      <c r="L18" s="54">
        <v>259</v>
      </c>
      <c r="M18" s="55">
        <f t="shared" si="1"/>
        <v>505</v>
      </c>
    </row>
    <row r="19" spans="1:13" ht="13.5">
      <c r="A19" s="74"/>
      <c r="B19" s="4" t="s">
        <v>5</v>
      </c>
      <c r="C19" s="53">
        <v>509</v>
      </c>
      <c r="D19" s="54">
        <v>583</v>
      </c>
      <c r="E19" s="54">
        <v>611</v>
      </c>
      <c r="F19" s="55">
        <f t="shared" si="0"/>
        <v>1194</v>
      </c>
      <c r="G19" s="1"/>
      <c r="H19" s="78"/>
      <c r="I19" s="4" t="s">
        <v>97</v>
      </c>
      <c r="J19" s="53">
        <v>267</v>
      </c>
      <c r="K19" s="54">
        <v>403</v>
      </c>
      <c r="L19" s="54">
        <v>412</v>
      </c>
      <c r="M19" s="55">
        <f t="shared" si="1"/>
        <v>815</v>
      </c>
    </row>
    <row r="20" spans="1:13" ht="13.5">
      <c r="A20" s="74"/>
      <c r="B20" s="4" t="s">
        <v>6</v>
      </c>
      <c r="C20" s="53">
        <v>686</v>
      </c>
      <c r="D20" s="54">
        <v>921</v>
      </c>
      <c r="E20" s="54">
        <v>867</v>
      </c>
      <c r="F20" s="55">
        <f t="shared" si="0"/>
        <v>1788</v>
      </c>
      <c r="G20" s="1"/>
      <c r="H20" s="78"/>
      <c r="I20" s="4" t="s">
        <v>98</v>
      </c>
      <c r="J20" s="53">
        <v>0</v>
      </c>
      <c r="K20" s="54">
        <v>0</v>
      </c>
      <c r="L20" s="54">
        <v>0</v>
      </c>
      <c r="M20" s="55">
        <f t="shared" si="1"/>
        <v>0</v>
      </c>
    </row>
    <row r="21" spans="1:13" ht="13.5">
      <c r="A21" s="74"/>
      <c r="B21" s="4" t="s">
        <v>7</v>
      </c>
      <c r="C21" s="53">
        <v>418</v>
      </c>
      <c r="D21" s="54">
        <v>500</v>
      </c>
      <c r="E21" s="54">
        <v>532</v>
      </c>
      <c r="F21" s="55">
        <f t="shared" si="0"/>
        <v>1032</v>
      </c>
      <c r="G21" s="1"/>
      <c r="H21" s="78"/>
      <c r="I21" s="4" t="s">
        <v>99</v>
      </c>
      <c r="J21" s="53">
        <v>0</v>
      </c>
      <c r="K21" s="54">
        <v>0</v>
      </c>
      <c r="L21" s="54">
        <v>0</v>
      </c>
      <c r="M21" s="55">
        <f t="shared" si="1"/>
        <v>0</v>
      </c>
    </row>
    <row r="22" spans="1:13" ht="13.5">
      <c r="A22" s="74"/>
      <c r="B22" s="4" t="s">
        <v>38</v>
      </c>
      <c r="C22" s="53">
        <v>269</v>
      </c>
      <c r="D22" s="54">
        <v>293</v>
      </c>
      <c r="E22" s="54">
        <v>266</v>
      </c>
      <c r="F22" s="55">
        <f t="shared" si="0"/>
        <v>559</v>
      </c>
      <c r="G22" s="1"/>
      <c r="H22" s="79"/>
      <c r="I22" s="56" t="s">
        <v>41</v>
      </c>
      <c r="J22" s="57">
        <f>SUM(J7:J21)</f>
        <v>4870</v>
      </c>
      <c r="K22" s="57">
        <f>SUM(K7:K21)</f>
        <v>5981</v>
      </c>
      <c r="L22" s="57">
        <f>SUM(L7:L21)</f>
        <v>5700</v>
      </c>
      <c r="M22" s="57">
        <f>SUM(M7:M21)</f>
        <v>11681</v>
      </c>
    </row>
    <row r="23" spans="1:13" ht="13.5">
      <c r="A23" s="74"/>
      <c r="B23" s="4" t="s">
        <v>8</v>
      </c>
      <c r="C23" s="53">
        <v>1178</v>
      </c>
      <c r="D23" s="54">
        <v>1477</v>
      </c>
      <c r="E23" s="54">
        <v>1570</v>
      </c>
      <c r="F23" s="55">
        <f t="shared" si="0"/>
        <v>3047</v>
      </c>
      <c r="G23" s="1"/>
      <c r="H23" s="90" t="s">
        <v>61</v>
      </c>
      <c r="I23" s="93"/>
      <c r="J23" s="93"/>
      <c r="K23" s="93"/>
      <c r="L23" s="93"/>
      <c r="M23" s="94"/>
    </row>
    <row r="24" spans="1:13" ht="13.5">
      <c r="A24" s="74"/>
      <c r="B24" s="4" t="s">
        <v>9</v>
      </c>
      <c r="C24" s="53">
        <v>502</v>
      </c>
      <c r="D24" s="54">
        <v>567</v>
      </c>
      <c r="E24" s="54">
        <v>623</v>
      </c>
      <c r="F24" s="55">
        <f t="shared" si="0"/>
        <v>1190</v>
      </c>
      <c r="G24" s="1"/>
      <c r="H24" s="77"/>
      <c r="I24" s="4" t="s">
        <v>62</v>
      </c>
      <c r="J24" s="59">
        <v>504</v>
      </c>
      <c r="K24" s="54">
        <v>615</v>
      </c>
      <c r="L24" s="54">
        <v>630</v>
      </c>
      <c r="M24" s="55">
        <f>K24+L24</f>
        <v>1245</v>
      </c>
    </row>
    <row r="25" spans="1:13" ht="13.5">
      <c r="A25" s="74"/>
      <c r="B25" s="4" t="s">
        <v>39</v>
      </c>
      <c r="C25" s="53">
        <v>522</v>
      </c>
      <c r="D25" s="54">
        <v>701</v>
      </c>
      <c r="E25" s="54">
        <v>662</v>
      </c>
      <c r="F25" s="55">
        <f t="shared" si="0"/>
        <v>1363</v>
      </c>
      <c r="G25" s="1"/>
      <c r="H25" s="81"/>
      <c r="I25" s="4" t="s">
        <v>63</v>
      </c>
      <c r="J25" s="59">
        <v>369</v>
      </c>
      <c r="K25" s="54">
        <v>454</v>
      </c>
      <c r="L25" s="54">
        <v>483</v>
      </c>
      <c r="M25" s="55">
        <f>K25+L25</f>
        <v>937</v>
      </c>
    </row>
    <row r="26" spans="1:13" ht="13.5">
      <c r="A26" s="74"/>
      <c r="B26" s="4" t="s">
        <v>40</v>
      </c>
      <c r="C26" s="53">
        <v>329</v>
      </c>
      <c r="D26" s="54">
        <v>409</v>
      </c>
      <c r="E26" s="54">
        <v>408</v>
      </c>
      <c r="F26" s="55">
        <f t="shared" si="0"/>
        <v>817</v>
      </c>
      <c r="G26" s="1"/>
      <c r="H26" s="81"/>
      <c r="I26" s="4" t="s">
        <v>64</v>
      </c>
      <c r="J26" s="59">
        <v>419</v>
      </c>
      <c r="K26" s="54">
        <v>549</v>
      </c>
      <c r="L26" s="54">
        <v>544</v>
      </c>
      <c r="M26" s="55">
        <f>K26+L26</f>
        <v>1093</v>
      </c>
    </row>
    <row r="27" spans="1:13" ht="13.5">
      <c r="A27" s="74"/>
      <c r="B27" s="4" t="s">
        <v>21</v>
      </c>
      <c r="C27" s="53">
        <v>644</v>
      </c>
      <c r="D27" s="54">
        <v>873</v>
      </c>
      <c r="E27" s="54">
        <v>844</v>
      </c>
      <c r="F27" s="55">
        <f t="shared" si="0"/>
        <v>1717</v>
      </c>
      <c r="G27" s="1"/>
      <c r="H27" s="81"/>
      <c r="I27" s="4" t="s">
        <v>65</v>
      </c>
      <c r="J27" s="59">
        <v>765</v>
      </c>
      <c r="K27" s="54">
        <v>929</v>
      </c>
      <c r="L27" s="54">
        <v>1005</v>
      </c>
      <c r="M27" s="55">
        <f>K27+L27</f>
        <v>1934</v>
      </c>
    </row>
    <row r="28" spans="1:13" ht="13.5">
      <c r="A28" s="74"/>
      <c r="B28" s="4" t="s">
        <v>10</v>
      </c>
      <c r="C28" s="53">
        <v>475</v>
      </c>
      <c r="D28" s="54">
        <v>526</v>
      </c>
      <c r="E28" s="54">
        <v>527</v>
      </c>
      <c r="F28" s="55">
        <f t="shared" si="0"/>
        <v>1053</v>
      </c>
      <c r="G28" s="1"/>
      <c r="H28" s="82"/>
      <c r="I28" s="56" t="s">
        <v>41</v>
      </c>
      <c r="J28" s="57">
        <f>SUM(J24:J27)</f>
        <v>2057</v>
      </c>
      <c r="K28" s="57">
        <f>SUM(K24:K27)</f>
        <v>2547</v>
      </c>
      <c r="L28" s="57">
        <f>SUM(L24:L27)</f>
        <v>2662</v>
      </c>
      <c r="M28" s="57">
        <f>SUM(M24:M27)</f>
        <v>5209</v>
      </c>
    </row>
    <row r="29" spans="1:13" ht="13.5">
      <c r="A29" s="74"/>
      <c r="B29" s="4" t="s">
        <v>11</v>
      </c>
      <c r="C29" s="53">
        <v>287</v>
      </c>
      <c r="D29" s="54">
        <v>351</v>
      </c>
      <c r="E29" s="54">
        <v>330</v>
      </c>
      <c r="F29" s="55">
        <f t="shared" si="0"/>
        <v>681</v>
      </c>
      <c r="G29" s="1"/>
      <c r="H29" s="90" t="s">
        <v>66</v>
      </c>
      <c r="I29" s="93"/>
      <c r="J29" s="93"/>
      <c r="K29" s="93"/>
      <c r="L29" s="93"/>
      <c r="M29" s="94"/>
    </row>
    <row r="30" spans="1:13" ht="13.5">
      <c r="A30" s="74"/>
      <c r="B30" s="4" t="s">
        <v>12</v>
      </c>
      <c r="C30" s="53">
        <v>559</v>
      </c>
      <c r="D30" s="54">
        <v>662</v>
      </c>
      <c r="E30" s="54">
        <v>556</v>
      </c>
      <c r="F30" s="55">
        <f t="shared" si="0"/>
        <v>1218</v>
      </c>
      <c r="G30" s="1"/>
      <c r="H30" s="5"/>
      <c r="I30" s="4" t="s">
        <v>67</v>
      </c>
      <c r="J30" s="53">
        <v>565</v>
      </c>
      <c r="K30" s="54">
        <v>663</v>
      </c>
      <c r="L30" s="54">
        <v>669</v>
      </c>
      <c r="M30" s="55">
        <f aca="true" t="shared" si="2" ref="M30:M42">K30+L30</f>
        <v>1332</v>
      </c>
    </row>
    <row r="31" spans="1:13" ht="13.5">
      <c r="A31" s="74"/>
      <c r="B31" s="4" t="s">
        <v>13</v>
      </c>
      <c r="C31" s="53">
        <v>942</v>
      </c>
      <c r="D31" s="54">
        <v>1173</v>
      </c>
      <c r="E31" s="54">
        <v>1231</v>
      </c>
      <c r="F31" s="55">
        <f t="shared" si="0"/>
        <v>2404</v>
      </c>
      <c r="G31" s="1"/>
      <c r="H31" s="6"/>
      <c r="I31" s="4" t="s">
        <v>68</v>
      </c>
      <c r="J31" s="53">
        <v>601</v>
      </c>
      <c r="K31" s="54">
        <v>643</v>
      </c>
      <c r="L31" s="54">
        <v>631</v>
      </c>
      <c r="M31" s="55">
        <f t="shared" si="2"/>
        <v>1274</v>
      </c>
    </row>
    <row r="32" spans="1:13" ht="13.5">
      <c r="A32" s="74"/>
      <c r="B32" s="4" t="s">
        <v>14</v>
      </c>
      <c r="C32" s="53">
        <v>467</v>
      </c>
      <c r="D32" s="54">
        <v>535</v>
      </c>
      <c r="E32" s="54">
        <v>523</v>
      </c>
      <c r="F32" s="55">
        <f t="shared" si="0"/>
        <v>1058</v>
      </c>
      <c r="G32" s="1"/>
      <c r="H32" s="6"/>
      <c r="I32" s="4" t="s">
        <v>69</v>
      </c>
      <c r="J32" s="53">
        <v>839</v>
      </c>
      <c r="K32" s="54">
        <v>853</v>
      </c>
      <c r="L32" s="54">
        <v>876</v>
      </c>
      <c r="M32" s="55">
        <f t="shared" si="2"/>
        <v>1729</v>
      </c>
    </row>
    <row r="33" spans="1:13" ht="13.5">
      <c r="A33" s="74"/>
      <c r="B33" s="4" t="s">
        <v>15</v>
      </c>
      <c r="C33" s="53">
        <v>482</v>
      </c>
      <c r="D33" s="54">
        <v>590</v>
      </c>
      <c r="E33" s="54">
        <v>559</v>
      </c>
      <c r="F33" s="55">
        <f t="shared" si="0"/>
        <v>1149</v>
      </c>
      <c r="G33" s="1"/>
      <c r="H33" s="6"/>
      <c r="I33" s="4" t="s">
        <v>70</v>
      </c>
      <c r="J33" s="53">
        <v>720</v>
      </c>
      <c r="K33" s="54">
        <v>958</v>
      </c>
      <c r="L33" s="54">
        <v>943</v>
      </c>
      <c r="M33" s="55">
        <f t="shared" si="2"/>
        <v>1901</v>
      </c>
    </row>
    <row r="34" spans="1:13" ht="13.5">
      <c r="A34" s="74"/>
      <c r="B34" s="4" t="s">
        <v>82</v>
      </c>
      <c r="C34" s="59">
        <v>344</v>
      </c>
      <c r="D34" s="54">
        <v>373</v>
      </c>
      <c r="E34" s="54">
        <v>380</v>
      </c>
      <c r="F34" s="55">
        <f t="shared" si="0"/>
        <v>753</v>
      </c>
      <c r="G34" s="1"/>
      <c r="H34" s="6"/>
      <c r="I34" s="4" t="s">
        <v>71</v>
      </c>
      <c r="J34" s="53">
        <v>231</v>
      </c>
      <c r="K34" s="54">
        <v>317</v>
      </c>
      <c r="L34" s="54">
        <v>335</v>
      </c>
      <c r="M34" s="55">
        <f t="shared" si="2"/>
        <v>652</v>
      </c>
    </row>
    <row r="35" spans="1:13" ht="13.5">
      <c r="A35" s="74"/>
      <c r="B35" s="4" t="s">
        <v>18</v>
      </c>
      <c r="C35" s="59">
        <v>190</v>
      </c>
      <c r="D35" s="54">
        <v>250</v>
      </c>
      <c r="E35" s="54">
        <v>255</v>
      </c>
      <c r="F35" s="55">
        <f t="shared" si="0"/>
        <v>505</v>
      </c>
      <c r="G35" s="1"/>
      <c r="H35" s="6"/>
      <c r="I35" s="4" t="s">
        <v>73</v>
      </c>
      <c r="J35" s="53">
        <v>48</v>
      </c>
      <c r="K35" s="54">
        <v>82</v>
      </c>
      <c r="L35" s="54">
        <v>67</v>
      </c>
      <c r="M35" s="55">
        <f t="shared" si="2"/>
        <v>149</v>
      </c>
    </row>
    <row r="36" spans="1:13" ht="13.5">
      <c r="A36" s="74"/>
      <c r="B36" s="56" t="s">
        <v>41</v>
      </c>
      <c r="C36" s="57">
        <f>SUM(C7:C35)</f>
        <v>14448</v>
      </c>
      <c r="D36" s="57">
        <f>SUM(D7:D35)</f>
        <v>17085</v>
      </c>
      <c r="E36" s="57">
        <f>SUM(E7:E35)</f>
        <v>17028</v>
      </c>
      <c r="F36" s="57">
        <f>SUM(F7:F35)</f>
        <v>34113</v>
      </c>
      <c r="G36" s="1"/>
      <c r="H36" s="6"/>
      <c r="I36" s="4" t="s">
        <v>72</v>
      </c>
      <c r="J36" s="53">
        <v>67</v>
      </c>
      <c r="K36" s="54">
        <v>89</v>
      </c>
      <c r="L36" s="54">
        <v>78</v>
      </c>
      <c r="M36" s="55">
        <f t="shared" si="2"/>
        <v>167</v>
      </c>
    </row>
    <row r="37" spans="1:13" ht="13.5">
      <c r="A37" s="75" t="s">
        <v>85</v>
      </c>
      <c r="B37" s="76"/>
      <c r="C37" s="76"/>
      <c r="D37" s="76"/>
      <c r="E37" s="76"/>
      <c r="F37" s="76"/>
      <c r="G37" s="1"/>
      <c r="H37" s="6"/>
      <c r="I37" s="4" t="s">
        <v>74</v>
      </c>
      <c r="J37" s="53">
        <v>186</v>
      </c>
      <c r="K37" s="54">
        <v>240</v>
      </c>
      <c r="L37" s="54">
        <v>254</v>
      </c>
      <c r="M37" s="55">
        <f t="shared" si="2"/>
        <v>494</v>
      </c>
    </row>
    <row r="38" spans="1:13" ht="13.5">
      <c r="A38" s="74"/>
      <c r="B38" s="4" t="s">
        <v>19</v>
      </c>
      <c r="C38" s="53">
        <v>1951</v>
      </c>
      <c r="D38" s="54">
        <v>2485</v>
      </c>
      <c r="E38" s="54">
        <v>2462</v>
      </c>
      <c r="F38" s="55">
        <f>D38+E38</f>
        <v>4947</v>
      </c>
      <c r="G38" s="1"/>
      <c r="H38" s="6"/>
      <c r="I38" s="4" t="s">
        <v>75</v>
      </c>
      <c r="J38" s="53">
        <v>348</v>
      </c>
      <c r="K38" s="54">
        <v>475</v>
      </c>
      <c r="L38" s="54">
        <v>488</v>
      </c>
      <c r="M38" s="55">
        <f t="shared" si="2"/>
        <v>963</v>
      </c>
    </row>
    <row r="39" spans="1:13" ht="13.5">
      <c r="A39" s="74"/>
      <c r="B39" s="4" t="s">
        <v>20</v>
      </c>
      <c r="C39" s="53">
        <v>589</v>
      </c>
      <c r="D39" s="54">
        <v>717</v>
      </c>
      <c r="E39" s="54">
        <v>723</v>
      </c>
      <c r="F39" s="55">
        <f>D39+E39</f>
        <v>1440</v>
      </c>
      <c r="G39" s="1"/>
      <c r="H39" s="6"/>
      <c r="I39" s="4" t="s">
        <v>76</v>
      </c>
      <c r="J39" s="53">
        <v>459</v>
      </c>
      <c r="K39" s="54">
        <v>618</v>
      </c>
      <c r="L39" s="54">
        <v>605</v>
      </c>
      <c r="M39" s="55">
        <f t="shared" si="2"/>
        <v>1223</v>
      </c>
    </row>
    <row r="40" spans="1:13" ht="13.5">
      <c r="A40" s="74"/>
      <c r="B40" s="4" t="s">
        <v>100</v>
      </c>
      <c r="C40" s="53">
        <v>626</v>
      </c>
      <c r="D40" s="54">
        <v>759</v>
      </c>
      <c r="E40" s="54">
        <v>694</v>
      </c>
      <c r="F40" s="55">
        <f>D40+E40</f>
        <v>1453</v>
      </c>
      <c r="G40" s="1"/>
      <c r="H40" s="6"/>
      <c r="I40" s="4" t="s">
        <v>77</v>
      </c>
      <c r="J40" s="53">
        <v>421</v>
      </c>
      <c r="K40" s="54">
        <v>512</v>
      </c>
      <c r="L40" s="54">
        <v>512</v>
      </c>
      <c r="M40" s="55">
        <f t="shared" si="2"/>
        <v>1024</v>
      </c>
    </row>
    <row r="41" spans="1:13" ht="13.5">
      <c r="A41" s="74"/>
      <c r="B41" s="4" t="s">
        <v>101</v>
      </c>
      <c r="C41" s="53">
        <v>722</v>
      </c>
      <c r="D41" s="54">
        <v>903</v>
      </c>
      <c r="E41" s="54">
        <v>926</v>
      </c>
      <c r="F41" s="55">
        <f>D41+E41</f>
        <v>1829</v>
      </c>
      <c r="G41" s="1"/>
      <c r="H41" s="6"/>
      <c r="I41" s="4" t="s">
        <v>78</v>
      </c>
      <c r="J41" s="53">
        <v>628</v>
      </c>
      <c r="K41" s="54">
        <v>748</v>
      </c>
      <c r="L41" s="54">
        <v>692</v>
      </c>
      <c r="M41" s="55">
        <f t="shared" si="2"/>
        <v>1440</v>
      </c>
    </row>
    <row r="42" spans="1:13" ht="13.5">
      <c r="A42" s="74"/>
      <c r="B42" s="56" t="s">
        <v>41</v>
      </c>
      <c r="C42" s="57">
        <f>SUM(C38:C41)</f>
        <v>3888</v>
      </c>
      <c r="D42" s="57">
        <f>SUM(D38:D41)</f>
        <v>4864</v>
      </c>
      <c r="E42" s="57">
        <f>SUM(E38:E41)</f>
        <v>4805</v>
      </c>
      <c r="F42" s="57">
        <f>SUM(F38:F41)</f>
        <v>9669</v>
      </c>
      <c r="G42" s="1"/>
      <c r="H42" s="6"/>
      <c r="I42" s="4" t="s">
        <v>81</v>
      </c>
      <c r="J42" s="53">
        <v>627</v>
      </c>
      <c r="K42" s="54">
        <v>868</v>
      </c>
      <c r="L42" s="54">
        <v>897</v>
      </c>
      <c r="M42" s="55">
        <f t="shared" si="2"/>
        <v>1765</v>
      </c>
    </row>
    <row r="43" spans="1:13" ht="13.5">
      <c r="A43" s="75" t="s">
        <v>25</v>
      </c>
      <c r="B43" s="76"/>
      <c r="C43" s="76"/>
      <c r="D43" s="76"/>
      <c r="E43" s="76"/>
      <c r="F43" s="76"/>
      <c r="G43" s="1"/>
      <c r="H43" s="7"/>
      <c r="I43" s="56" t="s">
        <v>41</v>
      </c>
      <c r="J43" s="57">
        <f>SUM(J30:J42)</f>
        <v>5740</v>
      </c>
      <c r="K43" s="57">
        <f>SUM(K30:K42)</f>
        <v>7066</v>
      </c>
      <c r="L43" s="57">
        <f>SUM(L30:L42)</f>
        <v>7047</v>
      </c>
      <c r="M43" s="57">
        <f>SUM(M30:M42)</f>
        <v>14113</v>
      </c>
    </row>
    <row r="44" spans="1:13" ht="13.5">
      <c r="A44" s="74"/>
      <c r="B44" s="4" t="s">
        <v>22</v>
      </c>
      <c r="C44" s="53">
        <v>1288</v>
      </c>
      <c r="D44" s="54">
        <v>1455</v>
      </c>
      <c r="E44" s="54">
        <v>1470</v>
      </c>
      <c r="F44" s="55">
        <f>D44+E44</f>
        <v>2925</v>
      </c>
      <c r="G44" s="1"/>
      <c r="J44" s="60"/>
      <c r="K44" s="60"/>
      <c r="L44" s="60"/>
      <c r="M44" s="60"/>
    </row>
    <row r="45" spans="1:13" ht="13.5">
      <c r="A45" s="74"/>
      <c r="B45" s="4" t="s">
        <v>23</v>
      </c>
      <c r="C45" s="53">
        <v>306</v>
      </c>
      <c r="D45" s="54">
        <v>402</v>
      </c>
      <c r="E45" s="54">
        <v>404</v>
      </c>
      <c r="F45" s="55">
        <f>D45+E45</f>
        <v>806</v>
      </c>
      <c r="G45" s="1"/>
      <c r="I45" s="61" t="s">
        <v>80</v>
      </c>
      <c r="J45" s="62">
        <f>C36+C42+C46+C54+J22+J28+J43</f>
        <v>36111</v>
      </c>
      <c r="K45" s="62">
        <f>D36+D42+D46+D54+K22+K28+K43</f>
        <v>44012</v>
      </c>
      <c r="L45" s="62">
        <f>E36+E42+E46+E54+L22+L28+L43</f>
        <v>43783</v>
      </c>
      <c r="M45" s="62">
        <f>F36+F42+F46+F54+M22+M28+M43</f>
        <v>87795</v>
      </c>
    </row>
    <row r="46" spans="1:7" ht="13.5">
      <c r="A46" s="74"/>
      <c r="B46" s="56" t="s">
        <v>41</v>
      </c>
      <c r="C46" s="57">
        <f>SUM(C44:C45)</f>
        <v>1594</v>
      </c>
      <c r="D46" s="57">
        <f>SUM(D44:D45)</f>
        <v>1857</v>
      </c>
      <c r="E46" s="57">
        <f>SUM(E44:E45)</f>
        <v>1874</v>
      </c>
      <c r="F46" s="57">
        <f>SUM(F44:F45)</f>
        <v>3731</v>
      </c>
      <c r="G46" s="1"/>
    </row>
    <row r="47" spans="1:8" ht="13.5">
      <c r="A47" s="49" t="s">
        <v>42</v>
      </c>
      <c r="B47" s="50"/>
      <c r="C47" s="51"/>
      <c r="D47" s="51"/>
      <c r="E47" s="51"/>
      <c r="F47" s="52"/>
      <c r="G47" s="1"/>
      <c r="H47" s="10"/>
    </row>
    <row r="48" spans="1:13" ht="13.5">
      <c r="A48" s="5"/>
      <c r="B48" s="4" t="s">
        <v>43</v>
      </c>
      <c r="C48" s="53">
        <v>531</v>
      </c>
      <c r="D48" s="54">
        <v>719</v>
      </c>
      <c r="E48" s="54">
        <v>751</v>
      </c>
      <c r="F48" s="55">
        <f aca="true" t="shared" si="3" ref="F48:F53">D48+E48</f>
        <v>1470</v>
      </c>
      <c r="G48" s="1"/>
      <c r="H48" s="10"/>
      <c r="I48" s="11"/>
      <c r="J48" s="63"/>
      <c r="K48" s="63"/>
      <c r="L48" s="63"/>
      <c r="M48" s="63"/>
    </row>
    <row r="49" spans="1:13" ht="13.5">
      <c r="A49" s="6"/>
      <c r="B49" s="4" t="s">
        <v>44</v>
      </c>
      <c r="C49" s="53">
        <v>1773</v>
      </c>
      <c r="D49" s="54">
        <v>2290</v>
      </c>
      <c r="E49" s="54">
        <v>2328</v>
      </c>
      <c r="F49" s="55">
        <f t="shared" si="3"/>
        <v>4618</v>
      </c>
      <c r="G49" s="1"/>
      <c r="H49" s="10"/>
      <c r="I49" s="11"/>
      <c r="J49" s="63"/>
      <c r="K49" s="63"/>
      <c r="L49" s="63"/>
      <c r="M49" s="63"/>
    </row>
    <row r="50" spans="1:13" ht="13.5">
      <c r="A50" s="6"/>
      <c r="B50" s="4" t="s">
        <v>45</v>
      </c>
      <c r="C50" s="53">
        <v>121</v>
      </c>
      <c r="D50" s="54">
        <v>157</v>
      </c>
      <c r="E50" s="54">
        <v>163</v>
      </c>
      <c r="F50" s="55">
        <f t="shared" si="3"/>
        <v>320</v>
      </c>
      <c r="G50" s="1"/>
      <c r="H50" s="10"/>
      <c r="I50" s="11"/>
      <c r="J50" s="63"/>
      <c r="K50" s="63"/>
      <c r="L50" s="63"/>
      <c r="M50" s="63"/>
    </row>
    <row r="51" spans="1:13" ht="13.5">
      <c r="A51" s="6"/>
      <c r="B51" s="4" t="s">
        <v>46</v>
      </c>
      <c r="C51" s="53">
        <v>226</v>
      </c>
      <c r="D51" s="54">
        <v>317</v>
      </c>
      <c r="E51" s="54">
        <v>328</v>
      </c>
      <c r="F51" s="55">
        <f t="shared" si="3"/>
        <v>645</v>
      </c>
      <c r="G51" s="1"/>
      <c r="H51" s="10"/>
      <c r="I51" s="11"/>
      <c r="J51" s="63"/>
      <c r="K51" s="63"/>
      <c r="L51" s="63"/>
      <c r="M51" s="63"/>
    </row>
    <row r="52" spans="1:13" ht="13.5">
      <c r="A52" s="6"/>
      <c r="B52" s="4" t="s">
        <v>47</v>
      </c>
      <c r="C52" s="53">
        <v>732</v>
      </c>
      <c r="D52" s="54">
        <v>937</v>
      </c>
      <c r="E52" s="54">
        <v>929</v>
      </c>
      <c r="F52" s="55">
        <f t="shared" si="3"/>
        <v>1866</v>
      </c>
      <c r="G52" s="1"/>
      <c r="H52" s="10"/>
      <c r="I52" s="11"/>
      <c r="J52" s="12"/>
      <c r="K52" s="12"/>
      <c r="L52" s="12"/>
      <c r="M52" s="12"/>
    </row>
    <row r="53" spans="1:13" ht="13.5">
      <c r="A53" s="6"/>
      <c r="B53" s="4" t="s">
        <v>48</v>
      </c>
      <c r="C53" s="53">
        <v>131</v>
      </c>
      <c r="D53" s="54">
        <v>192</v>
      </c>
      <c r="E53" s="54">
        <v>168</v>
      </c>
      <c r="F53" s="55">
        <f t="shared" si="3"/>
        <v>360</v>
      </c>
      <c r="G53" s="1"/>
      <c r="H53" s="64"/>
      <c r="I53" s="64"/>
      <c r="J53" s="64"/>
      <c r="K53" s="64"/>
      <c r="L53" s="64"/>
      <c r="M53" s="64"/>
    </row>
    <row r="54" spans="1:13" ht="13.5">
      <c r="A54" s="7"/>
      <c r="B54" s="56" t="s">
        <v>41</v>
      </c>
      <c r="C54" s="57">
        <f>SUM(C48:C53)</f>
        <v>3514</v>
      </c>
      <c r="D54" s="57">
        <f>SUM(D48:D53)</f>
        <v>4612</v>
      </c>
      <c r="E54" s="57">
        <f>SUM(E48:E53)</f>
        <v>4667</v>
      </c>
      <c r="F54" s="57">
        <f>SUM(F48:F53)</f>
        <v>9279</v>
      </c>
      <c r="G54" s="1"/>
      <c r="H54" s="64"/>
      <c r="I54" s="64"/>
      <c r="J54" s="64"/>
      <c r="K54" s="64"/>
      <c r="L54" s="64"/>
      <c r="M54" s="64"/>
    </row>
    <row r="55" spans="1:13" ht="13.5">
      <c r="A55" s="10"/>
      <c r="B55" s="11"/>
      <c r="C55" s="12"/>
      <c r="D55" s="12"/>
      <c r="E55" s="12"/>
      <c r="F55" s="12"/>
      <c r="G55" s="1"/>
      <c r="H55" s="64"/>
      <c r="I55" s="64"/>
      <c r="J55" s="64"/>
      <c r="K55" s="64"/>
      <c r="L55" s="64"/>
      <c r="M55" s="64"/>
    </row>
    <row r="56" spans="1:13" ht="57.75" customHeight="1">
      <c r="A56" s="1"/>
      <c r="B56" s="99" t="s">
        <v>107</v>
      </c>
      <c r="C56" s="100"/>
      <c r="D56" s="100"/>
      <c r="E56" s="100"/>
      <c r="F56" s="100"/>
      <c r="G56" s="100"/>
      <c r="H56" s="100"/>
      <c r="I56" s="100"/>
      <c r="J56" s="100"/>
      <c r="K56" s="100"/>
      <c r="L56" s="100"/>
      <c r="M56" s="100"/>
    </row>
    <row r="57" spans="2:13" ht="24">
      <c r="B57" s="2" t="s">
        <v>104</v>
      </c>
      <c r="G57" s="1"/>
      <c r="H57" s="64"/>
      <c r="I57" s="64"/>
      <c r="J57" s="64"/>
      <c r="K57" s="64"/>
      <c r="L57" s="64"/>
      <c r="M57" s="64"/>
    </row>
    <row r="58" spans="2:12" ht="24">
      <c r="B58" s="2"/>
      <c r="G58" s="1"/>
      <c r="H58" s="64"/>
      <c r="I58" s="64"/>
      <c r="J58" s="64"/>
      <c r="K58" s="69" t="s">
        <v>105</v>
      </c>
      <c r="L58" s="70" t="s">
        <v>106</v>
      </c>
    </row>
    <row r="59" spans="7:13" ht="13.5">
      <c r="G59" s="1"/>
      <c r="H59" s="64"/>
      <c r="I59" s="64"/>
      <c r="J59" s="64"/>
      <c r="K59" s="64"/>
      <c r="L59" s="64"/>
      <c r="M59" s="64"/>
    </row>
    <row r="60" spans="1:13" ht="13.5">
      <c r="A60" s="74"/>
      <c r="B60" s="74"/>
      <c r="C60" s="88" t="s">
        <v>26</v>
      </c>
      <c r="D60" s="80" t="s">
        <v>27</v>
      </c>
      <c r="E60" s="80"/>
      <c r="F60" s="80"/>
      <c r="G60" s="1"/>
      <c r="H60" s="84"/>
      <c r="I60" s="85"/>
      <c r="J60" s="88" t="s">
        <v>26</v>
      </c>
      <c r="K60" s="80" t="s">
        <v>27</v>
      </c>
      <c r="L60" s="80"/>
      <c r="M60" s="80"/>
    </row>
    <row r="61" spans="1:13" ht="13.5">
      <c r="A61" s="74"/>
      <c r="B61" s="74"/>
      <c r="C61" s="89"/>
      <c r="D61" s="3" t="s">
        <v>28</v>
      </c>
      <c r="E61" s="3" t="s">
        <v>29</v>
      </c>
      <c r="F61" s="8" t="s">
        <v>30</v>
      </c>
      <c r="G61" s="1"/>
      <c r="H61" s="86"/>
      <c r="I61" s="87"/>
      <c r="J61" s="89"/>
      <c r="K61" s="3" t="s">
        <v>28</v>
      </c>
      <c r="L61" s="3" t="s">
        <v>29</v>
      </c>
      <c r="M61" s="8" t="s">
        <v>30</v>
      </c>
    </row>
    <row r="62" spans="1:13" ht="13.5">
      <c r="A62" s="75" t="s">
        <v>24</v>
      </c>
      <c r="B62" s="75"/>
      <c r="C62" s="76"/>
      <c r="D62" s="76"/>
      <c r="E62" s="76"/>
      <c r="F62" s="76"/>
      <c r="G62" s="1"/>
      <c r="H62" s="49" t="s">
        <v>49</v>
      </c>
      <c r="I62" s="50"/>
      <c r="J62" s="50"/>
      <c r="K62" s="50"/>
      <c r="L62" s="50"/>
      <c r="M62" s="58"/>
    </row>
    <row r="63" spans="1:13" ht="13.5">
      <c r="A63" s="74"/>
      <c r="B63" s="4" t="s">
        <v>0</v>
      </c>
      <c r="C63" s="44">
        <v>3</v>
      </c>
      <c r="D63" s="45">
        <v>3</v>
      </c>
      <c r="E63" s="45">
        <v>0</v>
      </c>
      <c r="F63" s="13">
        <f aca="true" t="shared" si="4" ref="F63:F91">D63+E63</f>
        <v>3</v>
      </c>
      <c r="G63" s="1"/>
      <c r="H63" s="77"/>
      <c r="I63" s="4" t="s">
        <v>50</v>
      </c>
      <c r="J63" s="44">
        <v>25</v>
      </c>
      <c r="K63" s="45">
        <v>10</v>
      </c>
      <c r="L63" s="45">
        <v>20</v>
      </c>
      <c r="M63" s="13">
        <f aca="true" t="shared" si="5" ref="M63:M77">K63+L63</f>
        <v>30</v>
      </c>
    </row>
    <row r="64" spans="1:13" ht="13.5">
      <c r="A64" s="74"/>
      <c r="B64" s="4" t="s">
        <v>31</v>
      </c>
      <c r="C64" s="44">
        <v>23</v>
      </c>
      <c r="D64" s="45">
        <v>14</v>
      </c>
      <c r="E64" s="45">
        <v>20</v>
      </c>
      <c r="F64" s="13">
        <f t="shared" si="4"/>
        <v>34</v>
      </c>
      <c r="G64" s="1"/>
      <c r="H64" s="78"/>
      <c r="I64" s="4" t="s">
        <v>51</v>
      </c>
      <c r="J64" s="44">
        <v>0</v>
      </c>
      <c r="K64" s="45">
        <v>0</v>
      </c>
      <c r="L64" s="45">
        <v>0</v>
      </c>
      <c r="M64" s="13">
        <f t="shared" si="5"/>
        <v>0</v>
      </c>
    </row>
    <row r="65" spans="1:13" ht="13.5">
      <c r="A65" s="74"/>
      <c r="B65" s="4" t="s">
        <v>1</v>
      </c>
      <c r="C65" s="44">
        <v>15</v>
      </c>
      <c r="D65" s="45">
        <v>9</v>
      </c>
      <c r="E65" s="45">
        <v>11</v>
      </c>
      <c r="F65" s="13">
        <f t="shared" si="4"/>
        <v>20</v>
      </c>
      <c r="G65" s="1"/>
      <c r="H65" s="78"/>
      <c r="I65" s="4" t="s">
        <v>52</v>
      </c>
      <c r="J65" s="44">
        <v>1</v>
      </c>
      <c r="K65" s="45">
        <v>1</v>
      </c>
      <c r="L65" s="45">
        <v>0</v>
      </c>
      <c r="M65" s="13">
        <f t="shared" si="5"/>
        <v>1</v>
      </c>
    </row>
    <row r="66" spans="1:13" ht="13.5">
      <c r="A66" s="74"/>
      <c r="B66" s="4" t="s">
        <v>32</v>
      </c>
      <c r="C66" s="44">
        <v>34</v>
      </c>
      <c r="D66" s="45">
        <v>26</v>
      </c>
      <c r="E66" s="45">
        <v>17</v>
      </c>
      <c r="F66" s="13">
        <f t="shared" si="4"/>
        <v>43</v>
      </c>
      <c r="G66" s="1"/>
      <c r="H66" s="78"/>
      <c r="I66" s="4" t="s">
        <v>53</v>
      </c>
      <c r="J66" s="44">
        <v>3</v>
      </c>
      <c r="K66" s="45">
        <v>0</v>
      </c>
      <c r="L66" s="45">
        <v>3</v>
      </c>
      <c r="M66" s="13">
        <f t="shared" si="5"/>
        <v>3</v>
      </c>
    </row>
    <row r="67" spans="1:13" ht="13.5">
      <c r="A67" s="74"/>
      <c r="B67" s="4" t="s">
        <v>2</v>
      </c>
      <c r="C67" s="44">
        <v>22</v>
      </c>
      <c r="D67" s="45">
        <v>11</v>
      </c>
      <c r="E67" s="45">
        <v>23</v>
      </c>
      <c r="F67" s="13">
        <f t="shared" si="4"/>
        <v>34</v>
      </c>
      <c r="G67" s="1"/>
      <c r="H67" s="78"/>
      <c r="I67" s="4" t="s">
        <v>54</v>
      </c>
      <c r="J67" s="44">
        <v>4</v>
      </c>
      <c r="K67" s="45">
        <v>2</v>
      </c>
      <c r="L67" s="45">
        <v>3</v>
      </c>
      <c r="M67" s="13">
        <f t="shared" si="5"/>
        <v>5</v>
      </c>
    </row>
    <row r="68" spans="1:13" ht="13.5">
      <c r="A68" s="74"/>
      <c r="B68" s="4" t="s">
        <v>33</v>
      </c>
      <c r="C68" s="44">
        <v>36</v>
      </c>
      <c r="D68" s="45">
        <v>33</v>
      </c>
      <c r="E68" s="45">
        <v>23</v>
      </c>
      <c r="F68" s="13">
        <f t="shared" si="4"/>
        <v>56</v>
      </c>
      <c r="G68" s="1"/>
      <c r="H68" s="78"/>
      <c r="I68" s="4" t="s">
        <v>55</v>
      </c>
      <c r="J68" s="44">
        <v>2</v>
      </c>
      <c r="K68" s="45">
        <v>0</v>
      </c>
      <c r="L68" s="45">
        <v>2</v>
      </c>
      <c r="M68" s="13">
        <f t="shared" si="5"/>
        <v>2</v>
      </c>
    </row>
    <row r="69" spans="1:13" ht="13.5">
      <c r="A69" s="74"/>
      <c r="B69" s="4" t="s">
        <v>34</v>
      </c>
      <c r="C69" s="44">
        <v>24</v>
      </c>
      <c r="D69" s="45">
        <v>10</v>
      </c>
      <c r="E69" s="45">
        <v>16</v>
      </c>
      <c r="F69" s="13">
        <f t="shared" si="4"/>
        <v>26</v>
      </c>
      <c r="G69" s="1"/>
      <c r="H69" s="78"/>
      <c r="I69" s="4" t="s">
        <v>56</v>
      </c>
      <c r="J69" s="44">
        <v>7</v>
      </c>
      <c r="K69" s="45">
        <v>6</v>
      </c>
      <c r="L69" s="45">
        <v>4</v>
      </c>
      <c r="M69" s="13">
        <f t="shared" si="5"/>
        <v>10</v>
      </c>
    </row>
    <row r="70" spans="1:13" ht="13.5">
      <c r="A70" s="74"/>
      <c r="B70" s="4" t="s">
        <v>3</v>
      </c>
      <c r="C70" s="44">
        <v>10</v>
      </c>
      <c r="D70" s="45">
        <v>5</v>
      </c>
      <c r="E70" s="45">
        <v>8</v>
      </c>
      <c r="F70" s="13">
        <f t="shared" si="4"/>
        <v>13</v>
      </c>
      <c r="G70" s="1"/>
      <c r="H70" s="78"/>
      <c r="I70" s="4" t="s">
        <v>57</v>
      </c>
      <c r="J70" s="44">
        <v>10</v>
      </c>
      <c r="K70" s="45">
        <v>7</v>
      </c>
      <c r="L70" s="45">
        <v>3</v>
      </c>
      <c r="M70" s="13">
        <f t="shared" si="5"/>
        <v>10</v>
      </c>
    </row>
    <row r="71" spans="1:13" ht="13.5">
      <c r="A71" s="74"/>
      <c r="B71" s="4" t="s">
        <v>4</v>
      </c>
      <c r="C71" s="44">
        <v>3</v>
      </c>
      <c r="D71" s="45">
        <v>4</v>
      </c>
      <c r="E71" s="45">
        <v>3</v>
      </c>
      <c r="F71" s="13">
        <f t="shared" si="4"/>
        <v>7</v>
      </c>
      <c r="G71" s="1"/>
      <c r="H71" s="78"/>
      <c r="I71" s="4" t="s">
        <v>58</v>
      </c>
      <c r="J71" s="44">
        <v>1</v>
      </c>
      <c r="K71" s="45">
        <v>1</v>
      </c>
      <c r="L71" s="45">
        <v>0</v>
      </c>
      <c r="M71" s="13">
        <f t="shared" si="5"/>
        <v>1</v>
      </c>
    </row>
    <row r="72" spans="1:13" ht="13.5">
      <c r="A72" s="74"/>
      <c r="B72" s="4" t="s">
        <v>35</v>
      </c>
      <c r="C72" s="44">
        <v>12</v>
      </c>
      <c r="D72" s="45">
        <v>10</v>
      </c>
      <c r="E72" s="45">
        <v>11</v>
      </c>
      <c r="F72" s="13">
        <f t="shared" si="4"/>
        <v>21</v>
      </c>
      <c r="G72" s="1"/>
      <c r="H72" s="78"/>
      <c r="I72" s="4" t="s">
        <v>59</v>
      </c>
      <c r="J72" s="44">
        <v>37</v>
      </c>
      <c r="K72" s="45">
        <v>24</v>
      </c>
      <c r="L72" s="45">
        <v>19</v>
      </c>
      <c r="M72" s="13">
        <f t="shared" si="5"/>
        <v>43</v>
      </c>
    </row>
    <row r="73" spans="1:13" ht="13.5">
      <c r="A73" s="74"/>
      <c r="B73" s="4" t="s">
        <v>36</v>
      </c>
      <c r="C73" s="44">
        <v>16</v>
      </c>
      <c r="D73" s="45">
        <v>17</v>
      </c>
      <c r="E73" s="45">
        <v>15</v>
      </c>
      <c r="F73" s="13">
        <f t="shared" si="4"/>
        <v>32</v>
      </c>
      <c r="G73" s="1"/>
      <c r="H73" s="78"/>
      <c r="I73" s="4" t="s">
        <v>60</v>
      </c>
      <c r="J73" s="44">
        <v>38</v>
      </c>
      <c r="K73" s="45">
        <v>22</v>
      </c>
      <c r="L73" s="45">
        <v>17</v>
      </c>
      <c r="M73" s="13">
        <f t="shared" si="5"/>
        <v>39</v>
      </c>
    </row>
    <row r="74" spans="1:13" ht="13.5">
      <c r="A74" s="74"/>
      <c r="B74" s="4" t="s">
        <v>37</v>
      </c>
      <c r="C74" s="44">
        <v>14</v>
      </c>
      <c r="D74" s="45">
        <v>9</v>
      </c>
      <c r="E74" s="45">
        <v>8</v>
      </c>
      <c r="F74" s="13">
        <f t="shared" si="4"/>
        <v>17</v>
      </c>
      <c r="G74" s="1"/>
      <c r="H74" s="78"/>
      <c r="I74" s="4" t="s">
        <v>96</v>
      </c>
      <c r="J74" s="44">
        <v>9</v>
      </c>
      <c r="K74" s="45">
        <v>7</v>
      </c>
      <c r="L74" s="45">
        <v>5</v>
      </c>
      <c r="M74" s="13">
        <f t="shared" si="5"/>
        <v>12</v>
      </c>
    </row>
    <row r="75" spans="1:13" ht="13.5">
      <c r="A75" s="74"/>
      <c r="B75" s="4" t="s">
        <v>5</v>
      </c>
      <c r="C75" s="44">
        <v>18</v>
      </c>
      <c r="D75" s="45">
        <v>14</v>
      </c>
      <c r="E75" s="45">
        <v>19</v>
      </c>
      <c r="F75" s="13">
        <f t="shared" si="4"/>
        <v>33</v>
      </c>
      <c r="G75" s="1"/>
      <c r="H75" s="78"/>
      <c r="I75" s="4" t="s">
        <v>97</v>
      </c>
      <c r="J75" s="44">
        <v>7</v>
      </c>
      <c r="K75" s="45">
        <v>3</v>
      </c>
      <c r="L75" s="45">
        <v>5</v>
      </c>
      <c r="M75" s="13">
        <f t="shared" si="5"/>
        <v>8</v>
      </c>
    </row>
    <row r="76" spans="1:13" ht="13.5">
      <c r="A76" s="74"/>
      <c r="B76" s="4" t="s">
        <v>6</v>
      </c>
      <c r="C76" s="44">
        <v>9</v>
      </c>
      <c r="D76" s="45">
        <v>5</v>
      </c>
      <c r="E76" s="45">
        <v>6</v>
      </c>
      <c r="F76" s="13">
        <f t="shared" si="4"/>
        <v>11</v>
      </c>
      <c r="G76" s="1"/>
      <c r="H76" s="78"/>
      <c r="I76" s="4" t="s">
        <v>98</v>
      </c>
      <c r="J76" s="44">
        <v>0</v>
      </c>
      <c r="K76" s="45">
        <v>0</v>
      </c>
      <c r="L76" s="45">
        <v>0</v>
      </c>
      <c r="M76" s="13">
        <f t="shared" si="5"/>
        <v>0</v>
      </c>
    </row>
    <row r="77" spans="1:13" ht="13.5">
      <c r="A77" s="74"/>
      <c r="B77" s="4" t="s">
        <v>7</v>
      </c>
      <c r="C77" s="44">
        <v>21</v>
      </c>
      <c r="D77" s="45">
        <v>1</v>
      </c>
      <c r="E77" s="45">
        <v>20</v>
      </c>
      <c r="F77" s="13">
        <f t="shared" si="4"/>
        <v>21</v>
      </c>
      <c r="G77" s="1"/>
      <c r="H77" s="78"/>
      <c r="I77" s="4" t="s">
        <v>99</v>
      </c>
      <c r="J77" s="44">
        <v>0</v>
      </c>
      <c r="K77" s="45">
        <v>0</v>
      </c>
      <c r="L77" s="45">
        <v>0</v>
      </c>
      <c r="M77" s="13">
        <f t="shared" si="5"/>
        <v>0</v>
      </c>
    </row>
    <row r="78" spans="1:13" ht="13.5">
      <c r="A78" s="74"/>
      <c r="B78" s="4" t="s">
        <v>38</v>
      </c>
      <c r="C78" s="44">
        <v>29</v>
      </c>
      <c r="D78" s="45">
        <v>25</v>
      </c>
      <c r="E78" s="45">
        <v>17</v>
      </c>
      <c r="F78" s="13">
        <f t="shared" si="4"/>
        <v>42</v>
      </c>
      <c r="G78" s="1"/>
      <c r="H78" s="79"/>
      <c r="I78" s="56" t="s">
        <v>41</v>
      </c>
      <c r="J78" s="65">
        <f>SUM(J63:J77)</f>
        <v>144</v>
      </c>
      <c r="K78" s="65">
        <f>SUM(K63:K77)</f>
        <v>83</v>
      </c>
      <c r="L78" s="65">
        <f>SUM(L63:L77)</f>
        <v>81</v>
      </c>
      <c r="M78" s="65">
        <f>SUM(M63:M77)</f>
        <v>164</v>
      </c>
    </row>
    <row r="79" spans="1:13" ht="13.5">
      <c r="A79" s="74"/>
      <c r="B79" s="4" t="s">
        <v>8</v>
      </c>
      <c r="C79" s="44">
        <v>21</v>
      </c>
      <c r="D79" s="45">
        <v>13</v>
      </c>
      <c r="E79" s="45">
        <v>24</v>
      </c>
      <c r="F79" s="13">
        <f t="shared" si="4"/>
        <v>37</v>
      </c>
      <c r="G79" s="1"/>
      <c r="H79" s="49" t="s">
        <v>61</v>
      </c>
      <c r="I79" s="50"/>
      <c r="J79" s="50"/>
      <c r="K79" s="50"/>
      <c r="L79" s="50"/>
      <c r="M79" s="58"/>
    </row>
    <row r="80" spans="1:13" ht="13.5">
      <c r="A80" s="74"/>
      <c r="B80" s="4" t="s">
        <v>9</v>
      </c>
      <c r="C80" s="44">
        <v>13</v>
      </c>
      <c r="D80" s="45">
        <v>11</v>
      </c>
      <c r="E80" s="45">
        <v>6</v>
      </c>
      <c r="F80" s="13">
        <f t="shared" si="4"/>
        <v>17</v>
      </c>
      <c r="G80" s="1"/>
      <c r="H80" s="77"/>
      <c r="I80" s="4" t="s">
        <v>62</v>
      </c>
      <c r="J80" s="44">
        <v>4</v>
      </c>
      <c r="K80" s="45">
        <v>1</v>
      </c>
      <c r="L80" s="45">
        <v>4</v>
      </c>
      <c r="M80" s="13">
        <f>K80+L80</f>
        <v>5</v>
      </c>
    </row>
    <row r="81" spans="1:13" ht="13.5">
      <c r="A81" s="74"/>
      <c r="B81" s="4" t="s">
        <v>39</v>
      </c>
      <c r="C81" s="44">
        <v>10</v>
      </c>
      <c r="D81" s="45">
        <v>6</v>
      </c>
      <c r="E81" s="45">
        <v>7</v>
      </c>
      <c r="F81" s="13">
        <f t="shared" si="4"/>
        <v>13</v>
      </c>
      <c r="G81" s="1"/>
      <c r="H81" s="81"/>
      <c r="I81" s="4" t="s">
        <v>63</v>
      </c>
      <c r="J81" s="44">
        <v>2</v>
      </c>
      <c r="K81" s="45">
        <v>1</v>
      </c>
      <c r="L81" s="45">
        <v>3</v>
      </c>
      <c r="M81" s="13">
        <f>K81+L81</f>
        <v>4</v>
      </c>
    </row>
    <row r="82" spans="1:13" ht="13.5">
      <c r="A82" s="74"/>
      <c r="B82" s="4" t="s">
        <v>40</v>
      </c>
      <c r="C82" s="44">
        <v>6</v>
      </c>
      <c r="D82" s="45">
        <v>8</v>
      </c>
      <c r="E82" s="45">
        <v>7</v>
      </c>
      <c r="F82" s="13">
        <f t="shared" si="4"/>
        <v>15</v>
      </c>
      <c r="G82" s="1"/>
      <c r="H82" s="81"/>
      <c r="I82" s="4" t="s">
        <v>64</v>
      </c>
      <c r="J82" s="44">
        <v>2</v>
      </c>
      <c r="K82" s="45">
        <v>1</v>
      </c>
      <c r="L82" s="45">
        <v>1</v>
      </c>
      <c r="M82" s="13">
        <f>K82+L82</f>
        <v>2</v>
      </c>
    </row>
    <row r="83" spans="1:13" ht="13.5">
      <c r="A83" s="74"/>
      <c r="B83" s="4" t="s">
        <v>21</v>
      </c>
      <c r="C83" s="44">
        <v>5</v>
      </c>
      <c r="D83" s="45">
        <v>3</v>
      </c>
      <c r="E83" s="45">
        <v>4</v>
      </c>
      <c r="F83" s="13">
        <f t="shared" si="4"/>
        <v>7</v>
      </c>
      <c r="G83" s="1"/>
      <c r="H83" s="81"/>
      <c r="I83" s="4" t="s">
        <v>65</v>
      </c>
      <c r="J83" s="44">
        <v>8</v>
      </c>
      <c r="K83" s="45">
        <v>3</v>
      </c>
      <c r="L83" s="45">
        <v>8</v>
      </c>
      <c r="M83" s="13">
        <f>K83+L83</f>
        <v>11</v>
      </c>
    </row>
    <row r="84" spans="1:13" ht="13.5">
      <c r="A84" s="74"/>
      <c r="B84" s="4" t="s">
        <v>10</v>
      </c>
      <c r="C84" s="44">
        <v>21</v>
      </c>
      <c r="D84" s="45">
        <v>16</v>
      </c>
      <c r="E84" s="45">
        <v>20</v>
      </c>
      <c r="F84" s="13">
        <f t="shared" si="4"/>
        <v>36</v>
      </c>
      <c r="G84" s="1"/>
      <c r="H84" s="82"/>
      <c r="I84" s="56" t="s">
        <v>41</v>
      </c>
      <c r="J84" s="65">
        <f>SUM(J80:J83)</f>
        <v>16</v>
      </c>
      <c r="K84" s="65">
        <f>SUM(K80:K83)</f>
        <v>6</v>
      </c>
      <c r="L84" s="65">
        <f>SUM(L80:L83)</f>
        <v>16</v>
      </c>
      <c r="M84" s="65">
        <f>SUM(M80:M83)</f>
        <v>22</v>
      </c>
    </row>
    <row r="85" spans="1:13" ht="13.5">
      <c r="A85" s="74"/>
      <c r="B85" s="4" t="s">
        <v>11</v>
      </c>
      <c r="C85" s="44">
        <v>26</v>
      </c>
      <c r="D85" s="45">
        <v>24</v>
      </c>
      <c r="E85" s="45">
        <v>24</v>
      </c>
      <c r="F85" s="13">
        <f t="shared" si="4"/>
        <v>48</v>
      </c>
      <c r="G85" s="1"/>
      <c r="H85" s="49" t="s">
        <v>66</v>
      </c>
      <c r="I85" s="50"/>
      <c r="J85" s="50"/>
      <c r="K85" s="50"/>
      <c r="L85" s="50"/>
      <c r="M85" s="58"/>
    </row>
    <row r="86" spans="1:13" ht="13.5">
      <c r="A86" s="74"/>
      <c r="B86" s="4" t="s">
        <v>12</v>
      </c>
      <c r="C86" s="44">
        <v>37</v>
      </c>
      <c r="D86" s="45">
        <v>29</v>
      </c>
      <c r="E86" s="45">
        <v>40</v>
      </c>
      <c r="F86" s="13">
        <f t="shared" si="4"/>
        <v>69</v>
      </c>
      <c r="G86" s="1"/>
      <c r="H86" s="5"/>
      <c r="I86" s="4" t="s">
        <v>67</v>
      </c>
      <c r="J86" s="44">
        <v>19</v>
      </c>
      <c r="K86" s="45">
        <v>12</v>
      </c>
      <c r="L86" s="45">
        <v>21</v>
      </c>
      <c r="M86" s="13">
        <f aca="true" t="shared" si="6" ref="M86:M98">K86+L86</f>
        <v>33</v>
      </c>
    </row>
    <row r="87" spans="1:13" ht="13.5">
      <c r="A87" s="74"/>
      <c r="B87" s="4" t="s">
        <v>13</v>
      </c>
      <c r="C87" s="44">
        <v>19</v>
      </c>
      <c r="D87" s="45">
        <v>27</v>
      </c>
      <c r="E87" s="45">
        <v>31</v>
      </c>
      <c r="F87" s="13">
        <f t="shared" si="4"/>
        <v>58</v>
      </c>
      <c r="G87" s="1"/>
      <c r="H87" s="6"/>
      <c r="I87" s="4" t="s">
        <v>68</v>
      </c>
      <c r="J87" s="44">
        <v>32</v>
      </c>
      <c r="K87" s="45">
        <v>20</v>
      </c>
      <c r="L87" s="45">
        <v>20</v>
      </c>
      <c r="M87" s="13">
        <f t="shared" si="6"/>
        <v>40</v>
      </c>
    </row>
    <row r="88" spans="1:13" ht="13.5">
      <c r="A88" s="74"/>
      <c r="B88" s="4" t="s">
        <v>14</v>
      </c>
      <c r="C88" s="44">
        <v>27</v>
      </c>
      <c r="D88" s="45">
        <v>25</v>
      </c>
      <c r="E88" s="45">
        <v>20</v>
      </c>
      <c r="F88" s="13">
        <f t="shared" si="4"/>
        <v>45</v>
      </c>
      <c r="G88" s="1"/>
      <c r="H88" s="6"/>
      <c r="I88" s="4" t="s">
        <v>69</v>
      </c>
      <c r="J88" s="44">
        <v>66</v>
      </c>
      <c r="K88" s="45">
        <v>54</v>
      </c>
      <c r="L88" s="45">
        <v>24</v>
      </c>
      <c r="M88" s="13">
        <f t="shared" si="6"/>
        <v>78</v>
      </c>
    </row>
    <row r="89" spans="1:13" ht="13.5">
      <c r="A89" s="74"/>
      <c r="B89" s="4" t="s">
        <v>15</v>
      </c>
      <c r="C89" s="44">
        <v>27</v>
      </c>
      <c r="D89" s="45">
        <v>29</v>
      </c>
      <c r="E89" s="45">
        <v>23</v>
      </c>
      <c r="F89" s="13">
        <f t="shared" si="4"/>
        <v>52</v>
      </c>
      <c r="G89" s="1"/>
      <c r="H89" s="6"/>
      <c r="I89" s="4" t="s">
        <v>70</v>
      </c>
      <c r="J89" s="44">
        <v>12</v>
      </c>
      <c r="K89" s="45">
        <v>14</v>
      </c>
      <c r="L89" s="45">
        <v>12</v>
      </c>
      <c r="M89" s="13">
        <f t="shared" si="6"/>
        <v>26</v>
      </c>
    </row>
    <row r="90" spans="1:13" ht="13.5">
      <c r="A90" s="74"/>
      <c r="B90" s="4" t="s">
        <v>82</v>
      </c>
      <c r="C90" s="44">
        <v>17</v>
      </c>
      <c r="D90" s="45">
        <v>15</v>
      </c>
      <c r="E90" s="45">
        <v>15</v>
      </c>
      <c r="F90" s="13">
        <f t="shared" si="4"/>
        <v>30</v>
      </c>
      <c r="G90" s="1"/>
      <c r="H90" s="6"/>
      <c r="I90" s="4" t="s">
        <v>71</v>
      </c>
      <c r="J90" s="44">
        <v>0</v>
      </c>
      <c r="K90" s="45">
        <v>0</v>
      </c>
      <c r="L90" s="45">
        <v>0</v>
      </c>
      <c r="M90" s="13">
        <f t="shared" si="6"/>
        <v>0</v>
      </c>
    </row>
    <row r="91" spans="1:13" ht="13.5">
      <c r="A91" s="74"/>
      <c r="B91" s="4" t="s">
        <v>18</v>
      </c>
      <c r="C91" s="44">
        <v>4</v>
      </c>
      <c r="D91" s="45">
        <v>6</v>
      </c>
      <c r="E91" s="45">
        <v>6</v>
      </c>
      <c r="F91" s="13">
        <f t="shared" si="4"/>
        <v>12</v>
      </c>
      <c r="G91" s="1"/>
      <c r="H91" s="6"/>
      <c r="I91" s="4" t="s">
        <v>73</v>
      </c>
      <c r="J91" s="44">
        <v>0</v>
      </c>
      <c r="K91" s="45">
        <v>0</v>
      </c>
      <c r="L91" s="45">
        <v>0</v>
      </c>
      <c r="M91" s="13">
        <f t="shared" si="6"/>
        <v>0</v>
      </c>
    </row>
    <row r="92" spans="1:13" ht="13.5">
      <c r="A92" s="74"/>
      <c r="B92" s="56" t="s">
        <v>41</v>
      </c>
      <c r="C92" s="65">
        <f>SUM(C63:C91)</f>
        <v>522</v>
      </c>
      <c r="D92" s="65">
        <f>SUM(D63:D91)</f>
        <v>408</v>
      </c>
      <c r="E92" s="65">
        <f>SUM(E63:E91)</f>
        <v>444</v>
      </c>
      <c r="F92" s="65">
        <f>SUM(F63:F91)</f>
        <v>852</v>
      </c>
      <c r="G92" s="1"/>
      <c r="H92" s="6"/>
      <c r="I92" s="4" t="s">
        <v>72</v>
      </c>
      <c r="J92" s="44">
        <v>0</v>
      </c>
      <c r="K92" s="45">
        <v>0</v>
      </c>
      <c r="L92" s="45">
        <v>0</v>
      </c>
      <c r="M92" s="13">
        <f t="shared" si="6"/>
        <v>0</v>
      </c>
    </row>
    <row r="93" spans="1:13" ht="13.5">
      <c r="A93" s="75" t="s">
        <v>85</v>
      </c>
      <c r="B93" s="76"/>
      <c r="C93" s="76"/>
      <c r="D93" s="76"/>
      <c r="E93" s="76"/>
      <c r="F93" s="76"/>
      <c r="G93" s="1"/>
      <c r="H93" s="6"/>
      <c r="I93" s="4" t="s">
        <v>74</v>
      </c>
      <c r="J93" s="44">
        <v>3</v>
      </c>
      <c r="K93" s="45">
        <v>0</v>
      </c>
      <c r="L93" s="45">
        <v>3</v>
      </c>
      <c r="M93" s="13">
        <f t="shared" si="6"/>
        <v>3</v>
      </c>
    </row>
    <row r="94" spans="1:13" ht="13.5">
      <c r="A94" s="74"/>
      <c r="B94" s="4" t="s">
        <v>19</v>
      </c>
      <c r="C94" s="44">
        <v>32</v>
      </c>
      <c r="D94" s="45">
        <v>23</v>
      </c>
      <c r="E94" s="45">
        <v>28</v>
      </c>
      <c r="F94" s="13">
        <f>D94+E94</f>
        <v>51</v>
      </c>
      <c r="G94" s="1"/>
      <c r="H94" s="6"/>
      <c r="I94" s="4" t="s">
        <v>75</v>
      </c>
      <c r="J94" s="44">
        <v>0</v>
      </c>
      <c r="K94" s="45">
        <v>0</v>
      </c>
      <c r="L94" s="45">
        <v>0</v>
      </c>
      <c r="M94" s="13">
        <f t="shared" si="6"/>
        <v>0</v>
      </c>
    </row>
    <row r="95" spans="1:13" ht="13.5">
      <c r="A95" s="74"/>
      <c r="B95" s="4" t="s">
        <v>20</v>
      </c>
      <c r="C95" s="44">
        <v>5</v>
      </c>
      <c r="D95" s="45">
        <v>8</v>
      </c>
      <c r="E95" s="45">
        <v>3</v>
      </c>
      <c r="F95" s="13">
        <f>D95+E95</f>
        <v>11</v>
      </c>
      <c r="G95" s="1"/>
      <c r="H95" s="6"/>
      <c r="I95" s="4" t="s">
        <v>76</v>
      </c>
      <c r="J95" s="44">
        <v>6</v>
      </c>
      <c r="K95" s="45">
        <v>1</v>
      </c>
      <c r="L95" s="45">
        <v>5</v>
      </c>
      <c r="M95" s="13">
        <f t="shared" si="6"/>
        <v>6</v>
      </c>
    </row>
    <row r="96" spans="1:13" ht="13.5">
      <c r="A96" s="74"/>
      <c r="B96" s="4" t="s">
        <v>16</v>
      </c>
      <c r="C96" s="44">
        <v>16</v>
      </c>
      <c r="D96" s="45">
        <v>12</v>
      </c>
      <c r="E96" s="45">
        <v>8</v>
      </c>
      <c r="F96" s="13">
        <f>D96+E96</f>
        <v>20</v>
      </c>
      <c r="G96" s="1"/>
      <c r="H96" s="6"/>
      <c r="I96" s="4" t="s">
        <v>77</v>
      </c>
      <c r="J96" s="44">
        <v>7</v>
      </c>
      <c r="K96" s="45">
        <v>3</v>
      </c>
      <c r="L96" s="45">
        <v>7</v>
      </c>
      <c r="M96" s="13">
        <f t="shared" si="6"/>
        <v>10</v>
      </c>
    </row>
    <row r="97" spans="1:13" ht="13.5">
      <c r="A97" s="74"/>
      <c r="B97" s="4" t="s">
        <v>17</v>
      </c>
      <c r="C97" s="44">
        <v>8</v>
      </c>
      <c r="D97" s="45">
        <v>5</v>
      </c>
      <c r="E97" s="45">
        <v>4</v>
      </c>
      <c r="F97" s="13">
        <f>D97+E97</f>
        <v>9</v>
      </c>
      <c r="G97" s="1"/>
      <c r="H97" s="6"/>
      <c r="I97" s="4" t="s">
        <v>78</v>
      </c>
      <c r="J97" s="44">
        <v>17</v>
      </c>
      <c r="K97" s="45">
        <v>18</v>
      </c>
      <c r="L97" s="45">
        <v>20</v>
      </c>
      <c r="M97" s="13">
        <f t="shared" si="6"/>
        <v>38</v>
      </c>
    </row>
    <row r="98" spans="1:13" ht="13.5">
      <c r="A98" s="74"/>
      <c r="B98" s="56" t="s">
        <v>41</v>
      </c>
      <c r="C98" s="65">
        <f>SUM(C94:C97)</f>
        <v>61</v>
      </c>
      <c r="D98" s="65">
        <f>SUM(D94:D97)</f>
        <v>48</v>
      </c>
      <c r="E98" s="65">
        <f>SUM(E94:E97)</f>
        <v>43</v>
      </c>
      <c r="F98" s="65">
        <f>SUM(F94:F97)</f>
        <v>91</v>
      </c>
      <c r="G98" s="1"/>
      <c r="H98" s="6"/>
      <c r="I98" s="4" t="s">
        <v>81</v>
      </c>
      <c r="J98" s="44">
        <v>3</v>
      </c>
      <c r="K98" s="45">
        <v>1</v>
      </c>
      <c r="L98" s="45">
        <v>2</v>
      </c>
      <c r="M98" s="13">
        <f t="shared" si="6"/>
        <v>3</v>
      </c>
    </row>
    <row r="99" spans="1:13" ht="13.5">
      <c r="A99" s="75" t="s">
        <v>25</v>
      </c>
      <c r="B99" s="76"/>
      <c r="C99" s="76"/>
      <c r="D99" s="76"/>
      <c r="E99" s="76"/>
      <c r="F99" s="76"/>
      <c r="G99" s="1"/>
      <c r="H99" s="7"/>
      <c r="I99" s="56" t="s">
        <v>41</v>
      </c>
      <c r="J99" s="65">
        <f>SUM(J86:J98)</f>
        <v>165</v>
      </c>
      <c r="K99" s="65">
        <f>SUM(K86:K98)</f>
        <v>123</v>
      </c>
      <c r="L99" s="65">
        <f>SUM(L86:L98)</f>
        <v>114</v>
      </c>
      <c r="M99" s="65">
        <f>SUM(M86:M98)</f>
        <v>237</v>
      </c>
    </row>
    <row r="100" spans="1:13" ht="13.5">
      <c r="A100" s="74"/>
      <c r="B100" s="4" t="s">
        <v>22</v>
      </c>
      <c r="C100" s="44">
        <v>13</v>
      </c>
      <c r="D100" s="45">
        <v>7</v>
      </c>
      <c r="E100" s="45">
        <v>7</v>
      </c>
      <c r="F100" s="13">
        <f>D100+E100</f>
        <v>14</v>
      </c>
      <c r="G100" s="1"/>
      <c r="H100" s="10"/>
      <c r="I100" s="11"/>
      <c r="J100" s="12"/>
      <c r="K100" s="12"/>
      <c r="L100" s="12"/>
      <c r="M100" s="12"/>
    </row>
    <row r="101" spans="1:13" ht="13.5">
      <c r="A101" s="74"/>
      <c r="B101" s="4" t="s">
        <v>23</v>
      </c>
      <c r="C101" s="44">
        <v>18</v>
      </c>
      <c r="D101" s="45">
        <v>12</v>
      </c>
      <c r="E101" s="45">
        <v>8</v>
      </c>
      <c r="F101" s="13">
        <f>D101+E101</f>
        <v>20</v>
      </c>
      <c r="G101" s="1"/>
      <c r="H101" s="10"/>
      <c r="I101" s="61" t="s">
        <v>80</v>
      </c>
      <c r="J101" s="66">
        <f>C92+C98+C102+C110+J78+J84+J99</f>
        <v>992</v>
      </c>
      <c r="K101" s="66">
        <f>D92+D98+D102+D110+K78+K84+K99</f>
        <v>723</v>
      </c>
      <c r="L101" s="66">
        <f>E92+E98+E102+E110+L78+L84+L99</f>
        <v>746</v>
      </c>
      <c r="M101" s="66">
        <f>F92+F98+F102+F110+M78+M84+M99</f>
        <v>1469</v>
      </c>
    </row>
    <row r="102" spans="1:7" ht="13.5">
      <c r="A102" s="74"/>
      <c r="B102" s="56" t="s">
        <v>41</v>
      </c>
      <c r="C102" s="65">
        <f>SUM(C100:C101)</f>
        <v>31</v>
      </c>
      <c r="D102" s="65">
        <f>SUM(D100:D101)</f>
        <v>19</v>
      </c>
      <c r="E102" s="65">
        <f>SUM(E100:E101)</f>
        <v>15</v>
      </c>
      <c r="F102" s="65">
        <f>SUM(F100:F101)</f>
        <v>34</v>
      </c>
      <c r="G102" s="1"/>
    </row>
    <row r="103" spans="1:7" ht="13.5">
      <c r="A103" s="49" t="s">
        <v>42</v>
      </c>
      <c r="B103" s="50"/>
      <c r="C103" s="50"/>
      <c r="D103" s="50"/>
      <c r="E103" s="50"/>
      <c r="F103" s="58"/>
      <c r="G103" s="1"/>
    </row>
    <row r="104" spans="1:6" ht="13.5">
      <c r="A104" s="77"/>
      <c r="B104" s="4" t="s">
        <v>43</v>
      </c>
      <c r="C104" s="44">
        <v>10</v>
      </c>
      <c r="D104" s="45">
        <v>10</v>
      </c>
      <c r="E104" s="45">
        <v>0</v>
      </c>
      <c r="F104" s="13">
        <f aca="true" t="shared" si="7" ref="F104:F109">D104+E104</f>
        <v>10</v>
      </c>
    </row>
    <row r="105" spans="1:6" ht="13.5">
      <c r="A105" s="78"/>
      <c r="B105" s="4" t="s">
        <v>44</v>
      </c>
      <c r="C105" s="44">
        <v>28</v>
      </c>
      <c r="D105" s="45">
        <v>20</v>
      </c>
      <c r="E105" s="45">
        <v>19</v>
      </c>
      <c r="F105" s="13">
        <f t="shared" si="7"/>
        <v>39</v>
      </c>
    </row>
    <row r="106" spans="1:6" ht="13.5">
      <c r="A106" s="78"/>
      <c r="B106" s="4" t="s">
        <v>45</v>
      </c>
      <c r="C106" s="44">
        <v>1</v>
      </c>
      <c r="D106" s="45">
        <v>1</v>
      </c>
      <c r="E106" s="45">
        <v>0</v>
      </c>
      <c r="F106" s="13">
        <f t="shared" si="7"/>
        <v>1</v>
      </c>
    </row>
    <row r="107" spans="1:6" ht="13.5">
      <c r="A107" s="78"/>
      <c r="B107" s="4" t="s">
        <v>46</v>
      </c>
      <c r="C107" s="44">
        <v>4</v>
      </c>
      <c r="D107" s="45">
        <v>1</v>
      </c>
      <c r="E107" s="45">
        <v>5</v>
      </c>
      <c r="F107" s="13">
        <f t="shared" si="7"/>
        <v>6</v>
      </c>
    </row>
    <row r="108" spans="1:6" ht="13.5">
      <c r="A108" s="78"/>
      <c r="B108" s="4" t="s">
        <v>47</v>
      </c>
      <c r="C108" s="44">
        <v>7</v>
      </c>
      <c r="D108" s="45">
        <v>2</v>
      </c>
      <c r="E108" s="45">
        <v>6</v>
      </c>
      <c r="F108" s="13">
        <f t="shared" si="7"/>
        <v>8</v>
      </c>
    </row>
    <row r="109" spans="1:6" ht="13.5">
      <c r="A109" s="78"/>
      <c r="B109" s="4" t="s">
        <v>48</v>
      </c>
      <c r="C109" s="44">
        <v>3</v>
      </c>
      <c r="D109" s="45">
        <v>2</v>
      </c>
      <c r="E109" s="45">
        <v>3</v>
      </c>
      <c r="F109" s="13">
        <f t="shared" si="7"/>
        <v>5</v>
      </c>
    </row>
    <row r="110" spans="1:6" ht="13.5">
      <c r="A110" s="79"/>
      <c r="B110" s="56" t="s">
        <v>41</v>
      </c>
      <c r="C110" s="65">
        <f>SUM(C104:C109)</f>
        <v>53</v>
      </c>
      <c r="D110" s="65">
        <f>SUM(D104:D109)</f>
        <v>36</v>
      </c>
      <c r="E110" s="65">
        <f>SUM(E104:E109)</f>
        <v>33</v>
      </c>
      <c r="F110" s="65">
        <f>SUM(F104:F109)</f>
        <v>69</v>
      </c>
    </row>
  </sheetData>
  <sheetProtection/>
  <mergeCells count="33">
    <mergeCell ref="A94:A98"/>
    <mergeCell ref="A99:F99"/>
    <mergeCell ref="A100:A102"/>
    <mergeCell ref="A104:A110"/>
    <mergeCell ref="K60:M60"/>
    <mergeCell ref="A62:F62"/>
    <mergeCell ref="A63:A92"/>
    <mergeCell ref="H63:H78"/>
    <mergeCell ref="H80:H84"/>
    <mergeCell ref="A93:F93"/>
    <mergeCell ref="A37:F37"/>
    <mergeCell ref="A38:A42"/>
    <mergeCell ref="A43:F43"/>
    <mergeCell ref="A44:A46"/>
    <mergeCell ref="B56:M56"/>
    <mergeCell ref="A60:B61"/>
    <mergeCell ref="C60:C61"/>
    <mergeCell ref="D60:F60"/>
    <mergeCell ref="H60:I61"/>
    <mergeCell ref="J60:J61"/>
    <mergeCell ref="A6:F6"/>
    <mergeCell ref="H6:M6"/>
    <mergeCell ref="A7:A36"/>
    <mergeCell ref="H7:H22"/>
    <mergeCell ref="H23:M23"/>
    <mergeCell ref="H24:H28"/>
    <mergeCell ref="H29:M29"/>
    <mergeCell ref="A4:B5"/>
    <mergeCell ref="C4:C5"/>
    <mergeCell ref="D4:F4"/>
    <mergeCell ref="H4:I5"/>
    <mergeCell ref="J4:J5"/>
    <mergeCell ref="K4:M4"/>
  </mergeCells>
  <printOptions/>
  <pageMargins left="0.7" right="0.7" top="0.75" bottom="0.75" header="0.3" footer="0.3"/>
  <pageSetup horizontalDpi="300" verticalDpi="300" orientation="portrait" paperSize="9" scale="94" r:id="rId1"/>
  <rowBreaks count="1" manualBreakCount="1">
    <brk id="56" max="255" man="1"/>
  </rowBreaks>
</worksheet>
</file>

<file path=xl/worksheets/sheet11.xml><?xml version="1.0" encoding="utf-8"?>
<worksheet xmlns="http://schemas.openxmlformats.org/spreadsheetml/2006/main" xmlns:r="http://schemas.openxmlformats.org/officeDocument/2006/relationships">
  <dimension ref="A1:M110"/>
  <sheetViews>
    <sheetView zoomScalePageLayoutView="0" workbookViewId="0" topLeftCell="A52">
      <selection activeCell="A57" sqref="A57:IV57"/>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1" ht="24">
      <c r="B2" s="2"/>
      <c r="K2" t="s">
        <v>103</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90" t="s">
        <v>49</v>
      </c>
      <c r="I6" s="91"/>
      <c r="J6" s="91"/>
      <c r="K6" s="91"/>
      <c r="L6" s="91"/>
      <c r="M6" s="92"/>
    </row>
    <row r="7" spans="1:13" ht="13.5">
      <c r="A7" s="74"/>
      <c r="B7" s="4" t="s">
        <v>0</v>
      </c>
      <c r="C7" s="53">
        <v>260</v>
      </c>
      <c r="D7" s="54">
        <v>302</v>
      </c>
      <c r="E7" s="54">
        <v>321</v>
      </c>
      <c r="F7" s="55">
        <f aca="true" t="shared" si="0" ref="F7:F35">D7+E7</f>
        <v>623</v>
      </c>
      <c r="G7" s="1"/>
      <c r="H7" s="77"/>
      <c r="I7" s="4" t="s">
        <v>50</v>
      </c>
      <c r="J7" s="53">
        <v>747</v>
      </c>
      <c r="K7" s="54">
        <v>897</v>
      </c>
      <c r="L7" s="54">
        <v>943</v>
      </c>
      <c r="M7" s="55">
        <f aca="true" t="shared" si="1" ref="M7:M21">K7+L7</f>
        <v>1840</v>
      </c>
    </row>
    <row r="8" spans="1:13" ht="13.5">
      <c r="A8" s="74"/>
      <c r="B8" s="4" t="s">
        <v>31</v>
      </c>
      <c r="C8" s="53">
        <v>340</v>
      </c>
      <c r="D8" s="54">
        <v>321</v>
      </c>
      <c r="E8" s="54">
        <v>339</v>
      </c>
      <c r="F8" s="55">
        <f t="shared" si="0"/>
        <v>660</v>
      </c>
      <c r="G8" s="1"/>
      <c r="H8" s="78"/>
      <c r="I8" s="4" t="s">
        <v>51</v>
      </c>
      <c r="J8" s="53">
        <v>86</v>
      </c>
      <c r="K8" s="54">
        <v>127</v>
      </c>
      <c r="L8" s="54">
        <v>121</v>
      </c>
      <c r="M8" s="55">
        <f t="shared" si="1"/>
        <v>248</v>
      </c>
    </row>
    <row r="9" spans="1:13" ht="13.5">
      <c r="A9" s="74"/>
      <c r="B9" s="4" t="s">
        <v>1</v>
      </c>
      <c r="C9" s="53">
        <v>491</v>
      </c>
      <c r="D9" s="54">
        <v>581</v>
      </c>
      <c r="E9" s="54">
        <v>521</v>
      </c>
      <c r="F9" s="55">
        <f t="shared" si="0"/>
        <v>1102</v>
      </c>
      <c r="G9" s="1"/>
      <c r="H9" s="78"/>
      <c r="I9" s="4" t="s">
        <v>52</v>
      </c>
      <c r="J9" s="53">
        <v>260</v>
      </c>
      <c r="K9" s="54">
        <v>367</v>
      </c>
      <c r="L9" s="54">
        <v>374</v>
      </c>
      <c r="M9" s="55">
        <f t="shared" si="1"/>
        <v>741</v>
      </c>
    </row>
    <row r="10" spans="1:13" ht="13.5">
      <c r="A10" s="74"/>
      <c r="B10" s="4" t="s">
        <v>32</v>
      </c>
      <c r="C10" s="53">
        <v>562</v>
      </c>
      <c r="D10" s="54">
        <v>635</v>
      </c>
      <c r="E10" s="54">
        <v>678</v>
      </c>
      <c r="F10" s="55">
        <f t="shared" si="0"/>
        <v>1313</v>
      </c>
      <c r="G10" s="1"/>
      <c r="H10" s="78"/>
      <c r="I10" s="4" t="s">
        <v>53</v>
      </c>
      <c r="J10" s="53">
        <v>271</v>
      </c>
      <c r="K10" s="54">
        <v>370</v>
      </c>
      <c r="L10" s="54">
        <v>382</v>
      </c>
      <c r="M10" s="55">
        <f t="shared" si="1"/>
        <v>752</v>
      </c>
    </row>
    <row r="11" spans="1:13" ht="13.5">
      <c r="A11" s="74"/>
      <c r="B11" s="4" t="s">
        <v>2</v>
      </c>
      <c r="C11" s="53">
        <v>444</v>
      </c>
      <c r="D11" s="54">
        <v>458</v>
      </c>
      <c r="E11" s="54">
        <v>409</v>
      </c>
      <c r="F11" s="55">
        <f t="shared" si="0"/>
        <v>867</v>
      </c>
      <c r="G11" s="1"/>
      <c r="H11" s="78"/>
      <c r="I11" s="4" t="s">
        <v>54</v>
      </c>
      <c r="J11" s="53">
        <v>389</v>
      </c>
      <c r="K11" s="54">
        <v>530</v>
      </c>
      <c r="L11" s="54">
        <v>499</v>
      </c>
      <c r="M11" s="55">
        <f t="shared" si="1"/>
        <v>1029</v>
      </c>
    </row>
    <row r="12" spans="1:13" ht="13.5">
      <c r="A12" s="74"/>
      <c r="B12" s="4" t="s">
        <v>33</v>
      </c>
      <c r="C12" s="53">
        <v>671</v>
      </c>
      <c r="D12" s="54">
        <v>710</v>
      </c>
      <c r="E12" s="54">
        <v>692</v>
      </c>
      <c r="F12" s="55">
        <f t="shared" si="0"/>
        <v>1402</v>
      </c>
      <c r="G12" s="1"/>
      <c r="H12" s="78"/>
      <c r="I12" s="4" t="s">
        <v>55</v>
      </c>
      <c r="J12" s="53">
        <v>205</v>
      </c>
      <c r="K12" s="54">
        <v>288</v>
      </c>
      <c r="L12" s="54">
        <v>291</v>
      </c>
      <c r="M12" s="55">
        <f t="shared" si="1"/>
        <v>579</v>
      </c>
    </row>
    <row r="13" spans="1:13" ht="13.5">
      <c r="A13" s="74"/>
      <c r="B13" s="4" t="s">
        <v>34</v>
      </c>
      <c r="C13" s="53">
        <v>444</v>
      </c>
      <c r="D13" s="54">
        <v>508</v>
      </c>
      <c r="E13" s="54">
        <v>518</v>
      </c>
      <c r="F13" s="55">
        <f t="shared" si="0"/>
        <v>1026</v>
      </c>
      <c r="G13" s="1"/>
      <c r="H13" s="78"/>
      <c r="I13" s="4" t="s">
        <v>56</v>
      </c>
      <c r="J13" s="53">
        <v>531</v>
      </c>
      <c r="K13" s="54">
        <v>575</v>
      </c>
      <c r="L13" s="54">
        <v>468</v>
      </c>
      <c r="M13" s="55">
        <f t="shared" si="1"/>
        <v>1043</v>
      </c>
    </row>
    <row r="14" spans="1:13" ht="13.5">
      <c r="A14" s="74"/>
      <c r="B14" s="4" t="s">
        <v>3</v>
      </c>
      <c r="C14" s="53">
        <v>390</v>
      </c>
      <c r="D14" s="54">
        <v>418</v>
      </c>
      <c r="E14" s="54">
        <v>432</v>
      </c>
      <c r="F14" s="55">
        <f t="shared" si="0"/>
        <v>850</v>
      </c>
      <c r="G14" s="1"/>
      <c r="H14" s="78"/>
      <c r="I14" s="4" t="s">
        <v>57</v>
      </c>
      <c r="J14" s="53">
        <v>646</v>
      </c>
      <c r="K14" s="54">
        <v>867</v>
      </c>
      <c r="L14" s="54">
        <v>810</v>
      </c>
      <c r="M14" s="55">
        <f t="shared" si="1"/>
        <v>1677</v>
      </c>
    </row>
    <row r="15" spans="1:13" ht="13.5">
      <c r="A15" s="74"/>
      <c r="B15" s="4" t="s">
        <v>4</v>
      </c>
      <c r="C15" s="53">
        <v>365</v>
      </c>
      <c r="D15" s="54">
        <v>434</v>
      </c>
      <c r="E15" s="54">
        <v>454</v>
      </c>
      <c r="F15" s="55">
        <f t="shared" si="0"/>
        <v>888</v>
      </c>
      <c r="G15" s="1"/>
      <c r="H15" s="78"/>
      <c r="I15" s="4" t="s">
        <v>58</v>
      </c>
      <c r="J15" s="53">
        <v>33</v>
      </c>
      <c r="K15" s="54">
        <v>44</v>
      </c>
      <c r="L15" s="54">
        <v>51</v>
      </c>
      <c r="M15" s="55">
        <f t="shared" si="1"/>
        <v>95</v>
      </c>
    </row>
    <row r="16" spans="1:13" ht="13.5">
      <c r="A16" s="74"/>
      <c r="B16" s="4" t="s">
        <v>35</v>
      </c>
      <c r="C16" s="53">
        <v>587</v>
      </c>
      <c r="D16" s="54">
        <v>710</v>
      </c>
      <c r="E16" s="54">
        <v>688</v>
      </c>
      <c r="F16" s="55">
        <f t="shared" si="0"/>
        <v>1398</v>
      </c>
      <c r="G16" s="1"/>
      <c r="H16" s="78"/>
      <c r="I16" s="4" t="s">
        <v>59</v>
      </c>
      <c r="J16" s="53">
        <v>533</v>
      </c>
      <c r="K16" s="54">
        <v>556</v>
      </c>
      <c r="L16" s="54">
        <v>467</v>
      </c>
      <c r="M16" s="55">
        <f t="shared" si="1"/>
        <v>1023</v>
      </c>
    </row>
    <row r="17" spans="1:13" ht="13.5">
      <c r="A17" s="74"/>
      <c r="B17" s="4" t="s">
        <v>36</v>
      </c>
      <c r="C17" s="53">
        <v>552</v>
      </c>
      <c r="D17" s="54">
        <v>682</v>
      </c>
      <c r="E17" s="54">
        <v>673</v>
      </c>
      <c r="F17" s="55">
        <f t="shared" si="0"/>
        <v>1355</v>
      </c>
      <c r="G17" s="1"/>
      <c r="H17" s="78"/>
      <c r="I17" s="4" t="s">
        <v>60</v>
      </c>
      <c r="J17" s="53">
        <v>563</v>
      </c>
      <c r="K17" s="54">
        <v>617</v>
      </c>
      <c r="L17" s="54">
        <v>561</v>
      </c>
      <c r="M17" s="55">
        <f t="shared" si="1"/>
        <v>1178</v>
      </c>
    </row>
    <row r="18" spans="1:13" ht="13.5">
      <c r="A18" s="74"/>
      <c r="B18" s="4" t="s">
        <v>37</v>
      </c>
      <c r="C18" s="53">
        <v>513</v>
      </c>
      <c r="D18" s="54">
        <v>584</v>
      </c>
      <c r="E18" s="54">
        <v>582</v>
      </c>
      <c r="F18" s="55">
        <f t="shared" si="0"/>
        <v>1166</v>
      </c>
      <c r="G18" s="1"/>
      <c r="H18" s="78"/>
      <c r="I18" s="4" t="s">
        <v>96</v>
      </c>
      <c r="J18" s="53">
        <v>154</v>
      </c>
      <c r="K18" s="54">
        <v>186</v>
      </c>
      <c r="L18" s="54">
        <v>190</v>
      </c>
      <c r="M18" s="55">
        <f t="shared" si="1"/>
        <v>376</v>
      </c>
    </row>
    <row r="19" spans="1:13" ht="13.5">
      <c r="A19" s="74"/>
      <c r="B19" s="4" t="s">
        <v>5</v>
      </c>
      <c r="C19" s="53">
        <v>499</v>
      </c>
      <c r="D19" s="54">
        <v>581</v>
      </c>
      <c r="E19" s="54">
        <v>609</v>
      </c>
      <c r="F19" s="55">
        <f t="shared" si="0"/>
        <v>1190</v>
      </c>
      <c r="G19" s="1"/>
      <c r="H19" s="78"/>
      <c r="I19" s="4" t="s">
        <v>97</v>
      </c>
      <c r="J19" s="53">
        <v>230</v>
      </c>
      <c r="K19" s="54">
        <v>330</v>
      </c>
      <c r="L19" s="54">
        <v>361</v>
      </c>
      <c r="M19" s="55">
        <f t="shared" si="1"/>
        <v>691</v>
      </c>
    </row>
    <row r="20" spans="1:13" ht="13.5">
      <c r="A20" s="74"/>
      <c r="B20" s="4" t="s">
        <v>6</v>
      </c>
      <c r="C20" s="53">
        <v>669</v>
      </c>
      <c r="D20" s="54">
        <v>909</v>
      </c>
      <c r="E20" s="54">
        <v>854</v>
      </c>
      <c r="F20" s="55">
        <f t="shared" si="0"/>
        <v>1763</v>
      </c>
      <c r="G20" s="1"/>
      <c r="H20" s="78"/>
      <c r="I20" s="4" t="s">
        <v>98</v>
      </c>
      <c r="J20" s="53">
        <v>0</v>
      </c>
      <c r="K20" s="54">
        <v>0</v>
      </c>
      <c r="L20" s="54">
        <v>0</v>
      </c>
      <c r="M20" s="55">
        <f t="shared" si="1"/>
        <v>0</v>
      </c>
    </row>
    <row r="21" spans="1:13" ht="13.5">
      <c r="A21" s="74"/>
      <c r="B21" s="4" t="s">
        <v>7</v>
      </c>
      <c r="C21" s="53">
        <v>422</v>
      </c>
      <c r="D21" s="54">
        <v>510</v>
      </c>
      <c r="E21" s="54">
        <v>539</v>
      </c>
      <c r="F21" s="55">
        <f t="shared" si="0"/>
        <v>1049</v>
      </c>
      <c r="G21" s="1"/>
      <c r="H21" s="78"/>
      <c r="I21" s="4" t="s">
        <v>99</v>
      </c>
      <c r="J21" s="53">
        <v>0</v>
      </c>
      <c r="K21" s="54">
        <v>0</v>
      </c>
      <c r="L21" s="54">
        <v>0</v>
      </c>
      <c r="M21" s="55">
        <f t="shared" si="1"/>
        <v>0</v>
      </c>
    </row>
    <row r="22" spans="1:13" ht="13.5">
      <c r="A22" s="74"/>
      <c r="B22" s="4" t="s">
        <v>38</v>
      </c>
      <c r="C22" s="53">
        <v>265</v>
      </c>
      <c r="D22" s="54">
        <v>295</v>
      </c>
      <c r="E22" s="54">
        <v>271</v>
      </c>
      <c r="F22" s="55">
        <f t="shared" si="0"/>
        <v>566</v>
      </c>
      <c r="G22" s="1"/>
      <c r="H22" s="79"/>
      <c r="I22" s="56" t="s">
        <v>41</v>
      </c>
      <c r="J22" s="57">
        <f>SUM(J7:J21)</f>
        <v>4648</v>
      </c>
      <c r="K22" s="57">
        <f>SUM(K7:K21)</f>
        <v>5754</v>
      </c>
      <c r="L22" s="57">
        <f>SUM(L7:L21)</f>
        <v>5518</v>
      </c>
      <c r="M22" s="57">
        <f>SUM(M7:M21)</f>
        <v>11272</v>
      </c>
    </row>
    <row r="23" spans="1:13" ht="13.5">
      <c r="A23" s="74"/>
      <c r="B23" s="4" t="s">
        <v>8</v>
      </c>
      <c r="C23" s="53">
        <v>1155</v>
      </c>
      <c r="D23" s="54">
        <v>1464</v>
      </c>
      <c r="E23" s="54">
        <v>1544</v>
      </c>
      <c r="F23" s="55">
        <f t="shared" si="0"/>
        <v>3008</v>
      </c>
      <c r="G23" s="1"/>
      <c r="H23" s="90" t="s">
        <v>61</v>
      </c>
      <c r="I23" s="93"/>
      <c r="J23" s="93"/>
      <c r="K23" s="93"/>
      <c r="L23" s="93"/>
      <c r="M23" s="94"/>
    </row>
    <row r="24" spans="1:13" ht="13.5">
      <c r="A24" s="74"/>
      <c r="B24" s="4" t="s">
        <v>9</v>
      </c>
      <c r="C24" s="53">
        <v>489</v>
      </c>
      <c r="D24" s="54">
        <v>563</v>
      </c>
      <c r="E24" s="54">
        <v>627</v>
      </c>
      <c r="F24" s="55">
        <f t="shared" si="0"/>
        <v>1190</v>
      </c>
      <c r="G24" s="1"/>
      <c r="H24" s="77"/>
      <c r="I24" s="4" t="s">
        <v>62</v>
      </c>
      <c r="J24" s="59">
        <v>499</v>
      </c>
      <c r="K24" s="54">
        <v>622</v>
      </c>
      <c r="L24" s="54">
        <v>640</v>
      </c>
      <c r="M24" s="55">
        <f>K24+L24</f>
        <v>1262</v>
      </c>
    </row>
    <row r="25" spans="1:13" ht="13.5">
      <c r="A25" s="74"/>
      <c r="B25" s="4" t="s">
        <v>39</v>
      </c>
      <c r="C25" s="53">
        <v>512</v>
      </c>
      <c r="D25" s="54">
        <v>687</v>
      </c>
      <c r="E25" s="54">
        <v>654</v>
      </c>
      <c r="F25" s="55">
        <f t="shared" si="0"/>
        <v>1341</v>
      </c>
      <c r="G25" s="1"/>
      <c r="H25" s="81"/>
      <c r="I25" s="4" t="s">
        <v>63</v>
      </c>
      <c r="J25" s="59">
        <v>377</v>
      </c>
      <c r="K25" s="54">
        <v>471</v>
      </c>
      <c r="L25" s="54">
        <v>500</v>
      </c>
      <c r="M25" s="55">
        <f>K25+L25</f>
        <v>971</v>
      </c>
    </row>
    <row r="26" spans="1:13" ht="13.5">
      <c r="A26" s="74"/>
      <c r="B26" s="4" t="s">
        <v>40</v>
      </c>
      <c r="C26" s="53">
        <v>331</v>
      </c>
      <c r="D26" s="54">
        <v>412</v>
      </c>
      <c r="E26" s="54">
        <v>425</v>
      </c>
      <c r="F26" s="55">
        <f t="shared" si="0"/>
        <v>837</v>
      </c>
      <c r="G26" s="1"/>
      <c r="H26" s="81"/>
      <c r="I26" s="4" t="s">
        <v>64</v>
      </c>
      <c r="J26" s="59">
        <v>421</v>
      </c>
      <c r="K26" s="54">
        <v>561</v>
      </c>
      <c r="L26" s="54">
        <v>558</v>
      </c>
      <c r="M26" s="55">
        <f>K26+L26</f>
        <v>1119</v>
      </c>
    </row>
    <row r="27" spans="1:13" ht="13.5">
      <c r="A27" s="74"/>
      <c r="B27" s="4" t="s">
        <v>21</v>
      </c>
      <c r="C27" s="53">
        <v>620</v>
      </c>
      <c r="D27" s="54">
        <v>850</v>
      </c>
      <c r="E27" s="54">
        <v>832</v>
      </c>
      <c r="F27" s="55">
        <f t="shared" si="0"/>
        <v>1682</v>
      </c>
      <c r="G27" s="1"/>
      <c r="H27" s="81"/>
      <c r="I27" s="4" t="s">
        <v>65</v>
      </c>
      <c r="J27" s="59">
        <v>769</v>
      </c>
      <c r="K27" s="54">
        <v>959</v>
      </c>
      <c r="L27" s="54">
        <v>1035</v>
      </c>
      <c r="M27" s="55">
        <f>K27+L27</f>
        <v>1994</v>
      </c>
    </row>
    <row r="28" spans="1:13" ht="13.5">
      <c r="A28" s="74"/>
      <c r="B28" s="4" t="s">
        <v>10</v>
      </c>
      <c r="C28" s="53">
        <v>468</v>
      </c>
      <c r="D28" s="54">
        <v>517</v>
      </c>
      <c r="E28" s="54">
        <v>509</v>
      </c>
      <c r="F28" s="55">
        <f t="shared" si="0"/>
        <v>1026</v>
      </c>
      <c r="G28" s="1"/>
      <c r="H28" s="82"/>
      <c r="I28" s="56" t="s">
        <v>41</v>
      </c>
      <c r="J28" s="57">
        <f>SUM(J24:J27)</f>
        <v>2066</v>
      </c>
      <c r="K28" s="57">
        <f>SUM(K24:K27)</f>
        <v>2613</v>
      </c>
      <c r="L28" s="57">
        <f>SUM(L24:L27)</f>
        <v>2733</v>
      </c>
      <c r="M28" s="57">
        <f>SUM(M24:M27)</f>
        <v>5346</v>
      </c>
    </row>
    <row r="29" spans="1:13" ht="13.5">
      <c r="A29" s="74"/>
      <c r="B29" s="4" t="s">
        <v>11</v>
      </c>
      <c r="C29" s="53">
        <v>284</v>
      </c>
      <c r="D29" s="54">
        <v>344</v>
      </c>
      <c r="E29" s="54">
        <v>330</v>
      </c>
      <c r="F29" s="55">
        <f t="shared" si="0"/>
        <v>674</v>
      </c>
      <c r="G29" s="1"/>
      <c r="H29" s="90" t="s">
        <v>66</v>
      </c>
      <c r="I29" s="93"/>
      <c r="J29" s="93"/>
      <c r="K29" s="93"/>
      <c r="L29" s="93"/>
      <c r="M29" s="94"/>
    </row>
    <row r="30" spans="1:13" ht="13.5">
      <c r="A30" s="74"/>
      <c r="B30" s="4" t="s">
        <v>12</v>
      </c>
      <c r="C30" s="53">
        <v>572</v>
      </c>
      <c r="D30" s="54">
        <v>666</v>
      </c>
      <c r="E30" s="54">
        <v>567</v>
      </c>
      <c r="F30" s="55">
        <f t="shared" si="0"/>
        <v>1233</v>
      </c>
      <c r="G30" s="1"/>
      <c r="H30" s="5"/>
      <c r="I30" s="4" t="s">
        <v>67</v>
      </c>
      <c r="J30" s="53">
        <v>561</v>
      </c>
      <c r="K30" s="54">
        <v>668</v>
      </c>
      <c r="L30" s="54">
        <v>669</v>
      </c>
      <c r="M30" s="55">
        <f aca="true" t="shared" si="2" ref="M30:M42">K30+L30</f>
        <v>1337</v>
      </c>
    </row>
    <row r="31" spans="1:13" ht="13.5">
      <c r="A31" s="74"/>
      <c r="B31" s="4" t="s">
        <v>13</v>
      </c>
      <c r="C31" s="53">
        <v>947</v>
      </c>
      <c r="D31" s="54">
        <v>1197</v>
      </c>
      <c r="E31" s="54">
        <v>1259</v>
      </c>
      <c r="F31" s="55">
        <f t="shared" si="0"/>
        <v>2456</v>
      </c>
      <c r="G31" s="1"/>
      <c r="H31" s="6"/>
      <c r="I31" s="4" t="s">
        <v>68</v>
      </c>
      <c r="J31" s="53">
        <v>589</v>
      </c>
      <c r="K31" s="54">
        <v>644</v>
      </c>
      <c r="L31" s="54">
        <v>636</v>
      </c>
      <c r="M31" s="55">
        <f t="shared" si="2"/>
        <v>1280</v>
      </c>
    </row>
    <row r="32" spans="1:13" ht="13.5">
      <c r="A32" s="74"/>
      <c r="B32" s="4" t="s">
        <v>14</v>
      </c>
      <c r="C32" s="53">
        <v>449</v>
      </c>
      <c r="D32" s="54">
        <v>538</v>
      </c>
      <c r="E32" s="54">
        <v>518</v>
      </c>
      <c r="F32" s="55">
        <f t="shared" si="0"/>
        <v>1056</v>
      </c>
      <c r="G32" s="1"/>
      <c r="H32" s="6"/>
      <c r="I32" s="4" t="s">
        <v>69</v>
      </c>
      <c r="J32" s="53">
        <v>858</v>
      </c>
      <c r="K32" s="54">
        <v>909</v>
      </c>
      <c r="L32" s="54">
        <v>913</v>
      </c>
      <c r="M32" s="55">
        <f t="shared" si="2"/>
        <v>1822</v>
      </c>
    </row>
    <row r="33" spans="1:13" ht="13.5">
      <c r="A33" s="74"/>
      <c r="B33" s="4" t="s">
        <v>15</v>
      </c>
      <c r="C33" s="53">
        <v>461</v>
      </c>
      <c r="D33" s="54">
        <v>574</v>
      </c>
      <c r="E33" s="54">
        <v>548</v>
      </c>
      <c r="F33" s="55">
        <f t="shared" si="0"/>
        <v>1122</v>
      </c>
      <c r="G33" s="1"/>
      <c r="H33" s="6"/>
      <c r="I33" s="4" t="s">
        <v>70</v>
      </c>
      <c r="J33" s="53">
        <v>701</v>
      </c>
      <c r="K33" s="54">
        <v>962</v>
      </c>
      <c r="L33" s="54">
        <v>933</v>
      </c>
      <c r="M33" s="55">
        <f t="shared" si="2"/>
        <v>1895</v>
      </c>
    </row>
    <row r="34" spans="1:13" ht="13.5">
      <c r="A34" s="74"/>
      <c r="B34" s="4" t="s">
        <v>82</v>
      </c>
      <c r="C34" s="59">
        <v>327</v>
      </c>
      <c r="D34" s="54">
        <v>352</v>
      </c>
      <c r="E34" s="54">
        <v>362</v>
      </c>
      <c r="F34" s="55">
        <f t="shared" si="0"/>
        <v>714</v>
      </c>
      <c r="G34" s="1"/>
      <c r="H34" s="6"/>
      <c r="I34" s="4" t="s">
        <v>71</v>
      </c>
      <c r="J34" s="53">
        <v>222</v>
      </c>
      <c r="K34" s="54">
        <v>313</v>
      </c>
      <c r="L34" s="54">
        <v>328</v>
      </c>
      <c r="M34" s="55">
        <f t="shared" si="2"/>
        <v>641</v>
      </c>
    </row>
    <row r="35" spans="1:13" ht="13.5">
      <c r="A35" s="74"/>
      <c r="B35" s="4" t="s">
        <v>18</v>
      </c>
      <c r="C35" s="59">
        <v>194</v>
      </c>
      <c r="D35" s="54">
        <v>260</v>
      </c>
      <c r="E35" s="54">
        <v>262</v>
      </c>
      <c r="F35" s="55">
        <f t="shared" si="0"/>
        <v>522</v>
      </c>
      <c r="G35" s="1"/>
      <c r="H35" s="6"/>
      <c r="I35" s="4" t="s">
        <v>73</v>
      </c>
      <c r="J35" s="53">
        <v>44</v>
      </c>
      <c r="K35" s="54">
        <v>76</v>
      </c>
      <c r="L35" s="54">
        <v>62</v>
      </c>
      <c r="M35" s="55">
        <f t="shared" si="2"/>
        <v>138</v>
      </c>
    </row>
    <row r="36" spans="1:13" ht="13.5">
      <c r="A36" s="74"/>
      <c r="B36" s="56" t="s">
        <v>41</v>
      </c>
      <c r="C36" s="57">
        <f>SUM(C7:C35)</f>
        <v>14283</v>
      </c>
      <c r="D36" s="57">
        <f>SUM(D7:D35)</f>
        <v>17062</v>
      </c>
      <c r="E36" s="57">
        <f>SUM(E7:E35)</f>
        <v>17017</v>
      </c>
      <c r="F36" s="57">
        <f>SUM(F7:F35)</f>
        <v>34079</v>
      </c>
      <c r="G36" s="1"/>
      <c r="H36" s="6"/>
      <c r="I36" s="4" t="s">
        <v>72</v>
      </c>
      <c r="J36" s="53">
        <v>68</v>
      </c>
      <c r="K36" s="54">
        <v>92</v>
      </c>
      <c r="L36" s="54">
        <v>78</v>
      </c>
      <c r="M36" s="55">
        <f t="shared" si="2"/>
        <v>170</v>
      </c>
    </row>
    <row r="37" spans="1:13" ht="13.5">
      <c r="A37" s="75" t="s">
        <v>85</v>
      </c>
      <c r="B37" s="76"/>
      <c r="C37" s="76"/>
      <c r="D37" s="76"/>
      <c r="E37" s="76"/>
      <c r="F37" s="76"/>
      <c r="G37" s="1"/>
      <c r="H37" s="6"/>
      <c r="I37" s="4" t="s">
        <v>74</v>
      </c>
      <c r="J37" s="53">
        <v>186</v>
      </c>
      <c r="K37" s="54">
        <v>250</v>
      </c>
      <c r="L37" s="54">
        <v>255</v>
      </c>
      <c r="M37" s="55">
        <f t="shared" si="2"/>
        <v>505</v>
      </c>
    </row>
    <row r="38" spans="1:13" ht="13.5">
      <c r="A38" s="74"/>
      <c r="B38" s="4" t="s">
        <v>19</v>
      </c>
      <c r="C38" s="53">
        <v>1940</v>
      </c>
      <c r="D38" s="54">
        <v>2517</v>
      </c>
      <c r="E38" s="54">
        <v>2490</v>
      </c>
      <c r="F38" s="55">
        <f>D38+E38</f>
        <v>5007</v>
      </c>
      <c r="G38" s="1"/>
      <c r="H38" s="6"/>
      <c r="I38" s="4" t="s">
        <v>75</v>
      </c>
      <c r="J38" s="53">
        <v>350</v>
      </c>
      <c r="K38" s="54">
        <v>480</v>
      </c>
      <c r="L38" s="54">
        <v>494</v>
      </c>
      <c r="M38" s="55">
        <f t="shared" si="2"/>
        <v>974</v>
      </c>
    </row>
    <row r="39" spans="1:13" ht="13.5">
      <c r="A39" s="74"/>
      <c r="B39" s="4" t="s">
        <v>20</v>
      </c>
      <c r="C39" s="53">
        <v>572</v>
      </c>
      <c r="D39" s="54">
        <v>712</v>
      </c>
      <c r="E39" s="54">
        <v>709</v>
      </c>
      <c r="F39" s="55">
        <f>D39+E39</f>
        <v>1421</v>
      </c>
      <c r="G39" s="1"/>
      <c r="H39" s="6"/>
      <c r="I39" s="4" t="s">
        <v>76</v>
      </c>
      <c r="J39" s="53">
        <v>449</v>
      </c>
      <c r="K39" s="54">
        <v>608</v>
      </c>
      <c r="L39" s="54">
        <v>601</v>
      </c>
      <c r="M39" s="55">
        <f t="shared" si="2"/>
        <v>1209</v>
      </c>
    </row>
    <row r="40" spans="1:13" ht="13.5">
      <c r="A40" s="74"/>
      <c r="B40" s="4" t="s">
        <v>100</v>
      </c>
      <c r="C40" s="53">
        <v>631</v>
      </c>
      <c r="D40" s="54">
        <v>762</v>
      </c>
      <c r="E40" s="54">
        <v>722</v>
      </c>
      <c r="F40" s="55">
        <f>D40+E40</f>
        <v>1484</v>
      </c>
      <c r="G40" s="1"/>
      <c r="H40" s="6"/>
      <c r="I40" s="4" t="s">
        <v>77</v>
      </c>
      <c r="J40" s="53">
        <v>425</v>
      </c>
      <c r="K40" s="54">
        <v>520</v>
      </c>
      <c r="L40" s="54">
        <v>510</v>
      </c>
      <c r="M40" s="55">
        <f t="shared" si="2"/>
        <v>1030</v>
      </c>
    </row>
    <row r="41" spans="1:13" ht="13.5">
      <c r="A41" s="74"/>
      <c r="B41" s="4" t="s">
        <v>101</v>
      </c>
      <c r="C41" s="53">
        <v>719</v>
      </c>
      <c r="D41" s="54">
        <v>930</v>
      </c>
      <c r="E41" s="54">
        <v>940</v>
      </c>
      <c r="F41" s="55">
        <f>D41+E41</f>
        <v>1870</v>
      </c>
      <c r="G41" s="1"/>
      <c r="H41" s="6"/>
      <c r="I41" s="4" t="s">
        <v>78</v>
      </c>
      <c r="J41" s="53">
        <v>618</v>
      </c>
      <c r="K41" s="54">
        <v>743</v>
      </c>
      <c r="L41" s="54">
        <v>682</v>
      </c>
      <c r="M41" s="55">
        <f t="shared" si="2"/>
        <v>1425</v>
      </c>
    </row>
    <row r="42" spans="1:13" ht="13.5">
      <c r="A42" s="74"/>
      <c r="B42" s="56" t="s">
        <v>41</v>
      </c>
      <c r="C42" s="57">
        <f>SUM(C38:C41)</f>
        <v>3862</v>
      </c>
      <c r="D42" s="57">
        <f>SUM(D38:D41)</f>
        <v>4921</v>
      </c>
      <c r="E42" s="57">
        <f>SUM(E38:E41)</f>
        <v>4861</v>
      </c>
      <c r="F42" s="57">
        <f>SUM(F38:F41)</f>
        <v>9782</v>
      </c>
      <c r="G42" s="1"/>
      <c r="H42" s="6"/>
      <c r="I42" s="4" t="s">
        <v>81</v>
      </c>
      <c r="J42" s="53">
        <v>621</v>
      </c>
      <c r="K42" s="54">
        <v>858</v>
      </c>
      <c r="L42" s="54">
        <v>890</v>
      </c>
      <c r="M42" s="55">
        <f t="shared" si="2"/>
        <v>1748</v>
      </c>
    </row>
    <row r="43" spans="1:13" ht="13.5">
      <c r="A43" s="75" t="s">
        <v>25</v>
      </c>
      <c r="B43" s="76"/>
      <c r="C43" s="76"/>
      <c r="D43" s="76"/>
      <c r="E43" s="76"/>
      <c r="F43" s="76"/>
      <c r="G43" s="1"/>
      <c r="H43" s="7"/>
      <c r="I43" s="56" t="s">
        <v>41</v>
      </c>
      <c r="J43" s="57">
        <f>SUM(J30:J42)</f>
        <v>5692</v>
      </c>
      <c r="K43" s="57">
        <f>SUM(K30:K42)</f>
        <v>7123</v>
      </c>
      <c r="L43" s="57">
        <f>SUM(L30:L42)</f>
        <v>7051</v>
      </c>
      <c r="M43" s="57">
        <f>SUM(M30:M42)</f>
        <v>14174</v>
      </c>
    </row>
    <row r="44" spans="1:13" ht="13.5">
      <c r="A44" s="74"/>
      <c r="B44" s="4" t="s">
        <v>22</v>
      </c>
      <c r="C44" s="53">
        <v>1310</v>
      </c>
      <c r="D44" s="54">
        <v>1508</v>
      </c>
      <c r="E44" s="54">
        <v>1514</v>
      </c>
      <c r="F44" s="55">
        <f>D44+E44</f>
        <v>3022</v>
      </c>
      <c r="G44" s="1"/>
      <c r="J44" s="60"/>
      <c r="K44" s="60"/>
      <c r="L44" s="60"/>
      <c r="M44" s="60"/>
    </row>
    <row r="45" spans="1:13" ht="13.5">
      <c r="A45" s="74"/>
      <c r="B45" s="4" t="s">
        <v>23</v>
      </c>
      <c r="C45" s="53">
        <v>310</v>
      </c>
      <c r="D45" s="54">
        <v>411</v>
      </c>
      <c r="E45" s="54">
        <v>411</v>
      </c>
      <c r="F45" s="55">
        <f>D45+E45</f>
        <v>822</v>
      </c>
      <c r="G45" s="1"/>
      <c r="I45" s="61" t="s">
        <v>80</v>
      </c>
      <c r="J45" s="62">
        <f>C36+C42+C46+C54+J22+J28+J43</f>
        <v>35668</v>
      </c>
      <c r="K45" s="62">
        <f>D36+D42+D46+D54+K22+K28+K43</f>
        <v>44031</v>
      </c>
      <c r="L45" s="62">
        <f>E36+E42+E46+E54+L22+L28+L43</f>
        <v>43810</v>
      </c>
      <c r="M45" s="62">
        <f>F36+F42+F46+F54+M22+M28+M43</f>
        <v>87841</v>
      </c>
    </row>
    <row r="46" spans="1:7" ht="13.5">
      <c r="A46" s="74"/>
      <c r="B46" s="56" t="s">
        <v>41</v>
      </c>
      <c r="C46" s="57">
        <f>SUM(C44:C45)</f>
        <v>1620</v>
      </c>
      <c r="D46" s="57">
        <f>SUM(D44:D45)</f>
        <v>1919</v>
      </c>
      <c r="E46" s="57">
        <f>SUM(E44:E45)</f>
        <v>1925</v>
      </c>
      <c r="F46" s="57">
        <f>SUM(F44:F45)</f>
        <v>3844</v>
      </c>
      <c r="G46" s="1"/>
    </row>
    <row r="47" spans="1:8" ht="13.5">
      <c r="A47" s="49" t="s">
        <v>42</v>
      </c>
      <c r="B47" s="50"/>
      <c r="C47" s="51"/>
      <c r="D47" s="51"/>
      <c r="E47" s="51"/>
      <c r="F47" s="52"/>
      <c r="G47" s="1"/>
      <c r="H47" s="10"/>
    </row>
    <row r="48" spans="1:13" ht="13.5">
      <c r="A48" s="5"/>
      <c r="B48" s="4" t="s">
        <v>43</v>
      </c>
      <c r="C48" s="53">
        <v>529</v>
      </c>
      <c r="D48" s="54">
        <v>720</v>
      </c>
      <c r="E48" s="54">
        <v>757</v>
      </c>
      <c r="F48" s="55">
        <f aca="true" t="shared" si="3" ref="F48:F53">D48+E48</f>
        <v>1477</v>
      </c>
      <c r="G48" s="1"/>
      <c r="H48" s="10"/>
      <c r="I48" s="11"/>
      <c r="J48" s="63"/>
      <c r="K48" s="63"/>
      <c r="L48" s="63"/>
      <c r="M48" s="63"/>
    </row>
    <row r="49" spans="1:13" ht="13.5">
      <c r="A49" s="6"/>
      <c r="B49" s="4" t="s">
        <v>44</v>
      </c>
      <c r="C49" s="53">
        <v>1776</v>
      </c>
      <c r="D49" s="54">
        <v>2314</v>
      </c>
      <c r="E49" s="54">
        <v>2349</v>
      </c>
      <c r="F49" s="55">
        <f t="shared" si="3"/>
        <v>4663</v>
      </c>
      <c r="G49" s="1"/>
      <c r="H49" s="10"/>
      <c r="I49" s="11"/>
      <c r="J49" s="63"/>
      <c r="K49" s="63"/>
      <c r="L49" s="63"/>
      <c r="M49" s="63"/>
    </row>
    <row r="50" spans="1:13" ht="13.5">
      <c r="A50" s="6"/>
      <c r="B50" s="4" t="s">
        <v>45</v>
      </c>
      <c r="C50" s="53">
        <v>119</v>
      </c>
      <c r="D50" s="54">
        <v>158</v>
      </c>
      <c r="E50" s="54">
        <v>167</v>
      </c>
      <c r="F50" s="55">
        <f t="shared" si="3"/>
        <v>325</v>
      </c>
      <c r="G50" s="1"/>
      <c r="H50" s="10"/>
      <c r="I50" s="11"/>
      <c r="J50" s="63"/>
      <c r="K50" s="63"/>
      <c r="L50" s="63"/>
      <c r="M50" s="63"/>
    </row>
    <row r="51" spans="1:13" ht="13.5">
      <c r="A51" s="6"/>
      <c r="B51" s="4" t="s">
        <v>46</v>
      </c>
      <c r="C51" s="53">
        <v>230</v>
      </c>
      <c r="D51" s="54">
        <v>329</v>
      </c>
      <c r="E51" s="54">
        <v>333</v>
      </c>
      <c r="F51" s="55">
        <f t="shared" si="3"/>
        <v>662</v>
      </c>
      <c r="G51" s="1"/>
      <c r="H51" s="10"/>
      <c r="I51" s="11"/>
      <c r="J51" s="63"/>
      <c r="K51" s="63"/>
      <c r="L51" s="63"/>
      <c r="M51" s="63"/>
    </row>
    <row r="52" spans="1:13" ht="13.5">
      <c r="A52" s="6"/>
      <c r="B52" s="4" t="s">
        <v>47</v>
      </c>
      <c r="C52" s="53">
        <v>713</v>
      </c>
      <c r="D52" s="54">
        <v>928</v>
      </c>
      <c r="E52" s="54">
        <v>933</v>
      </c>
      <c r="F52" s="55">
        <f t="shared" si="3"/>
        <v>1861</v>
      </c>
      <c r="G52" s="1"/>
      <c r="H52" s="10"/>
      <c r="I52" s="11"/>
      <c r="J52" s="12"/>
      <c r="K52" s="12"/>
      <c r="L52" s="12"/>
      <c r="M52" s="12"/>
    </row>
    <row r="53" spans="1:13" ht="13.5">
      <c r="A53" s="6"/>
      <c r="B53" s="4" t="s">
        <v>48</v>
      </c>
      <c r="C53" s="53">
        <v>130</v>
      </c>
      <c r="D53" s="54">
        <v>190</v>
      </c>
      <c r="E53" s="54">
        <v>166</v>
      </c>
      <c r="F53" s="55">
        <f t="shared" si="3"/>
        <v>356</v>
      </c>
      <c r="G53" s="1"/>
      <c r="H53" s="64"/>
      <c r="I53" s="64"/>
      <c r="J53" s="64"/>
      <c r="K53" s="64"/>
      <c r="L53" s="64"/>
      <c r="M53" s="64"/>
    </row>
    <row r="54" spans="1:13" ht="13.5">
      <c r="A54" s="7"/>
      <c r="B54" s="56" t="s">
        <v>41</v>
      </c>
      <c r="C54" s="57">
        <f>SUM(C48:C53)</f>
        <v>3497</v>
      </c>
      <c r="D54" s="57">
        <f>SUM(D48:D53)</f>
        <v>4639</v>
      </c>
      <c r="E54" s="57">
        <f>SUM(E48:E53)</f>
        <v>4705</v>
      </c>
      <c r="F54" s="57">
        <f>SUM(F48:F53)</f>
        <v>9344</v>
      </c>
      <c r="G54" s="1"/>
      <c r="H54" s="64"/>
      <c r="I54" s="64"/>
      <c r="J54" s="64"/>
      <c r="K54" s="64"/>
      <c r="L54" s="64"/>
      <c r="M54" s="64"/>
    </row>
    <row r="55" spans="1:13" ht="13.5">
      <c r="A55" s="10"/>
      <c r="B55" s="11"/>
      <c r="C55" s="12"/>
      <c r="D55" s="12"/>
      <c r="E55" s="12"/>
      <c r="F55" s="12"/>
      <c r="G55" s="1"/>
      <c r="H55" s="64"/>
      <c r="I55" s="64"/>
      <c r="J55" s="64"/>
      <c r="K55" s="64"/>
      <c r="L55" s="64"/>
      <c r="M55" s="64"/>
    </row>
    <row r="56" spans="1:13" ht="57.75" customHeight="1">
      <c r="A56" s="1"/>
      <c r="B56" s="99" t="s">
        <v>79</v>
      </c>
      <c r="C56" s="100"/>
      <c r="D56" s="100"/>
      <c r="E56" s="100"/>
      <c r="F56" s="100"/>
      <c r="G56" s="100"/>
      <c r="H56" s="100"/>
      <c r="I56" s="100"/>
      <c r="J56" s="100"/>
      <c r="K56" s="100"/>
      <c r="L56" s="100"/>
      <c r="M56" s="100"/>
    </row>
    <row r="57" spans="2:13" ht="24">
      <c r="B57" s="2" t="s">
        <v>104</v>
      </c>
      <c r="G57" s="1"/>
      <c r="H57" s="64"/>
      <c r="I57" s="64"/>
      <c r="J57" s="64"/>
      <c r="K57" s="64"/>
      <c r="L57" s="64"/>
      <c r="M57" s="64"/>
    </row>
    <row r="58" spans="2:11" ht="24">
      <c r="B58" s="2"/>
      <c r="G58" s="1"/>
      <c r="H58" s="64"/>
      <c r="I58" s="64"/>
      <c r="J58" s="64"/>
      <c r="K58" t="s">
        <v>103</v>
      </c>
    </row>
    <row r="59" spans="7:13" ht="13.5">
      <c r="G59" s="1"/>
      <c r="H59" s="64"/>
      <c r="I59" s="64"/>
      <c r="J59" s="64"/>
      <c r="K59" s="64"/>
      <c r="L59" s="64"/>
      <c r="M59" s="64"/>
    </row>
    <row r="60" spans="1:13" ht="13.5">
      <c r="A60" s="74"/>
      <c r="B60" s="74"/>
      <c r="C60" s="88" t="s">
        <v>26</v>
      </c>
      <c r="D60" s="80" t="s">
        <v>27</v>
      </c>
      <c r="E60" s="80"/>
      <c r="F60" s="80"/>
      <c r="G60" s="1"/>
      <c r="H60" s="84"/>
      <c r="I60" s="85"/>
      <c r="J60" s="88" t="s">
        <v>26</v>
      </c>
      <c r="K60" s="80" t="s">
        <v>27</v>
      </c>
      <c r="L60" s="80"/>
      <c r="M60" s="80"/>
    </row>
    <row r="61" spans="1:13" ht="13.5" customHeight="1">
      <c r="A61" s="74"/>
      <c r="B61" s="74"/>
      <c r="C61" s="89"/>
      <c r="D61" s="3" t="s">
        <v>28</v>
      </c>
      <c r="E61" s="3" t="s">
        <v>29</v>
      </c>
      <c r="F61" s="8" t="s">
        <v>30</v>
      </c>
      <c r="G61" s="1"/>
      <c r="H61" s="86"/>
      <c r="I61" s="87"/>
      <c r="J61" s="89"/>
      <c r="K61" s="3" t="s">
        <v>28</v>
      </c>
      <c r="L61" s="3" t="s">
        <v>29</v>
      </c>
      <c r="M61" s="8" t="s">
        <v>30</v>
      </c>
    </row>
    <row r="62" spans="1:13" ht="13.5">
      <c r="A62" s="75" t="s">
        <v>24</v>
      </c>
      <c r="B62" s="75"/>
      <c r="C62" s="76"/>
      <c r="D62" s="76"/>
      <c r="E62" s="76"/>
      <c r="F62" s="76"/>
      <c r="G62" s="1"/>
      <c r="H62" s="49" t="s">
        <v>49</v>
      </c>
      <c r="I62" s="50"/>
      <c r="J62" s="50"/>
      <c r="K62" s="50"/>
      <c r="L62" s="50"/>
      <c r="M62" s="58"/>
    </row>
    <row r="63" spans="1:13" ht="13.5">
      <c r="A63" s="74"/>
      <c r="B63" s="4" t="s">
        <v>0</v>
      </c>
      <c r="C63" s="44">
        <v>3</v>
      </c>
      <c r="D63" s="45">
        <v>3</v>
      </c>
      <c r="E63" s="45">
        <v>1</v>
      </c>
      <c r="F63" s="13">
        <f aca="true" t="shared" si="4" ref="F63:F91">D63+E63</f>
        <v>4</v>
      </c>
      <c r="G63" s="1"/>
      <c r="H63" s="77"/>
      <c r="I63" s="4" t="s">
        <v>50</v>
      </c>
      <c r="J63" s="44">
        <v>26</v>
      </c>
      <c r="K63" s="45">
        <v>11</v>
      </c>
      <c r="L63" s="45">
        <v>19</v>
      </c>
      <c r="M63" s="13">
        <f aca="true" t="shared" si="5" ref="M63:M77">K63+L63</f>
        <v>30</v>
      </c>
    </row>
    <row r="64" spans="1:13" ht="13.5">
      <c r="A64" s="74"/>
      <c r="B64" s="4" t="s">
        <v>31</v>
      </c>
      <c r="C64" s="44">
        <v>19</v>
      </c>
      <c r="D64" s="45">
        <v>10</v>
      </c>
      <c r="E64" s="45">
        <v>17</v>
      </c>
      <c r="F64" s="13">
        <f t="shared" si="4"/>
        <v>27</v>
      </c>
      <c r="G64" s="1"/>
      <c r="H64" s="78"/>
      <c r="I64" s="4" t="s">
        <v>51</v>
      </c>
      <c r="J64" s="44">
        <v>0</v>
      </c>
      <c r="K64" s="45">
        <v>0</v>
      </c>
      <c r="L64" s="45">
        <v>0</v>
      </c>
      <c r="M64" s="13">
        <f t="shared" si="5"/>
        <v>0</v>
      </c>
    </row>
    <row r="65" spans="1:13" ht="13.5">
      <c r="A65" s="74"/>
      <c r="B65" s="4" t="s">
        <v>1</v>
      </c>
      <c r="C65" s="44">
        <v>12</v>
      </c>
      <c r="D65" s="45">
        <v>9</v>
      </c>
      <c r="E65" s="45">
        <v>8</v>
      </c>
      <c r="F65" s="13">
        <f t="shared" si="4"/>
        <v>17</v>
      </c>
      <c r="G65" s="1"/>
      <c r="H65" s="78"/>
      <c r="I65" s="4" t="s">
        <v>52</v>
      </c>
      <c r="J65" s="44">
        <v>1</v>
      </c>
      <c r="K65" s="45">
        <v>1</v>
      </c>
      <c r="L65" s="45">
        <v>0</v>
      </c>
      <c r="M65" s="13">
        <f t="shared" si="5"/>
        <v>1</v>
      </c>
    </row>
    <row r="66" spans="1:13" ht="13.5">
      <c r="A66" s="74"/>
      <c r="B66" s="4" t="s">
        <v>32</v>
      </c>
      <c r="C66" s="44">
        <v>37</v>
      </c>
      <c r="D66" s="45">
        <v>31</v>
      </c>
      <c r="E66" s="45">
        <v>20</v>
      </c>
      <c r="F66" s="13">
        <f t="shared" si="4"/>
        <v>51</v>
      </c>
      <c r="G66" s="1"/>
      <c r="H66" s="78"/>
      <c r="I66" s="4" t="s">
        <v>53</v>
      </c>
      <c r="J66" s="44">
        <v>3</v>
      </c>
      <c r="K66" s="45">
        <v>0</v>
      </c>
      <c r="L66" s="45">
        <v>3</v>
      </c>
      <c r="M66" s="13">
        <f t="shared" si="5"/>
        <v>3</v>
      </c>
    </row>
    <row r="67" spans="1:13" ht="13.5">
      <c r="A67" s="74"/>
      <c r="B67" s="4" t="s">
        <v>2</v>
      </c>
      <c r="C67" s="44">
        <v>21</v>
      </c>
      <c r="D67" s="45">
        <v>10</v>
      </c>
      <c r="E67" s="45">
        <v>22</v>
      </c>
      <c r="F67" s="13">
        <f t="shared" si="4"/>
        <v>32</v>
      </c>
      <c r="G67" s="1"/>
      <c r="H67" s="78"/>
      <c r="I67" s="4" t="s">
        <v>54</v>
      </c>
      <c r="J67" s="44">
        <v>4</v>
      </c>
      <c r="K67" s="45">
        <v>3</v>
      </c>
      <c r="L67" s="45">
        <v>1</v>
      </c>
      <c r="M67" s="13">
        <f t="shared" si="5"/>
        <v>4</v>
      </c>
    </row>
    <row r="68" spans="1:13" ht="13.5">
      <c r="A68" s="74"/>
      <c r="B68" s="4" t="s">
        <v>33</v>
      </c>
      <c r="C68" s="44">
        <v>36</v>
      </c>
      <c r="D68" s="45">
        <v>32</v>
      </c>
      <c r="E68" s="45">
        <v>25</v>
      </c>
      <c r="F68" s="13">
        <f t="shared" si="4"/>
        <v>57</v>
      </c>
      <c r="G68" s="1"/>
      <c r="H68" s="78"/>
      <c r="I68" s="4" t="s">
        <v>55</v>
      </c>
      <c r="J68" s="44">
        <v>2</v>
      </c>
      <c r="K68" s="45">
        <v>0</v>
      </c>
      <c r="L68" s="45">
        <v>2</v>
      </c>
      <c r="M68" s="13">
        <f t="shared" si="5"/>
        <v>2</v>
      </c>
    </row>
    <row r="69" spans="1:13" ht="13.5">
      <c r="A69" s="74"/>
      <c r="B69" s="4" t="s">
        <v>34</v>
      </c>
      <c r="C69" s="44">
        <v>16</v>
      </c>
      <c r="D69" s="45">
        <v>4</v>
      </c>
      <c r="E69" s="45">
        <v>14</v>
      </c>
      <c r="F69" s="13">
        <f t="shared" si="4"/>
        <v>18</v>
      </c>
      <c r="G69" s="1"/>
      <c r="H69" s="78"/>
      <c r="I69" s="4" t="s">
        <v>56</v>
      </c>
      <c r="J69" s="44">
        <v>6</v>
      </c>
      <c r="K69" s="45">
        <v>5</v>
      </c>
      <c r="L69" s="45">
        <v>4</v>
      </c>
      <c r="M69" s="13">
        <f t="shared" si="5"/>
        <v>9</v>
      </c>
    </row>
    <row r="70" spans="1:13" ht="13.5">
      <c r="A70" s="74"/>
      <c r="B70" s="4" t="s">
        <v>3</v>
      </c>
      <c r="C70" s="44">
        <v>11</v>
      </c>
      <c r="D70" s="45">
        <v>6</v>
      </c>
      <c r="E70" s="45">
        <v>13</v>
      </c>
      <c r="F70" s="13">
        <f t="shared" si="4"/>
        <v>19</v>
      </c>
      <c r="G70" s="1"/>
      <c r="H70" s="78"/>
      <c r="I70" s="4" t="s">
        <v>57</v>
      </c>
      <c r="J70" s="44">
        <v>13</v>
      </c>
      <c r="K70" s="45">
        <v>8</v>
      </c>
      <c r="L70" s="45">
        <v>7</v>
      </c>
      <c r="M70" s="13">
        <f t="shared" si="5"/>
        <v>15</v>
      </c>
    </row>
    <row r="71" spans="1:13" ht="13.5">
      <c r="A71" s="74"/>
      <c r="B71" s="4" t="s">
        <v>4</v>
      </c>
      <c r="C71" s="44">
        <v>7</v>
      </c>
      <c r="D71" s="45">
        <v>8</v>
      </c>
      <c r="E71" s="45">
        <v>7</v>
      </c>
      <c r="F71" s="13">
        <f t="shared" si="4"/>
        <v>15</v>
      </c>
      <c r="G71" s="1"/>
      <c r="H71" s="78"/>
      <c r="I71" s="4" t="s">
        <v>58</v>
      </c>
      <c r="J71" s="44">
        <v>1</v>
      </c>
      <c r="K71" s="45">
        <v>1</v>
      </c>
      <c r="L71" s="45">
        <v>0</v>
      </c>
      <c r="M71" s="13">
        <f t="shared" si="5"/>
        <v>1</v>
      </c>
    </row>
    <row r="72" spans="1:13" ht="13.5">
      <c r="A72" s="74"/>
      <c r="B72" s="4" t="s">
        <v>35</v>
      </c>
      <c r="C72" s="44">
        <v>10</v>
      </c>
      <c r="D72" s="45">
        <v>8</v>
      </c>
      <c r="E72" s="45">
        <v>7</v>
      </c>
      <c r="F72" s="13">
        <f t="shared" si="4"/>
        <v>15</v>
      </c>
      <c r="G72" s="1"/>
      <c r="H72" s="78"/>
      <c r="I72" s="4" t="s">
        <v>59</v>
      </c>
      <c r="J72" s="44">
        <v>40</v>
      </c>
      <c r="K72" s="45">
        <v>28</v>
      </c>
      <c r="L72" s="45">
        <v>18</v>
      </c>
      <c r="M72" s="13">
        <f t="shared" si="5"/>
        <v>46</v>
      </c>
    </row>
    <row r="73" spans="1:13" ht="13.5">
      <c r="A73" s="74"/>
      <c r="B73" s="4" t="s">
        <v>36</v>
      </c>
      <c r="C73" s="44">
        <v>17</v>
      </c>
      <c r="D73" s="45">
        <v>21</v>
      </c>
      <c r="E73" s="45">
        <v>16</v>
      </c>
      <c r="F73" s="13">
        <f t="shared" si="4"/>
        <v>37</v>
      </c>
      <c r="G73" s="1"/>
      <c r="H73" s="78"/>
      <c r="I73" s="4" t="s">
        <v>60</v>
      </c>
      <c r="J73" s="44">
        <v>37</v>
      </c>
      <c r="K73" s="45">
        <v>21</v>
      </c>
      <c r="L73" s="45">
        <v>16</v>
      </c>
      <c r="M73" s="13">
        <f t="shared" si="5"/>
        <v>37</v>
      </c>
    </row>
    <row r="74" spans="1:13" ht="13.5">
      <c r="A74" s="74"/>
      <c r="B74" s="4" t="s">
        <v>37</v>
      </c>
      <c r="C74" s="44">
        <v>11</v>
      </c>
      <c r="D74" s="45">
        <v>3</v>
      </c>
      <c r="E74" s="45">
        <v>12</v>
      </c>
      <c r="F74" s="13">
        <f t="shared" si="4"/>
        <v>15</v>
      </c>
      <c r="G74" s="1"/>
      <c r="H74" s="78"/>
      <c r="I74" s="4" t="s">
        <v>96</v>
      </c>
      <c r="J74" s="44">
        <v>7</v>
      </c>
      <c r="K74" s="45">
        <v>6</v>
      </c>
      <c r="L74" s="45">
        <v>4</v>
      </c>
      <c r="M74" s="13">
        <f t="shared" si="5"/>
        <v>10</v>
      </c>
    </row>
    <row r="75" spans="1:13" ht="13.5">
      <c r="A75" s="74"/>
      <c r="B75" s="4" t="s">
        <v>5</v>
      </c>
      <c r="C75" s="44">
        <v>23</v>
      </c>
      <c r="D75" s="45">
        <v>19</v>
      </c>
      <c r="E75" s="45">
        <v>21</v>
      </c>
      <c r="F75" s="13">
        <f t="shared" si="4"/>
        <v>40</v>
      </c>
      <c r="G75" s="1"/>
      <c r="H75" s="78"/>
      <c r="I75" s="4" t="s">
        <v>97</v>
      </c>
      <c r="J75" s="44">
        <v>7</v>
      </c>
      <c r="K75" s="45">
        <v>3</v>
      </c>
      <c r="L75" s="45">
        <v>4</v>
      </c>
      <c r="M75" s="13">
        <f t="shared" si="5"/>
        <v>7</v>
      </c>
    </row>
    <row r="76" spans="1:13" ht="13.5">
      <c r="A76" s="74"/>
      <c r="B76" s="4" t="s">
        <v>6</v>
      </c>
      <c r="C76" s="44">
        <v>8</v>
      </c>
      <c r="D76" s="45">
        <v>4</v>
      </c>
      <c r="E76" s="45">
        <v>6</v>
      </c>
      <c r="F76" s="13">
        <f t="shared" si="4"/>
        <v>10</v>
      </c>
      <c r="G76" s="1"/>
      <c r="H76" s="78"/>
      <c r="I76" s="4" t="s">
        <v>98</v>
      </c>
      <c r="J76" s="44">
        <v>0</v>
      </c>
      <c r="K76" s="45">
        <v>0</v>
      </c>
      <c r="L76" s="45">
        <v>0</v>
      </c>
      <c r="M76" s="13">
        <f t="shared" si="5"/>
        <v>0</v>
      </c>
    </row>
    <row r="77" spans="1:13" ht="13.5">
      <c r="A77" s="74"/>
      <c r="B77" s="4" t="s">
        <v>7</v>
      </c>
      <c r="C77" s="44">
        <v>23</v>
      </c>
      <c r="D77" s="45">
        <v>10</v>
      </c>
      <c r="E77" s="45">
        <v>15</v>
      </c>
      <c r="F77" s="13">
        <f t="shared" si="4"/>
        <v>25</v>
      </c>
      <c r="G77" s="1"/>
      <c r="H77" s="78"/>
      <c r="I77" s="4" t="s">
        <v>99</v>
      </c>
      <c r="J77" s="44">
        <v>0</v>
      </c>
      <c r="K77" s="45">
        <v>0</v>
      </c>
      <c r="L77" s="45">
        <v>0</v>
      </c>
      <c r="M77" s="13">
        <f t="shared" si="5"/>
        <v>0</v>
      </c>
    </row>
    <row r="78" spans="1:13" ht="13.5">
      <c r="A78" s="74"/>
      <c r="B78" s="4" t="s">
        <v>38</v>
      </c>
      <c r="C78" s="44">
        <v>26</v>
      </c>
      <c r="D78" s="45">
        <v>17</v>
      </c>
      <c r="E78" s="45">
        <v>19</v>
      </c>
      <c r="F78" s="13">
        <f t="shared" si="4"/>
        <v>36</v>
      </c>
      <c r="G78" s="1"/>
      <c r="H78" s="79"/>
      <c r="I78" s="56" t="s">
        <v>41</v>
      </c>
      <c r="J78" s="65">
        <f>SUM(J63:J77)</f>
        <v>147</v>
      </c>
      <c r="K78" s="65">
        <f>SUM(K63:K77)</f>
        <v>87</v>
      </c>
      <c r="L78" s="65">
        <f>SUM(L63:L77)</f>
        <v>78</v>
      </c>
      <c r="M78" s="65">
        <f>SUM(M63:M77)</f>
        <v>165</v>
      </c>
    </row>
    <row r="79" spans="1:13" ht="13.5">
      <c r="A79" s="74"/>
      <c r="B79" s="4" t="s">
        <v>8</v>
      </c>
      <c r="C79" s="44">
        <v>25</v>
      </c>
      <c r="D79" s="45">
        <v>16</v>
      </c>
      <c r="E79" s="45">
        <v>28</v>
      </c>
      <c r="F79" s="13">
        <f t="shared" si="4"/>
        <v>44</v>
      </c>
      <c r="G79" s="1"/>
      <c r="H79" s="49" t="s">
        <v>61</v>
      </c>
      <c r="I79" s="50"/>
      <c r="J79" s="50"/>
      <c r="K79" s="50"/>
      <c r="L79" s="50"/>
      <c r="M79" s="58"/>
    </row>
    <row r="80" spans="1:13" ht="13.5">
      <c r="A80" s="74"/>
      <c r="B80" s="4" t="s">
        <v>9</v>
      </c>
      <c r="C80" s="44">
        <v>15</v>
      </c>
      <c r="D80" s="45">
        <v>12</v>
      </c>
      <c r="E80" s="45">
        <v>8</v>
      </c>
      <c r="F80" s="13">
        <f t="shared" si="4"/>
        <v>20</v>
      </c>
      <c r="G80" s="1"/>
      <c r="H80" s="77"/>
      <c r="I80" s="4" t="s">
        <v>62</v>
      </c>
      <c r="J80" s="44">
        <v>5</v>
      </c>
      <c r="K80" s="45">
        <v>1</v>
      </c>
      <c r="L80" s="45">
        <v>5</v>
      </c>
      <c r="M80" s="13">
        <f>K80+L80</f>
        <v>6</v>
      </c>
    </row>
    <row r="81" spans="1:13" ht="13.5">
      <c r="A81" s="74"/>
      <c r="B81" s="4" t="s">
        <v>39</v>
      </c>
      <c r="C81" s="44">
        <v>12</v>
      </c>
      <c r="D81" s="45">
        <v>11</v>
      </c>
      <c r="E81" s="45">
        <v>10</v>
      </c>
      <c r="F81" s="13">
        <f t="shared" si="4"/>
        <v>21</v>
      </c>
      <c r="G81" s="1"/>
      <c r="H81" s="81"/>
      <c r="I81" s="4" t="s">
        <v>63</v>
      </c>
      <c r="J81" s="44">
        <v>2</v>
      </c>
      <c r="K81" s="45">
        <v>1</v>
      </c>
      <c r="L81" s="45">
        <v>3</v>
      </c>
      <c r="M81" s="13">
        <f>K81+L81</f>
        <v>4</v>
      </c>
    </row>
    <row r="82" spans="1:13" ht="13.5">
      <c r="A82" s="74"/>
      <c r="B82" s="4" t="s">
        <v>40</v>
      </c>
      <c r="C82" s="44">
        <v>6</v>
      </c>
      <c r="D82" s="45">
        <v>7</v>
      </c>
      <c r="E82" s="45">
        <v>6</v>
      </c>
      <c r="F82" s="13">
        <f t="shared" si="4"/>
        <v>13</v>
      </c>
      <c r="G82" s="1"/>
      <c r="H82" s="81"/>
      <c r="I82" s="4" t="s">
        <v>64</v>
      </c>
      <c r="J82" s="44">
        <v>2</v>
      </c>
      <c r="K82" s="45">
        <v>1</v>
      </c>
      <c r="L82" s="45">
        <v>1</v>
      </c>
      <c r="M82" s="13">
        <f>K82+L82</f>
        <v>2</v>
      </c>
    </row>
    <row r="83" spans="1:13" ht="13.5">
      <c r="A83" s="74"/>
      <c r="B83" s="4" t="s">
        <v>21</v>
      </c>
      <c r="C83" s="44">
        <v>4</v>
      </c>
      <c r="D83" s="45">
        <v>5</v>
      </c>
      <c r="E83" s="45">
        <v>3</v>
      </c>
      <c r="F83" s="13">
        <f t="shared" si="4"/>
        <v>8</v>
      </c>
      <c r="G83" s="1"/>
      <c r="H83" s="81"/>
      <c r="I83" s="4" t="s">
        <v>65</v>
      </c>
      <c r="J83" s="44">
        <v>7</v>
      </c>
      <c r="K83" s="45">
        <v>3</v>
      </c>
      <c r="L83" s="45">
        <v>7</v>
      </c>
      <c r="M83" s="13">
        <f>K83+L83</f>
        <v>10</v>
      </c>
    </row>
    <row r="84" spans="1:13" ht="13.5">
      <c r="A84" s="74"/>
      <c r="B84" s="4" t="s">
        <v>10</v>
      </c>
      <c r="C84" s="44">
        <v>25</v>
      </c>
      <c r="D84" s="45">
        <v>18</v>
      </c>
      <c r="E84" s="45">
        <v>21</v>
      </c>
      <c r="F84" s="13">
        <f t="shared" si="4"/>
        <v>39</v>
      </c>
      <c r="G84" s="1"/>
      <c r="H84" s="82"/>
      <c r="I84" s="56" t="s">
        <v>41</v>
      </c>
      <c r="J84" s="65">
        <f>SUM(J80:J83)</f>
        <v>16</v>
      </c>
      <c r="K84" s="65">
        <f>SUM(K80:K83)</f>
        <v>6</v>
      </c>
      <c r="L84" s="65">
        <f>SUM(L80:L83)</f>
        <v>16</v>
      </c>
      <c r="M84" s="65">
        <f>SUM(M80:M83)</f>
        <v>22</v>
      </c>
    </row>
    <row r="85" spans="1:13" ht="13.5">
      <c r="A85" s="74"/>
      <c r="B85" s="4" t="s">
        <v>11</v>
      </c>
      <c r="C85" s="44">
        <v>30</v>
      </c>
      <c r="D85" s="45">
        <v>25</v>
      </c>
      <c r="E85" s="45">
        <v>27</v>
      </c>
      <c r="F85" s="13">
        <f t="shared" si="4"/>
        <v>52</v>
      </c>
      <c r="G85" s="1"/>
      <c r="H85" s="49" t="s">
        <v>66</v>
      </c>
      <c r="I85" s="50"/>
      <c r="J85" s="50"/>
      <c r="K85" s="50"/>
      <c r="L85" s="50"/>
      <c r="M85" s="58"/>
    </row>
    <row r="86" spans="1:13" ht="13.5">
      <c r="A86" s="74"/>
      <c r="B86" s="4" t="s">
        <v>12</v>
      </c>
      <c r="C86" s="44">
        <v>45</v>
      </c>
      <c r="D86" s="45">
        <v>41</v>
      </c>
      <c r="E86" s="45">
        <v>41</v>
      </c>
      <c r="F86" s="13">
        <f t="shared" si="4"/>
        <v>82</v>
      </c>
      <c r="G86" s="1"/>
      <c r="H86" s="5"/>
      <c r="I86" s="4" t="s">
        <v>67</v>
      </c>
      <c r="J86" s="44">
        <v>15</v>
      </c>
      <c r="K86" s="45">
        <v>12</v>
      </c>
      <c r="L86" s="45">
        <v>16</v>
      </c>
      <c r="M86" s="13">
        <f aca="true" t="shared" si="6" ref="M86:M98">K86+L86</f>
        <v>28</v>
      </c>
    </row>
    <row r="87" spans="1:13" ht="13.5">
      <c r="A87" s="74"/>
      <c r="B87" s="4" t="s">
        <v>13</v>
      </c>
      <c r="C87" s="44">
        <v>19</v>
      </c>
      <c r="D87" s="45">
        <v>25</v>
      </c>
      <c r="E87" s="45">
        <v>26</v>
      </c>
      <c r="F87" s="13">
        <f t="shared" si="4"/>
        <v>51</v>
      </c>
      <c r="G87" s="1"/>
      <c r="H87" s="6"/>
      <c r="I87" s="4" t="s">
        <v>68</v>
      </c>
      <c r="J87" s="44">
        <v>26</v>
      </c>
      <c r="K87" s="45">
        <v>16</v>
      </c>
      <c r="L87" s="45">
        <v>16</v>
      </c>
      <c r="M87" s="13">
        <f t="shared" si="6"/>
        <v>32</v>
      </c>
    </row>
    <row r="88" spans="1:13" ht="13.5">
      <c r="A88" s="74"/>
      <c r="B88" s="4" t="s">
        <v>14</v>
      </c>
      <c r="C88" s="44">
        <v>22</v>
      </c>
      <c r="D88" s="45">
        <v>21</v>
      </c>
      <c r="E88" s="45">
        <v>17</v>
      </c>
      <c r="F88" s="13">
        <f t="shared" si="4"/>
        <v>38</v>
      </c>
      <c r="G88" s="1"/>
      <c r="H88" s="6"/>
      <c r="I88" s="4" t="s">
        <v>69</v>
      </c>
      <c r="J88" s="44">
        <v>65</v>
      </c>
      <c r="K88" s="45">
        <v>52</v>
      </c>
      <c r="L88" s="45">
        <v>26</v>
      </c>
      <c r="M88" s="13">
        <f t="shared" si="6"/>
        <v>78</v>
      </c>
    </row>
    <row r="89" spans="1:13" ht="13.5">
      <c r="A89" s="74"/>
      <c r="B89" s="4" t="s">
        <v>15</v>
      </c>
      <c r="C89" s="44">
        <v>23</v>
      </c>
      <c r="D89" s="45">
        <v>30</v>
      </c>
      <c r="E89" s="45">
        <v>20</v>
      </c>
      <c r="F89" s="13">
        <f t="shared" si="4"/>
        <v>50</v>
      </c>
      <c r="G89" s="1"/>
      <c r="H89" s="6"/>
      <c r="I89" s="4" t="s">
        <v>70</v>
      </c>
      <c r="J89" s="44">
        <v>11</v>
      </c>
      <c r="K89" s="45">
        <v>12</v>
      </c>
      <c r="L89" s="45">
        <v>8</v>
      </c>
      <c r="M89" s="13">
        <f t="shared" si="6"/>
        <v>20</v>
      </c>
    </row>
    <row r="90" spans="1:13" ht="13.5">
      <c r="A90" s="74"/>
      <c r="B90" s="4" t="s">
        <v>82</v>
      </c>
      <c r="C90" s="44">
        <v>20</v>
      </c>
      <c r="D90" s="45">
        <v>14</v>
      </c>
      <c r="E90" s="45">
        <v>21</v>
      </c>
      <c r="F90" s="13">
        <f t="shared" si="4"/>
        <v>35</v>
      </c>
      <c r="G90" s="1"/>
      <c r="H90" s="6"/>
      <c r="I90" s="4" t="s">
        <v>71</v>
      </c>
      <c r="J90" s="44">
        <v>0</v>
      </c>
      <c r="K90" s="45">
        <v>0</v>
      </c>
      <c r="L90" s="45">
        <v>0</v>
      </c>
      <c r="M90" s="13">
        <f t="shared" si="6"/>
        <v>0</v>
      </c>
    </row>
    <row r="91" spans="1:13" ht="13.5">
      <c r="A91" s="74"/>
      <c r="B91" s="4" t="s">
        <v>18</v>
      </c>
      <c r="C91" s="44">
        <v>5</v>
      </c>
      <c r="D91" s="45">
        <v>7</v>
      </c>
      <c r="E91" s="45">
        <v>5</v>
      </c>
      <c r="F91" s="13">
        <f t="shared" si="4"/>
        <v>12</v>
      </c>
      <c r="G91" s="1"/>
      <c r="H91" s="6"/>
      <c r="I91" s="4" t="s">
        <v>73</v>
      </c>
      <c r="J91" s="44">
        <v>0</v>
      </c>
      <c r="K91" s="45">
        <v>0</v>
      </c>
      <c r="L91" s="45">
        <v>0</v>
      </c>
      <c r="M91" s="13">
        <f t="shared" si="6"/>
        <v>0</v>
      </c>
    </row>
    <row r="92" spans="1:13" ht="13.5">
      <c r="A92" s="74"/>
      <c r="B92" s="56" t="s">
        <v>41</v>
      </c>
      <c r="C92" s="65">
        <f>SUM(C63:C91)</f>
        <v>531</v>
      </c>
      <c r="D92" s="65">
        <f>SUM(D63:D91)</f>
        <v>427</v>
      </c>
      <c r="E92" s="65">
        <f>SUM(E63:E91)</f>
        <v>456</v>
      </c>
      <c r="F92" s="65">
        <f>SUM(F63:F91)</f>
        <v>883</v>
      </c>
      <c r="G92" s="1"/>
      <c r="H92" s="6"/>
      <c r="I92" s="4" t="s">
        <v>72</v>
      </c>
      <c r="J92" s="44">
        <v>0</v>
      </c>
      <c r="K92" s="45">
        <v>0</v>
      </c>
      <c r="L92" s="45">
        <v>0</v>
      </c>
      <c r="M92" s="13">
        <f t="shared" si="6"/>
        <v>0</v>
      </c>
    </row>
    <row r="93" spans="1:13" ht="13.5">
      <c r="A93" s="75" t="s">
        <v>85</v>
      </c>
      <c r="B93" s="76"/>
      <c r="C93" s="76"/>
      <c r="D93" s="76"/>
      <c r="E93" s="76"/>
      <c r="F93" s="76"/>
      <c r="G93" s="1"/>
      <c r="H93" s="6"/>
      <c r="I93" s="4" t="s">
        <v>74</v>
      </c>
      <c r="J93" s="44">
        <v>3</v>
      </c>
      <c r="K93" s="45">
        <v>1</v>
      </c>
      <c r="L93" s="45">
        <v>4</v>
      </c>
      <c r="M93" s="13">
        <f t="shared" si="6"/>
        <v>5</v>
      </c>
    </row>
    <row r="94" spans="1:13" ht="13.5">
      <c r="A94" s="74"/>
      <c r="B94" s="4" t="s">
        <v>19</v>
      </c>
      <c r="C94" s="44">
        <v>33</v>
      </c>
      <c r="D94" s="45">
        <v>23</v>
      </c>
      <c r="E94" s="45">
        <v>25</v>
      </c>
      <c r="F94" s="13">
        <f>D94+E94</f>
        <v>48</v>
      </c>
      <c r="G94" s="1"/>
      <c r="H94" s="6"/>
      <c r="I94" s="4" t="s">
        <v>75</v>
      </c>
      <c r="J94" s="44">
        <v>0</v>
      </c>
      <c r="K94" s="45">
        <v>0</v>
      </c>
      <c r="L94" s="45">
        <v>0</v>
      </c>
      <c r="M94" s="13">
        <f t="shared" si="6"/>
        <v>0</v>
      </c>
    </row>
    <row r="95" spans="1:13" ht="13.5">
      <c r="A95" s="74"/>
      <c r="B95" s="4" t="s">
        <v>20</v>
      </c>
      <c r="C95" s="44">
        <v>5</v>
      </c>
      <c r="D95" s="45">
        <v>7</v>
      </c>
      <c r="E95" s="45">
        <v>4</v>
      </c>
      <c r="F95" s="13">
        <f>D95+E95</f>
        <v>11</v>
      </c>
      <c r="G95" s="1"/>
      <c r="H95" s="6"/>
      <c r="I95" s="4" t="s">
        <v>76</v>
      </c>
      <c r="J95" s="44">
        <v>4</v>
      </c>
      <c r="K95" s="45">
        <v>0</v>
      </c>
      <c r="L95" s="45">
        <v>4</v>
      </c>
      <c r="M95" s="13">
        <f t="shared" si="6"/>
        <v>4</v>
      </c>
    </row>
    <row r="96" spans="1:13" ht="13.5">
      <c r="A96" s="74"/>
      <c r="B96" s="4" t="s">
        <v>16</v>
      </c>
      <c r="C96" s="44">
        <v>21</v>
      </c>
      <c r="D96" s="45">
        <v>12</v>
      </c>
      <c r="E96" s="45">
        <v>12</v>
      </c>
      <c r="F96" s="13">
        <f>D96+E96</f>
        <v>24</v>
      </c>
      <c r="G96" s="1"/>
      <c r="H96" s="6"/>
      <c r="I96" s="4" t="s">
        <v>77</v>
      </c>
      <c r="J96" s="44">
        <v>5</v>
      </c>
      <c r="K96" s="45">
        <v>2</v>
      </c>
      <c r="L96" s="45">
        <v>5</v>
      </c>
      <c r="M96" s="13">
        <f t="shared" si="6"/>
        <v>7</v>
      </c>
    </row>
    <row r="97" spans="1:13" ht="13.5">
      <c r="A97" s="74"/>
      <c r="B97" s="4" t="s">
        <v>17</v>
      </c>
      <c r="C97" s="44">
        <v>4</v>
      </c>
      <c r="D97" s="45">
        <v>1</v>
      </c>
      <c r="E97" s="45">
        <v>3</v>
      </c>
      <c r="F97" s="13">
        <f>D97+E97</f>
        <v>4</v>
      </c>
      <c r="G97" s="1"/>
      <c r="H97" s="6"/>
      <c r="I97" s="4" t="s">
        <v>78</v>
      </c>
      <c r="J97" s="44">
        <v>18</v>
      </c>
      <c r="K97" s="45">
        <v>17</v>
      </c>
      <c r="L97" s="45">
        <v>21</v>
      </c>
      <c r="M97" s="13">
        <f t="shared" si="6"/>
        <v>38</v>
      </c>
    </row>
    <row r="98" spans="1:13" ht="13.5">
      <c r="A98" s="74"/>
      <c r="B98" s="56" t="s">
        <v>41</v>
      </c>
      <c r="C98" s="65">
        <f>SUM(C94:C97)</f>
        <v>63</v>
      </c>
      <c r="D98" s="65">
        <f>SUM(D94:D97)</f>
        <v>43</v>
      </c>
      <c r="E98" s="65">
        <f>SUM(E94:E97)</f>
        <v>44</v>
      </c>
      <c r="F98" s="65">
        <f>SUM(F94:F97)</f>
        <v>87</v>
      </c>
      <c r="G98" s="1"/>
      <c r="H98" s="6"/>
      <c r="I98" s="4" t="s">
        <v>81</v>
      </c>
      <c r="J98" s="44">
        <v>2</v>
      </c>
      <c r="K98" s="45">
        <v>1</v>
      </c>
      <c r="L98" s="45">
        <v>1</v>
      </c>
      <c r="M98" s="13">
        <f t="shared" si="6"/>
        <v>2</v>
      </c>
    </row>
    <row r="99" spans="1:13" ht="13.5">
      <c r="A99" s="75" t="s">
        <v>25</v>
      </c>
      <c r="B99" s="76"/>
      <c r="C99" s="76"/>
      <c r="D99" s="76"/>
      <c r="E99" s="76"/>
      <c r="F99" s="76"/>
      <c r="G99" s="1"/>
      <c r="H99" s="7"/>
      <c r="I99" s="56" t="s">
        <v>41</v>
      </c>
      <c r="J99" s="65">
        <f>SUM(J86:J98)</f>
        <v>149</v>
      </c>
      <c r="K99" s="65">
        <f>SUM(K86:K98)</f>
        <v>113</v>
      </c>
      <c r="L99" s="65">
        <f>SUM(L86:L98)</f>
        <v>101</v>
      </c>
      <c r="M99" s="65">
        <f>SUM(M86:M98)</f>
        <v>214</v>
      </c>
    </row>
    <row r="100" spans="1:13" ht="13.5">
      <c r="A100" s="74"/>
      <c r="B100" s="4" t="s">
        <v>22</v>
      </c>
      <c r="C100" s="44">
        <v>12</v>
      </c>
      <c r="D100" s="45">
        <v>6</v>
      </c>
      <c r="E100" s="45">
        <v>7</v>
      </c>
      <c r="F100" s="13">
        <f>D100+E100</f>
        <v>13</v>
      </c>
      <c r="G100" s="1"/>
      <c r="H100" s="10"/>
      <c r="I100" s="11"/>
      <c r="J100" s="12"/>
      <c r="K100" s="12"/>
      <c r="L100" s="12"/>
      <c r="M100" s="12"/>
    </row>
    <row r="101" spans="1:13" ht="13.5">
      <c r="A101" s="74"/>
      <c r="B101" s="4" t="s">
        <v>23</v>
      </c>
      <c r="C101" s="44">
        <v>22</v>
      </c>
      <c r="D101" s="45">
        <v>16</v>
      </c>
      <c r="E101" s="45">
        <v>9</v>
      </c>
      <c r="F101" s="13">
        <f>D101+E101</f>
        <v>25</v>
      </c>
      <c r="G101" s="1"/>
      <c r="H101" s="10"/>
      <c r="I101" s="61" t="s">
        <v>80</v>
      </c>
      <c r="J101" s="66">
        <f>C92+C98+C102+C110+J78+J84+J99</f>
        <v>995</v>
      </c>
      <c r="K101" s="66">
        <f>D92+D98+D102+D110+K78+K84+K99</f>
        <v>736</v>
      </c>
      <c r="L101" s="66">
        <f>E92+E98+E102+E110+L78+L84+L99</f>
        <v>742</v>
      </c>
      <c r="M101" s="66">
        <f>F92+F98+F102+F110+M78+M84+M99</f>
        <v>1478</v>
      </c>
    </row>
    <row r="102" spans="1:7" ht="13.5">
      <c r="A102" s="74"/>
      <c r="B102" s="56" t="s">
        <v>41</v>
      </c>
      <c r="C102" s="65">
        <f>SUM(C100:C101)</f>
        <v>34</v>
      </c>
      <c r="D102" s="65">
        <f>SUM(D100:D101)</f>
        <v>22</v>
      </c>
      <c r="E102" s="65">
        <f>SUM(E100:E101)</f>
        <v>16</v>
      </c>
      <c r="F102" s="65">
        <f>SUM(F100:F101)</f>
        <v>38</v>
      </c>
      <c r="G102" s="1"/>
    </row>
    <row r="103" spans="1:7" ht="13.5">
      <c r="A103" s="49" t="s">
        <v>42</v>
      </c>
      <c r="B103" s="50"/>
      <c r="C103" s="50"/>
      <c r="D103" s="50"/>
      <c r="E103" s="50"/>
      <c r="F103" s="58"/>
      <c r="G103" s="1"/>
    </row>
    <row r="104" spans="1:6" ht="13.5">
      <c r="A104" s="77"/>
      <c r="B104" s="4" t="s">
        <v>43</v>
      </c>
      <c r="C104" s="44">
        <v>12</v>
      </c>
      <c r="D104" s="45">
        <v>11</v>
      </c>
      <c r="E104" s="45">
        <v>1</v>
      </c>
      <c r="F104" s="13">
        <f aca="true" t="shared" si="7" ref="F104:F109">D104+E104</f>
        <v>12</v>
      </c>
    </row>
    <row r="105" spans="1:6" ht="13.5">
      <c r="A105" s="78"/>
      <c r="B105" s="4" t="s">
        <v>44</v>
      </c>
      <c r="C105" s="44">
        <v>28</v>
      </c>
      <c r="D105" s="45">
        <v>23</v>
      </c>
      <c r="E105" s="45">
        <v>16</v>
      </c>
      <c r="F105" s="13">
        <f t="shared" si="7"/>
        <v>39</v>
      </c>
    </row>
    <row r="106" spans="1:6" ht="13.5">
      <c r="A106" s="78"/>
      <c r="B106" s="4" t="s">
        <v>45</v>
      </c>
      <c r="C106" s="44">
        <v>1</v>
      </c>
      <c r="D106" s="45">
        <v>1</v>
      </c>
      <c r="E106" s="45">
        <v>0</v>
      </c>
      <c r="F106" s="13">
        <f t="shared" si="7"/>
        <v>1</v>
      </c>
    </row>
    <row r="107" spans="1:6" ht="13.5">
      <c r="A107" s="78"/>
      <c r="B107" s="4" t="s">
        <v>46</v>
      </c>
      <c r="C107" s="44">
        <v>5</v>
      </c>
      <c r="D107" s="45">
        <v>0</v>
      </c>
      <c r="E107" s="45">
        <v>6</v>
      </c>
      <c r="F107" s="13">
        <f t="shared" si="7"/>
        <v>6</v>
      </c>
    </row>
    <row r="108" spans="1:6" ht="13.5">
      <c r="A108" s="78"/>
      <c r="B108" s="4" t="s">
        <v>47</v>
      </c>
      <c r="C108" s="44">
        <v>6</v>
      </c>
      <c r="D108" s="45">
        <v>1</v>
      </c>
      <c r="E108" s="45">
        <v>5</v>
      </c>
      <c r="F108" s="13">
        <f t="shared" si="7"/>
        <v>6</v>
      </c>
    </row>
    <row r="109" spans="1:6" ht="13.5">
      <c r="A109" s="78"/>
      <c r="B109" s="4" t="s">
        <v>48</v>
      </c>
      <c r="C109" s="44">
        <v>3</v>
      </c>
      <c r="D109" s="45">
        <v>2</v>
      </c>
      <c r="E109" s="45">
        <v>3</v>
      </c>
      <c r="F109" s="13">
        <f t="shared" si="7"/>
        <v>5</v>
      </c>
    </row>
    <row r="110" spans="1:6" ht="13.5">
      <c r="A110" s="79"/>
      <c r="B110" s="56" t="s">
        <v>41</v>
      </c>
      <c r="C110" s="65">
        <f>SUM(C104:C109)</f>
        <v>55</v>
      </c>
      <c r="D110" s="65">
        <f>SUM(D104:D109)</f>
        <v>38</v>
      </c>
      <c r="E110" s="65">
        <f>SUM(E104:E109)</f>
        <v>31</v>
      </c>
      <c r="F110" s="65">
        <f>SUM(F104:F109)</f>
        <v>69</v>
      </c>
    </row>
  </sheetData>
  <sheetProtection/>
  <mergeCells count="33">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A104:A110"/>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12.xml><?xml version="1.0" encoding="utf-8"?>
<worksheet xmlns="http://schemas.openxmlformats.org/spreadsheetml/2006/main" xmlns:r="http://schemas.openxmlformats.org/officeDocument/2006/relationships">
  <dimension ref="A1:M110"/>
  <sheetViews>
    <sheetView zoomScalePageLayoutView="0" workbookViewId="0" topLeftCell="A55">
      <selection activeCell="B56" sqref="B56:M56"/>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84</v>
      </c>
    </row>
    <row r="2" spans="2:11" ht="24">
      <c r="B2" s="2"/>
      <c r="K2" t="s">
        <v>95</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90" t="s">
        <v>49</v>
      </c>
      <c r="I6" s="91"/>
      <c r="J6" s="91"/>
      <c r="K6" s="91"/>
      <c r="L6" s="91"/>
      <c r="M6" s="92"/>
    </row>
    <row r="7" spans="1:13" ht="13.5">
      <c r="A7" s="74"/>
      <c r="B7" s="4" t="s">
        <v>0</v>
      </c>
      <c r="C7" s="53">
        <v>249</v>
      </c>
      <c r="D7" s="54">
        <v>283</v>
      </c>
      <c r="E7" s="54">
        <v>320</v>
      </c>
      <c r="F7" s="55">
        <f aca="true" t="shared" si="0" ref="F7:F35">D7+E7</f>
        <v>603</v>
      </c>
      <c r="G7" s="1"/>
      <c r="H7" s="77"/>
      <c r="I7" s="4" t="s">
        <v>50</v>
      </c>
      <c r="J7" s="53">
        <v>718</v>
      </c>
      <c r="K7" s="54">
        <v>871</v>
      </c>
      <c r="L7" s="54">
        <v>910</v>
      </c>
      <c r="M7" s="55">
        <f aca="true" t="shared" si="1" ref="M7:M21">K7+L7</f>
        <v>1781</v>
      </c>
    </row>
    <row r="8" spans="1:13" ht="13.5">
      <c r="A8" s="74"/>
      <c r="B8" s="4" t="s">
        <v>31</v>
      </c>
      <c r="C8" s="53">
        <v>325</v>
      </c>
      <c r="D8" s="54">
        <v>314</v>
      </c>
      <c r="E8" s="54">
        <v>337</v>
      </c>
      <c r="F8" s="55">
        <f t="shared" si="0"/>
        <v>651</v>
      </c>
      <c r="G8" s="1"/>
      <c r="H8" s="78"/>
      <c r="I8" s="4" t="s">
        <v>51</v>
      </c>
      <c r="J8" s="53">
        <v>83</v>
      </c>
      <c r="K8" s="54">
        <v>124</v>
      </c>
      <c r="L8" s="54">
        <v>124</v>
      </c>
      <c r="M8" s="55">
        <f t="shared" si="1"/>
        <v>248</v>
      </c>
    </row>
    <row r="9" spans="1:13" ht="13.5">
      <c r="A9" s="74"/>
      <c r="B9" s="4" t="s">
        <v>1</v>
      </c>
      <c r="C9" s="53">
        <v>479</v>
      </c>
      <c r="D9" s="54">
        <v>578</v>
      </c>
      <c r="E9" s="54">
        <v>522</v>
      </c>
      <c r="F9" s="55">
        <f t="shared" si="0"/>
        <v>1100</v>
      </c>
      <c r="G9" s="1"/>
      <c r="H9" s="78"/>
      <c r="I9" s="4" t="s">
        <v>52</v>
      </c>
      <c r="J9" s="53">
        <v>257</v>
      </c>
      <c r="K9" s="54">
        <v>366</v>
      </c>
      <c r="L9" s="54">
        <v>374</v>
      </c>
      <c r="M9" s="55">
        <f t="shared" si="1"/>
        <v>740</v>
      </c>
    </row>
    <row r="10" spans="1:13" ht="13.5">
      <c r="A10" s="74"/>
      <c r="B10" s="4" t="s">
        <v>32</v>
      </c>
      <c r="C10" s="53">
        <v>569</v>
      </c>
      <c r="D10" s="54">
        <v>661</v>
      </c>
      <c r="E10" s="54">
        <v>681</v>
      </c>
      <c r="F10" s="55">
        <f t="shared" si="0"/>
        <v>1342</v>
      </c>
      <c r="G10" s="1"/>
      <c r="H10" s="78"/>
      <c r="I10" s="4" t="s">
        <v>53</v>
      </c>
      <c r="J10" s="53">
        <v>256</v>
      </c>
      <c r="K10" s="54">
        <v>342</v>
      </c>
      <c r="L10" s="54">
        <v>360</v>
      </c>
      <c r="M10" s="55">
        <f t="shared" si="1"/>
        <v>702</v>
      </c>
    </row>
    <row r="11" spans="1:13" ht="13.5">
      <c r="A11" s="74"/>
      <c r="B11" s="4" t="s">
        <v>2</v>
      </c>
      <c r="C11" s="53">
        <v>459</v>
      </c>
      <c r="D11" s="54">
        <v>465</v>
      </c>
      <c r="E11" s="54">
        <v>426</v>
      </c>
      <c r="F11" s="55">
        <f t="shared" si="0"/>
        <v>891</v>
      </c>
      <c r="G11" s="1"/>
      <c r="H11" s="78"/>
      <c r="I11" s="4" t="s">
        <v>54</v>
      </c>
      <c r="J11" s="53">
        <v>368</v>
      </c>
      <c r="K11" s="54">
        <v>499</v>
      </c>
      <c r="L11" s="54">
        <v>474</v>
      </c>
      <c r="M11" s="55">
        <f t="shared" si="1"/>
        <v>973</v>
      </c>
    </row>
    <row r="12" spans="1:13" ht="13.5">
      <c r="A12" s="74"/>
      <c r="B12" s="4" t="s">
        <v>33</v>
      </c>
      <c r="C12" s="53">
        <v>665</v>
      </c>
      <c r="D12" s="54">
        <v>722</v>
      </c>
      <c r="E12" s="54">
        <v>678</v>
      </c>
      <c r="F12" s="55">
        <f t="shared" si="0"/>
        <v>1400</v>
      </c>
      <c r="G12" s="1"/>
      <c r="H12" s="78"/>
      <c r="I12" s="4" t="s">
        <v>55</v>
      </c>
      <c r="J12" s="53">
        <v>198</v>
      </c>
      <c r="K12" s="54">
        <v>283</v>
      </c>
      <c r="L12" s="54">
        <v>290</v>
      </c>
      <c r="M12" s="55">
        <f t="shared" si="1"/>
        <v>573</v>
      </c>
    </row>
    <row r="13" spans="1:13" ht="13.5">
      <c r="A13" s="74"/>
      <c r="B13" s="4" t="s">
        <v>34</v>
      </c>
      <c r="C13" s="53">
        <v>435</v>
      </c>
      <c r="D13" s="54">
        <v>518</v>
      </c>
      <c r="E13" s="54">
        <v>526</v>
      </c>
      <c r="F13" s="55">
        <f t="shared" si="0"/>
        <v>1044</v>
      </c>
      <c r="G13" s="1"/>
      <c r="H13" s="78"/>
      <c r="I13" s="4" t="s">
        <v>56</v>
      </c>
      <c r="J13" s="53">
        <v>529</v>
      </c>
      <c r="K13" s="54">
        <v>579</v>
      </c>
      <c r="L13" s="54">
        <v>474</v>
      </c>
      <c r="M13" s="55">
        <f t="shared" si="1"/>
        <v>1053</v>
      </c>
    </row>
    <row r="14" spans="1:13" ht="13.5">
      <c r="A14" s="74"/>
      <c r="B14" s="4" t="s">
        <v>3</v>
      </c>
      <c r="C14" s="53">
        <v>404</v>
      </c>
      <c r="D14" s="54">
        <v>427</v>
      </c>
      <c r="E14" s="54">
        <v>456</v>
      </c>
      <c r="F14" s="55">
        <f t="shared" si="0"/>
        <v>883</v>
      </c>
      <c r="G14" s="1"/>
      <c r="H14" s="78"/>
      <c r="I14" s="4" t="s">
        <v>57</v>
      </c>
      <c r="J14" s="53">
        <v>664</v>
      </c>
      <c r="K14" s="54">
        <v>887</v>
      </c>
      <c r="L14" s="54">
        <v>833</v>
      </c>
      <c r="M14" s="55">
        <f t="shared" si="1"/>
        <v>1720</v>
      </c>
    </row>
    <row r="15" spans="1:13" ht="13.5">
      <c r="A15" s="74"/>
      <c r="B15" s="4" t="s">
        <v>4</v>
      </c>
      <c r="C15" s="53">
        <v>368</v>
      </c>
      <c r="D15" s="54">
        <v>446</v>
      </c>
      <c r="E15" s="54">
        <v>469</v>
      </c>
      <c r="F15" s="55">
        <f t="shared" si="0"/>
        <v>915</v>
      </c>
      <c r="G15" s="1"/>
      <c r="H15" s="78"/>
      <c r="I15" s="4" t="s">
        <v>58</v>
      </c>
      <c r="J15" s="53">
        <v>32</v>
      </c>
      <c r="K15" s="54">
        <v>43</v>
      </c>
      <c r="L15" s="54">
        <v>49</v>
      </c>
      <c r="M15" s="55">
        <f t="shared" si="1"/>
        <v>92</v>
      </c>
    </row>
    <row r="16" spans="1:13" ht="13.5">
      <c r="A16" s="74"/>
      <c r="B16" s="4" t="s">
        <v>35</v>
      </c>
      <c r="C16" s="53">
        <v>593</v>
      </c>
      <c r="D16" s="54">
        <v>726</v>
      </c>
      <c r="E16" s="54">
        <v>728</v>
      </c>
      <c r="F16" s="55">
        <f t="shared" si="0"/>
        <v>1454</v>
      </c>
      <c r="G16" s="1"/>
      <c r="H16" s="78"/>
      <c r="I16" s="4" t="s">
        <v>59</v>
      </c>
      <c r="J16" s="53">
        <v>538</v>
      </c>
      <c r="K16" s="54">
        <v>550</v>
      </c>
      <c r="L16" s="54">
        <v>494</v>
      </c>
      <c r="M16" s="55">
        <f t="shared" si="1"/>
        <v>1044</v>
      </c>
    </row>
    <row r="17" spans="1:13" ht="13.5">
      <c r="A17" s="74"/>
      <c r="B17" s="4" t="s">
        <v>36</v>
      </c>
      <c r="C17" s="53">
        <v>568</v>
      </c>
      <c r="D17" s="54">
        <v>717</v>
      </c>
      <c r="E17" s="54">
        <v>683</v>
      </c>
      <c r="F17" s="55">
        <f t="shared" si="0"/>
        <v>1400</v>
      </c>
      <c r="G17" s="1"/>
      <c r="H17" s="78"/>
      <c r="I17" s="4" t="s">
        <v>60</v>
      </c>
      <c r="J17" s="53">
        <v>563</v>
      </c>
      <c r="K17" s="54">
        <v>620</v>
      </c>
      <c r="L17" s="54">
        <v>549</v>
      </c>
      <c r="M17" s="55">
        <f t="shared" si="1"/>
        <v>1169</v>
      </c>
    </row>
    <row r="18" spans="1:13" ht="13.5">
      <c r="A18" s="74"/>
      <c r="B18" s="4" t="s">
        <v>37</v>
      </c>
      <c r="C18" s="53">
        <v>528</v>
      </c>
      <c r="D18" s="54">
        <v>602</v>
      </c>
      <c r="E18" s="54">
        <v>587</v>
      </c>
      <c r="F18" s="55">
        <f t="shared" si="0"/>
        <v>1189</v>
      </c>
      <c r="G18" s="1"/>
      <c r="H18" s="78"/>
      <c r="I18" s="4" t="s">
        <v>96</v>
      </c>
      <c r="J18" s="53">
        <v>126</v>
      </c>
      <c r="K18" s="54">
        <v>148</v>
      </c>
      <c r="L18" s="54">
        <v>143</v>
      </c>
      <c r="M18" s="55">
        <f t="shared" si="1"/>
        <v>291</v>
      </c>
    </row>
    <row r="19" spans="1:13" ht="13.5">
      <c r="A19" s="74"/>
      <c r="B19" s="4" t="s">
        <v>5</v>
      </c>
      <c r="C19" s="53">
        <v>562</v>
      </c>
      <c r="D19" s="54">
        <v>658</v>
      </c>
      <c r="E19" s="54">
        <v>632</v>
      </c>
      <c r="F19" s="55">
        <f t="shared" si="0"/>
        <v>1290</v>
      </c>
      <c r="G19" s="1"/>
      <c r="H19" s="78"/>
      <c r="I19" s="4" t="s">
        <v>97</v>
      </c>
      <c r="J19" s="53">
        <v>170</v>
      </c>
      <c r="K19" s="54">
        <v>249</v>
      </c>
      <c r="L19" s="54">
        <v>250</v>
      </c>
      <c r="M19" s="55">
        <f t="shared" si="1"/>
        <v>499</v>
      </c>
    </row>
    <row r="20" spans="1:13" ht="13.5">
      <c r="A20" s="74"/>
      <c r="B20" s="4" t="s">
        <v>6</v>
      </c>
      <c r="C20" s="53">
        <v>632</v>
      </c>
      <c r="D20" s="54">
        <v>879</v>
      </c>
      <c r="E20" s="54">
        <v>806</v>
      </c>
      <c r="F20" s="55">
        <f t="shared" si="0"/>
        <v>1685</v>
      </c>
      <c r="G20" s="1"/>
      <c r="H20" s="78"/>
      <c r="I20" s="4" t="s">
        <v>98</v>
      </c>
      <c r="J20" s="53">
        <v>0</v>
      </c>
      <c r="K20" s="54">
        <v>0</v>
      </c>
      <c r="L20" s="54">
        <v>0</v>
      </c>
      <c r="M20" s="55">
        <f t="shared" si="1"/>
        <v>0</v>
      </c>
    </row>
    <row r="21" spans="1:13" ht="13.5">
      <c r="A21" s="74"/>
      <c r="B21" s="4" t="s">
        <v>7</v>
      </c>
      <c r="C21" s="53">
        <v>407</v>
      </c>
      <c r="D21" s="54">
        <v>500</v>
      </c>
      <c r="E21" s="54">
        <v>536</v>
      </c>
      <c r="F21" s="55">
        <f t="shared" si="0"/>
        <v>1036</v>
      </c>
      <c r="G21" s="1"/>
      <c r="H21" s="78"/>
      <c r="I21" s="4" t="s">
        <v>99</v>
      </c>
      <c r="J21" s="53">
        <v>0</v>
      </c>
      <c r="K21" s="54">
        <v>0</v>
      </c>
      <c r="L21" s="54">
        <v>0</v>
      </c>
      <c r="M21" s="55">
        <f t="shared" si="1"/>
        <v>0</v>
      </c>
    </row>
    <row r="22" spans="1:13" ht="13.5">
      <c r="A22" s="74"/>
      <c r="B22" s="4" t="s">
        <v>38</v>
      </c>
      <c r="C22" s="53">
        <v>267</v>
      </c>
      <c r="D22" s="54">
        <v>303</v>
      </c>
      <c r="E22" s="54">
        <v>276</v>
      </c>
      <c r="F22" s="55">
        <f t="shared" si="0"/>
        <v>579</v>
      </c>
      <c r="G22" s="1"/>
      <c r="H22" s="79"/>
      <c r="I22" s="56" t="s">
        <v>41</v>
      </c>
      <c r="J22" s="57">
        <f>SUM(J7:J21)</f>
        <v>4502</v>
      </c>
      <c r="K22" s="57">
        <f>SUM(K7:K21)</f>
        <v>5561</v>
      </c>
      <c r="L22" s="57">
        <f>SUM(L7:L21)</f>
        <v>5324</v>
      </c>
      <c r="M22" s="57">
        <f>SUM(M7:M21)</f>
        <v>10885</v>
      </c>
    </row>
    <row r="23" spans="1:13" ht="13.5">
      <c r="A23" s="74"/>
      <c r="B23" s="4" t="s">
        <v>8</v>
      </c>
      <c r="C23" s="53">
        <v>1156</v>
      </c>
      <c r="D23" s="54">
        <v>1494</v>
      </c>
      <c r="E23" s="54">
        <v>1564</v>
      </c>
      <c r="F23" s="55">
        <f t="shared" si="0"/>
        <v>3058</v>
      </c>
      <c r="G23" s="1"/>
      <c r="H23" s="90" t="s">
        <v>61</v>
      </c>
      <c r="I23" s="93"/>
      <c r="J23" s="93"/>
      <c r="K23" s="93"/>
      <c r="L23" s="93"/>
      <c r="M23" s="94"/>
    </row>
    <row r="24" spans="1:13" ht="13.5">
      <c r="A24" s="74"/>
      <c r="B24" s="4" t="s">
        <v>9</v>
      </c>
      <c r="C24" s="53">
        <v>478</v>
      </c>
      <c r="D24" s="54">
        <v>553</v>
      </c>
      <c r="E24" s="54">
        <v>608</v>
      </c>
      <c r="F24" s="55">
        <f t="shared" si="0"/>
        <v>1161</v>
      </c>
      <c r="G24" s="1"/>
      <c r="H24" s="77"/>
      <c r="I24" s="4" t="s">
        <v>62</v>
      </c>
      <c r="J24" s="59">
        <v>504</v>
      </c>
      <c r="K24" s="54">
        <v>644</v>
      </c>
      <c r="L24" s="54">
        <v>651</v>
      </c>
      <c r="M24" s="55">
        <f>K24+L24</f>
        <v>1295</v>
      </c>
    </row>
    <row r="25" spans="1:13" ht="13.5">
      <c r="A25" s="74"/>
      <c r="B25" s="4" t="s">
        <v>39</v>
      </c>
      <c r="C25" s="53">
        <v>498</v>
      </c>
      <c r="D25" s="54">
        <v>676</v>
      </c>
      <c r="E25" s="54">
        <v>652</v>
      </c>
      <c r="F25" s="55">
        <f t="shared" si="0"/>
        <v>1328</v>
      </c>
      <c r="G25" s="1"/>
      <c r="H25" s="81"/>
      <c r="I25" s="4" t="s">
        <v>63</v>
      </c>
      <c r="J25" s="59">
        <v>372</v>
      </c>
      <c r="K25" s="54">
        <v>478</v>
      </c>
      <c r="L25" s="54">
        <v>506</v>
      </c>
      <c r="M25" s="55">
        <f>K25+L25</f>
        <v>984</v>
      </c>
    </row>
    <row r="26" spans="1:13" ht="13.5">
      <c r="A26" s="74"/>
      <c r="B26" s="4" t="s">
        <v>40</v>
      </c>
      <c r="C26" s="53">
        <v>332</v>
      </c>
      <c r="D26" s="54">
        <v>413</v>
      </c>
      <c r="E26" s="54">
        <v>434</v>
      </c>
      <c r="F26" s="55">
        <f t="shared" si="0"/>
        <v>847</v>
      </c>
      <c r="G26" s="1"/>
      <c r="H26" s="81"/>
      <c r="I26" s="4" t="s">
        <v>64</v>
      </c>
      <c r="J26" s="59">
        <v>417</v>
      </c>
      <c r="K26" s="54">
        <v>570</v>
      </c>
      <c r="L26" s="54">
        <v>551</v>
      </c>
      <c r="M26" s="55">
        <f>K26+L26</f>
        <v>1121</v>
      </c>
    </row>
    <row r="27" spans="1:13" ht="13.5">
      <c r="A27" s="74"/>
      <c r="B27" s="4" t="s">
        <v>21</v>
      </c>
      <c r="C27" s="53">
        <v>599</v>
      </c>
      <c r="D27" s="54">
        <v>817</v>
      </c>
      <c r="E27" s="54">
        <v>795</v>
      </c>
      <c r="F27" s="55">
        <f t="shared" si="0"/>
        <v>1612</v>
      </c>
      <c r="G27" s="1"/>
      <c r="H27" s="81"/>
      <c r="I27" s="4" t="s">
        <v>65</v>
      </c>
      <c r="J27" s="59">
        <v>772</v>
      </c>
      <c r="K27" s="54">
        <v>982</v>
      </c>
      <c r="L27" s="54">
        <v>1058</v>
      </c>
      <c r="M27" s="55">
        <f>K27+L27</f>
        <v>2040</v>
      </c>
    </row>
    <row r="28" spans="1:13" ht="13.5">
      <c r="A28" s="74"/>
      <c r="B28" s="4" t="s">
        <v>10</v>
      </c>
      <c r="C28" s="53">
        <v>447</v>
      </c>
      <c r="D28" s="54">
        <v>497</v>
      </c>
      <c r="E28" s="54">
        <v>478</v>
      </c>
      <c r="F28" s="55">
        <f t="shared" si="0"/>
        <v>975</v>
      </c>
      <c r="G28" s="1"/>
      <c r="H28" s="82"/>
      <c r="I28" s="56" t="s">
        <v>41</v>
      </c>
      <c r="J28" s="57">
        <f>SUM(J24:J27)</f>
        <v>2065</v>
      </c>
      <c r="K28" s="57">
        <f>SUM(K24:K27)</f>
        <v>2674</v>
      </c>
      <c r="L28" s="57">
        <f>SUM(L24:L27)</f>
        <v>2766</v>
      </c>
      <c r="M28" s="57">
        <f>SUM(M24:M27)</f>
        <v>5440</v>
      </c>
    </row>
    <row r="29" spans="1:13" ht="13.5">
      <c r="A29" s="74"/>
      <c r="B29" s="4" t="s">
        <v>11</v>
      </c>
      <c r="C29" s="53">
        <v>290</v>
      </c>
      <c r="D29" s="54">
        <v>352</v>
      </c>
      <c r="E29" s="54">
        <v>339</v>
      </c>
      <c r="F29" s="55">
        <f t="shared" si="0"/>
        <v>691</v>
      </c>
      <c r="G29" s="1"/>
      <c r="H29" s="90" t="s">
        <v>66</v>
      </c>
      <c r="I29" s="93"/>
      <c r="J29" s="93"/>
      <c r="K29" s="93"/>
      <c r="L29" s="93"/>
      <c r="M29" s="94"/>
    </row>
    <row r="30" spans="1:13" ht="13.5">
      <c r="A30" s="74"/>
      <c r="B30" s="4" t="s">
        <v>12</v>
      </c>
      <c r="C30" s="53">
        <v>568</v>
      </c>
      <c r="D30" s="54">
        <v>667</v>
      </c>
      <c r="E30" s="54">
        <v>583</v>
      </c>
      <c r="F30" s="55">
        <f t="shared" si="0"/>
        <v>1250</v>
      </c>
      <c r="G30" s="1"/>
      <c r="H30" s="5"/>
      <c r="I30" s="4" t="s">
        <v>67</v>
      </c>
      <c r="J30" s="53">
        <v>596</v>
      </c>
      <c r="K30" s="54">
        <v>711</v>
      </c>
      <c r="L30" s="54">
        <v>683</v>
      </c>
      <c r="M30" s="55">
        <f aca="true" t="shared" si="2" ref="M30:M42">K30+L30</f>
        <v>1394</v>
      </c>
    </row>
    <row r="31" spans="1:13" ht="13.5">
      <c r="A31" s="74"/>
      <c r="B31" s="4" t="s">
        <v>13</v>
      </c>
      <c r="C31" s="53">
        <v>955</v>
      </c>
      <c r="D31" s="54">
        <v>1226</v>
      </c>
      <c r="E31" s="54">
        <v>1315</v>
      </c>
      <c r="F31" s="55">
        <f t="shared" si="0"/>
        <v>2541</v>
      </c>
      <c r="G31" s="1"/>
      <c r="H31" s="6"/>
      <c r="I31" s="4" t="s">
        <v>68</v>
      </c>
      <c r="J31" s="53">
        <v>582</v>
      </c>
      <c r="K31" s="54">
        <v>639</v>
      </c>
      <c r="L31" s="54">
        <v>634</v>
      </c>
      <c r="M31" s="55">
        <f t="shared" si="2"/>
        <v>1273</v>
      </c>
    </row>
    <row r="32" spans="1:13" ht="13.5">
      <c r="A32" s="74"/>
      <c r="B32" s="4" t="s">
        <v>14</v>
      </c>
      <c r="C32" s="53">
        <v>449</v>
      </c>
      <c r="D32" s="54">
        <v>547</v>
      </c>
      <c r="E32" s="54">
        <v>524</v>
      </c>
      <c r="F32" s="55">
        <f t="shared" si="0"/>
        <v>1071</v>
      </c>
      <c r="G32" s="1"/>
      <c r="H32" s="6"/>
      <c r="I32" s="4" t="s">
        <v>69</v>
      </c>
      <c r="J32" s="53">
        <v>855</v>
      </c>
      <c r="K32" s="54">
        <v>919</v>
      </c>
      <c r="L32" s="54">
        <v>921</v>
      </c>
      <c r="M32" s="55">
        <f t="shared" si="2"/>
        <v>1840</v>
      </c>
    </row>
    <row r="33" spans="1:13" ht="13.5">
      <c r="A33" s="74"/>
      <c r="B33" s="4" t="s">
        <v>15</v>
      </c>
      <c r="C33" s="53">
        <v>446</v>
      </c>
      <c r="D33" s="54">
        <v>562</v>
      </c>
      <c r="E33" s="54">
        <v>531</v>
      </c>
      <c r="F33" s="55">
        <f t="shared" si="0"/>
        <v>1093</v>
      </c>
      <c r="G33" s="1"/>
      <c r="H33" s="6"/>
      <c r="I33" s="4" t="s">
        <v>70</v>
      </c>
      <c r="J33" s="53">
        <v>671</v>
      </c>
      <c r="K33" s="54">
        <v>933</v>
      </c>
      <c r="L33" s="54">
        <v>925</v>
      </c>
      <c r="M33" s="55">
        <f t="shared" si="2"/>
        <v>1858</v>
      </c>
    </row>
    <row r="34" spans="1:13" ht="13.5">
      <c r="A34" s="74"/>
      <c r="B34" s="4" t="s">
        <v>82</v>
      </c>
      <c r="C34" s="59">
        <v>317</v>
      </c>
      <c r="D34" s="54">
        <v>354</v>
      </c>
      <c r="E34" s="54">
        <v>351</v>
      </c>
      <c r="F34" s="55">
        <f t="shared" si="0"/>
        <v>705</v>
      </c>
      <c r="G34" s="1"/>
      <c r="H34" s="6"/>
      <c r="I34" s="4" t="s">
        <v>71</v>
      </c>
      <c r="J34" s="53">
        <v>219</v>
      </c>
      <c r="K34" s="54">
        <v>310</v>
      </c>
      <c r="L34" s="54">
        <v>326</v>
      </c>
      <c r="M34" s="55">
        <f t="shared" si="2"/>
        <v>636</v>
      </c>
    </row>
    <row r="35" spans="1:13" ht="13.5">
      <c r="A35" s="74"/>
      <c r="B35" s="4" t="s">
        <v>18</v>
      </c>
      <c r="C35" s="59">
        <v>195</v>
      </c>
      <c r="D35" s="54">
        <v>269</v>
      </c>
      <c r="E35" s="54">
        <v>270</v>
      </c>
      <c r="F35" s="55">
        <f t="shared" si="0"/>
        <v>539</v>
      </c>
      <c r="G35" s="1"/>
      <c r="H35" s="6"/>
      <c r="I35" s="4" t="s">
        <v>73</v>
      </c>
      <c r="J35" s="53">
        <v>45</v>
      </c>
      <c r="K35" s="54">
        <v>78</v>
      </c>
      <c r="L35" s="54">
        <v>64</v>
      </c>
      <c r="M35" s="55">
        <f t="shared" si="2"/>
        <v>142</v>
      </c>
    </row>
    <row r="36" spans="1:13" ht="13.5">
      <c r="A36" s="74"/>
      <c r="B36" s="56" t="s">
        <v>41</v>
      </c>
      <c r="C36" s="57">
        <f>SUM(C7:C35)</f>
        <v>14240</v>
      </c>
      <c r="D36" s="57">
        <f>SUM(D7:D35)</f>
        <v>17226</v>
      </c>
      <c r="E36" s="57">
        <f>SUM(E7:E35)</f>
        <v>17107</v>
      </c>
      <c r="F36" s="57">
        <f>SUM(F7:F35)</f>
        <v>34333</v>
      </c>
      <c r="G36" s="1"/>
      <c r="H36" s="6"/>
      <c r="I36" s="4" t="s">
        <v>72</v>
      </c>
      <c r="J36" s="53">
        <v>67</v>
      </c>
      <c r="K36" s="54">
        <v>90</v>
      </c>
      <c r="L36" s="54">
        <v>80</v>
      </c>
      <c r="M36" s="55">
        <f t="shared" si="2"/>
        <v>170</v>
      </c>
    </row>
    <row r="37" spans="1:13" ht="13.5">
      <c r="A37" s="75" t="s">
        <v>85</v>
      </c>
      <c r="B37" s="76"/>
      <c r="C37" s="76"/>
      <c r="D37" s="76"/>
      <c r="E37" s="76"/>
      <c r="F37" s="76"/>
      <c r="G37" s="1"/>
      <c r="H37" s="6"/>
      <c r="I37" s="4" t="s">
        <v>74</v>
      </c>
      <c r="J37" s="53">
        <v>185</v>
      </c>
      <c r="K37" s="54">
        <v>255</v>
      </c>
      <c r="L37" s="54">
        <v>263</v>
      </c>
      <c r="M37" s="55">
        <f t="shared" si="2"/>
        <v>518</v>
      </c>
    </row>
    <row r="38" spans="1:13" ht="13.5">
      <c r="A38" s="74"/>
      <c r="B38" s="4" t="s">
        <v>19</v>
      </c>
      <c r="C38" s="53">
        <v>1915</v>
      </c>
      <c r="D38" s="54">
        <v>2510</v>
      </c>
      <c r="E38" s="54">
        <v>2496</v>
      </c>
      <c r="F38" s="55">
        <f>D38+E38</f>
        <v>5006</v>
      </c>
      <c r="G38" s="1"/>
      <c r="H38" s="6"/>
      <c r="I38" s="4" t="s">
        <v>75</v>
      </c>
      <c r="J38" s="53">
        <v>350</v>
      </c>
      <c r="K38" s="54">
        <v>498</v>
      </c>
      <c r="L38" s="54">
        <v>516</v>
      </c>
      <c r="M38" s="55">
        <f t="shared" si="2"/>
        <v>1014</v>
      </c>
    </row>
    <row r="39" spans="1:13" ht="13.5">
      <c r="A39" s="74"/>
      <c r="B39" s="4" t="s">
        <v>20</v>
      </c>
      <c r="C39" s="53">
        <v>572</v>
      </c>
      <c r="D39" s="54">
        <v>723</v>
      </c>
      <c r="E39" s="54">
        <v>720</v>
      </c>
      <c r="F39" s="55">
        <f>D39+E39</f>
        <v>1443</v>
      </c>
      <c r="G39" s="1"/>
      <c r="H39" s="6"/>
      <c r="I39" s="4" t="s">
        <v>76</v>
      </c>
      <c r="J39" s="53">
        <v>438</v>
      </c>
      <c r="K39" s="54">
        <v>608</v>
      </c>
      <c r="L39" s="54">
        <v>604</v>
      </c>
      <c r="M39" s="55">
        <f t="shared" si="2"/>
        <v>1212</v>
      </c>
    </row>
    <row r="40" spans="1:13" ht="13.5">
      <c r="A40" s="74"/>
      <c r="B40" s="4" t="s">
        <v>100</v>
      </c>
      <c r="C40" s="53">
        <v>615</v>
      </c>
      <c r="D40" s="54">
        <v>756</v>
      </c>
      <c r="E40" s="54">
        <v>713</v>
      </c>
      <c r="F40" s="55">
        <f>D40+E40</f>
        <v>1469</v>
      </c>
      <c r="G40" s="1"/>
      <c r="H40" s="6"/>
      <c r="I40" s="4" t="s">
        <v>77</v>
      </c>
      <c r="J40" s="53">
        <v>415</v>
      </c>
      <c r="K40" s="54">
        <v>520</v>
      </c>
      <c r="L40" s="54">
        <v>517</v>
      </c>
      <c r="M40" s="55">
        <f t="shared" si="2"/>
        <v>1037</v>
      </c>
    </row>
    <row r="41" spans="1:13" ht="13.5">
      <c r="A41" s="74"/>
      <c r="B41" s="4" t="s">
        <v>101</v>
      </c>
      <c r="C41" s="53">
        <v>715</v>
      </c>
      <c r="D41" s="54">
        <v>942</v>
      </c>
      <c r="E41" s="54">
        <v>962</v>
      </c>
      <c r="F41" s="55">
        <f>D41+E41</f>
        <v>1904</v>
      </c>
      <c r="G41" s="1"/>
      <c r="H41" s="6"/>
      <c r="I41" s="4" t="s">
        <v>78</v>
      </c>
      <c r="J41" s="53">
        <v>606</v>
      </c>
      <c r="K41" s="54">
        <v>741</v>
      </c>
      <c r="L41" s="54">
        <v>690</v>
      </c>
      <c r="M41" s="55">
        <f t="shared" si="2"/>
        <v>1431</v>
      </c>
    </row>
    <row r="42" spans="1:13" ht="13.5">
      <c r="A42" s="74"/>
      <c r="B42" s="56" t="s">
        <v>41</v>
      </c>
      <c r="C42" s="57">
        <f>SUM(C38:C41)</f>
        <v>3817</v>
      </c>
      <c r="D42" s="57">
        <f>SUM(D38:D41)</f>
        <v>4931</v>
      </c>
      <c r="E42" s="57">
        <f>SUM(E38:E41)</f>
        <v>4891</v>
      </c>
      <c r="F42" s="57">
        <f>SUM(F38:F41)</f>
        <v>9822</v>
      </c>
      <c r="G42" s="1"/>
      <c r="H42" s="6"/>
      <c r="I42" s="4" t="s">
        <v>81</v>
      </c>
      <c r="J42" s="53">
        <v>606</v>
      </c>
      <c r="K42" s="54">
        <v>852</v>
      </c>
      <c r="L42" s="54">
        <v>886</v>
      </c>
      <c r="M42" s="55">
        <f t="shared" si="2"/>
        <v>1738</v>
      </c>
    </row>
    <row r="43" spans="1:13" ht="13.5">
      <c r="A43" s="75" t="s">
        <v>25</v>
      </c>
      <c r="B43" s="76"/>
      <c r="C43" s="76"/>
      <c r="D43" s="76"/>
      <c r="E43" s="76"/>
      <c r="F43" s="76"/>
      <c r="G43" s="1"/>
      <c r="H43" s="7"/>
      <c r="I43" s="56" t="s">
        <v>41</v>
      </c>
      <c r="J43" s="57">
        <f>SUM(J30:J42)</f>
        <v>5635</v>
      </c>
      <c r="K43" s="57">
        <f>SUM(K30:K42)</f>
        <v>7154</v>
      </c>
      <c r="L43" s="57">
        <f>SUM(L30:L42)</f>
        <v>7109</v>
      </c>
      <c r="M43" s="57">
        <f>SUM(M30:M42)</f>
        <v>14263</v>
      </c>
    </row>
    <row r="44" spans="1:13" ht="13.5">
      <c r="A44" s="74"/>
      <c r="B44" s="4" t="s">
        <v>22</v>
      </c>
      <c r="C44" s="53">
        <v>1326</v>
      </c>
      <c r="D44" s="54">
        <v>1547</v>
      </c>
      <c r="E44" s="54">
        <v>1536</v>
      </c>
      <c r="F44" s="55">
        <f>D44+E44</f>
        <v>3083</v>
      </c>
      <c r="G44" s="1"/>
      <c r="J44" s="60"/>
      <c r="K44" s="60"/>
      <c r="L44" s="60"/>
      <c r="M44" s="60"/>
    </row>
    <row r="45" spans="1:13" ht="13.5">
      <c r="A45" s="74"/>
      <c r="B45" s="4" t="s">
        <v>23</v>
      </c>
      <c r="C45" s="53">
        <v>310</v>
      </c>
      <c r="D45" s="54">
        <v>412</v>
      </c>
      <c r="E45" s="54">
        <v>421</v>
      </c>
      <c r="F45" s="55">
        <f>D45+E45</f>
        <v>833</v>
      </c>
      <c r="G45" s="1"/>
      <c r="I45" s="61" t="s">
        <v>80</v>
      </c>
      <c r="J45" s="62">
        <f>C36+C42+C46+C54+J22+J28+J43</f>
        <v>35368</v>
      </c>
      <c r="K45" s="62">
        <f>D36+D42+D46+D54+K22+K28+K43</f>
        <v>44166</v>
      </c>
      <c r="L45" s="62">
        <f>E36+E42+E46+E54+L22+L28+L43</f>
        <v>43878</v>
      </c>
      <c r="M45" s="62">
        <f>F36+F42+F46+F54+M22+M28+M43</f>
        <v>88044</v>
      </c>
    </row>
    <row r="46" spans="1:7" ht="13.5">
      <c r="A46" s="74"/>
      <c r="B46" s="56" t="s">
        <v>41</v>
      </c>
      <c r="C46" s="57">
        <f>SUM(C44:C45)</f>
        <v>1636</v>
      </c>
      <c r="D46" s="57">
        <f>SUM(D44:D45)</f>
        <v>1959</v>
      </c>
      <c r="E46" s="57">
        <f>SUM(E44:E45)</f>
        <v>1957</v>
      </c>
      <c r="F46" s="57">
        <f>SUM(F44:F45)</f>
        <v>3916</v>
      </c>
      <c r="G46" s="1"/>
    </row>
    <row r="47" spans="1:8" ht="13.5">
      <c r="A47" s="49" t="s">
        <v>42</v>
      </c>
      <c r="B47" s="50"/>
      <c r="C47" s="51"/>
      <c r="D47" s="51"/>
      <c r="E47" s="51"/>
      <c r="F47" s="52"/>
      <c r="G47" s="1"/>
      <c r="H47" s="10"/>
    </row>
    <row r="48" spans="1:13" ht="13.5">
      <c r="A48" s="5"/>
      <c r="B48" s="4" t="s">
        <v>43</v>
      </c>
      <c r="C48" s="53">
        <v>524</v>
      </c>
      <c r="D48" s="54">
        <v>718</v>
      </c>
      <c r="E48" s="54">
        <v>753</v>
      </c>
      <c r="F48" s="55">
        <f aca="true" t="shared" si="3" ref="F48:F53">D48+E48</f>
        <v>1471</v>
      </c>
      <c r="G48" s="1"/>
      <c r="H48" s="10"/>
      <c r="I48" s="11"/>
      <c r="J48" s="63"/>
      <c r="K48" s="63"/>
      <c r="L48" s="63"/>
      <c r="M48" s="63"/>
    </row>
    <row r="49" spans="1:13" ht="13.5">
      <c r="A49" s="6"/>
      <c r="B49" s="4" t="s">
        <v>44</v>
      </c>
      <c r="C49" s="53">
        <v>1758</v>
      </c>
      <c r="D49" s="54">
        <v>2312</v>
      </c>
      <c r="E49" s="54">
        <v>2348</v>
      </c>
      <c r="F49" s="55">
        <f t="shared" si="3"/>
        <v>4660</v>
      </c>
      <c r="G49" s="1"/>
      <c r="H49" s="10"/>
      <c r="I49" s="11"/>
      <c r="J49" s="63"/>
      <c r="K49" s="63"/>
      <c r="L49" s="63"/>
      <c r="M49" s="63"/>
    </row>
    <row r="50" spans="1:13" ht="13.5">
      <c r="A50" s="6"/>
      <c r="B50" s="4" t="s">
        <v>45</v>
      </c>
      <c r="C50" s="53">
        <v>121</v>
      </c>
      <c r="D50" s="54">
        <v>162</v>
      </c>
      <c r="E50" s="54">
        <v>168</v>
      </c>
      <c r="F50" s="55">
        <f t="shared" si="3"/>
        <v>330</v>
      </c>
      <c r="G50" s="1"/>
      <c r="H50" s="10"/>
      <c r="I50" s="11"/>
      <c r="J50" s="63"/>
      <c r="K50" s="63"/>
      <c r="L50" s="63"/>
      <c r="M50" s="63"/>
    </row>
    <row r="51" spans="1:13" ht="13.5">
      <c r="A51" s="6"/>
      <c r="B51" s="4" t="s">
        <v>46</v>
      </c>
      <c r="C51" s="53">
        <v>228</v>
      </c>
      <c r="D51" s="54">
        <v>332</v>
      </c>
      <c r="E51" s="54">
        <v>345</v>
      </c>
      <c r="F51" s="55">
        <f t="shared" si="3"/>
        <v>677</v>
      </c>
      <c r="G51" s="1"/>
      <c r="H51" s="10"/>
      <c r="I51" s="11"/>
      <c r="J51" s="63"/>
      <c r="K51" s="63"/>
      <c r="L51" s="63"/>
      <c r="M51" s="63"/>
    </row>
    <row r="52" spans="1:13" ht="13.5">
      <c r="A52" s="6"/>
      <c r="B52" s="4" t="s">
        <v>47</v>
      </c>
      <c r="C52" s="53">
        <v>709</v>
      </c>
      <c r="D52" s="54">
        <v>941</v>
      </c>
      <c r="E52" s="54">
        <v>942</v>
      </c>
      <c r="F52" s="55">
        <f t="shared" si="3"/>
        <v>1883</v>
      </c>
      <c r="G52" s="1"/>
      <c r="H52" s="10"/>
      <c r="I52" s="11"/>
      <c r="J52" s="12"/>
      <c r="K52" s="12"/>
      <c r="L52" s="12"/>
      <c r="M52" s="12"/>
    </row>
    <row r="53" spans="1:13" ht="13.5">
      <c r="A53" s="6"/>
      <c r="B53" s="4" t="s">
        <v>48</v>
      </c>
      <c r="C53" s="53">
        <v>133</v>
      </c>
      <c r="D53" s="54">
        <v>196</v>
      </c>
      <c r="E53" s="54">
        <v>168</v>
      </c>
      <c r="F53" s="55">
        <f t="shared" si="3"/>
        <v>364</v>
      </c>
      <c r="G53" s="1"/>
      <c r="H53" s="64"/>
      <c r="I53" s="64"/>
      <c r="J53" s="64"/>
      <c r="K53" s="64"/>
      <c r="L53" s="64"/>
      <c r="M53" s="64"/>
    </row>
    <row r="54" spans="1:13" ht="13.5">
      <c r="A54" s="7"/>
      <c r="B54" s="56" t="s">
        <v>41</v>
      </c>
      <c r="C54" s="57">
        <f>SUM(C48:C53)</f>
        <v>3473</v>
      </c>
      <c r="D54" s="57">
        <f>SUM(D48:D53)</f>
        <v>4661</v>
      </c>
      <c r="E54" s="57">
        <f>SUM(E48:E53)</f>
        <v>4724</v>
      </c>
      <c r="F54" s="57">
        <f>SUM(F48:F53)</f>
        <v>9385</v>
      </c>
      <c r="G54" s="1"/>
      <c r="H54" s="64"/>
      <c r="I54" s="64"/>
      <c r="J54" s="64"/>
      <c r="K54" s="64"/>
      <c r="L54" s="64"/>
      <c r="M54" s="64"/>
    </row>
    <row r="55" spans="1:13" ht="13.5">
      <c r="A55" s="10"/>
      <c r="B55" s="11"/>
      <c r="C55" s="12"/>
      <c r="D55" s="12"/>
      <c r="E55" s="12"/>
      <c r="F55" s="12"/>
      <c r="G55" s="1"/>
      <c r="H55" s="64"/>
      <c r="I55" s="64"/>
      <c r="J55" s="64"/>
      <c r="K55" s="64"/>
      <c r="L55" s="64"/>
      <c r="M55" s="64"/>
    </row>
    <row r="56" spans="1:13" ht="57.75" customHeight="1">
      <c r="A56" s="1"/>
      <c r="B56" s="99" t="s">
        <v>79</v>
      </c>
      <c r="C56" s="100"/>
      <c r="D56" s="100"/>
      <c r="E56" s="100"/>
      <c r="F56" s="100"/>
      <c r="G56" s="100"/>
      <c r="H56" s="100"/>
      <c r="I56" s="100"/>
      <c r="J56" s="100"/>
      <c r="K56" s="100"/>
      <c r="L56" s="100"/>
      <c r="M56" s="100"/>
    </row>
    <row r="57" spans="2:13" ht="24">
      <c r="B57" s="2" t="s">
        <v>83</v>
      </c>
      <c r="G57" s="1"/>
      <c r="H57" s="64"/>
      <c r="I57" s="64"/>
      <c r="J57" s="64"/>
      <c r="K57" s="64"/>
      <c r="L57" s="64"/>
      <c r="M57" s="64"/>
    </row>
    <row r="58" spans="2:11" ht="24">
      <c r="B58" s="2"/>
      <c r="G58" s="1"/>
      <c r="H58" s="64"/>
      <c r="I58" s="64"/>
      <c r="J58" s="64"/>
      <c r="K58" t="s">
        <v>95</v>
      </c>
    </row>
    <row r="59" spans="7:13" ht="13.5">
      <c r="G59" s="1"/>
      <c r="H59" s="64"/>
      <c r="I59" s="64"/>
      <c r="J59" s="64"/>
      <c r="K59" s="64"/>
      <c r="L59" s="64"/>
      <c r="M59" s="64"/>
    </row>
    <row r="60" spans="1:13" ht="13.5">
      <c r="A60" s="74"/>
      <c r="B60" s="74"/>
      <c r="C60" s="88" t="s">
        <v>26</v>
      </c>
      <c r="D60" s="80" t="s">
        <v>27</v>
      </c>
      <c r="E60" s="80"/>
      <c r="F60" s="80"/>
      <c r="G60" s="1"/>
      <c r="H60" s="84"/>
      <c r="I60" s="85"/>
      <c r="J60" s="88" t="s">
        <v>26</v>
      </c>
      <c r="K60" s="80" t="s">
        <v>27</v>
      </c>
      <c r="L60" s="80"/>
      <c r="M60" s="80"/>
    </row>
    <row r="61" spans="1:13" ht="13.5" customHeight="1">
      <c r="A61" s="74"/>
      <c r="B61" s="74"/>
      <c r="C61" s="89"/>
      <c r="D61" s="3" t="s">
        <v>28</v>
      </c>
      <c r="E61" s="3" t="s">
        <v>29</v>
      </c>
      <c r="F61" s="8" t="s">
        <v>30</v>
      </c>
      <c r="G61" s="1"/>
      <c r="H61" s="86"/>
      <c r="I61" s="87"/>
      <c r="J61" s="89"/>
      <c r="K61" s="3" t="s">
        <v>28</v>
      </c>
      <c r="L61" s="3" t="s">
        <v>29</v>
      </c>
      <c r="M61" s="8" t="s">
        <v>30</v>
      </c>
    </row>
    <row r="62" spans="1:13" ht="13.5">
      <c r="A62" s="75" t="s">
        <v>24</v>
      </c>
      <c r="B62" s="75"/>
      <c r="C62" s="76"/>
      <c r="D62" s="76"/>
      <c r="E62" s="76"/>
      <c r="F62" s="76"/>
      <c r="G62" s="1"/>
      <c r="H62" s="49" t="s">
        <v>49</v>
      </c>
      <c r="I62" s="50"/>
      <c r="J62" s="50"/>
      <c r="K62" s="50"/>
      <c r="L62" s="50"/>
      <c r="M62" s="58"/>
    </row>
    <row r="63" spans="1:13" ht="13.5">
      <c r="A63" s="74"/>
      <c r="B63" s="4" t="s">
        <v>0</v>
      </c>
      <c r="C63" s="44">
        <v>4</v>
      </c>
      <c r="D63" s="45">
        <v>3</v>
      </c>
      <c r="E63" s="45">
        <v>5</v>
      </c>
      <c r="F63" s="13">
        <f aca="true" t="shared" si="4" ref="F63:F91">D63+E63</f>
        <v>8</v>
      </c>
      <c r="G63" s="1"/>
      <c r="H63" s="77"/>
      <c r="I63" s="4" t="s">
        <v>50</v>
      </c>
      <c r="J63" s="44">
        <v>29</v>
      </c>
      <c r="K63" s="45">
        <v>14</v>
      </c>
      <c r="L63" s="45">
        <v>19</v>
      </c>
      <c r="M63" s="13">
        <f aca="true" t="shared" si="5" ref="M63:M77">K63+L63</f>
        <v>33</v>
      </c>
    </row>
    <row r="64" spans="1:13" ht="13.5">
      <c r="A64" s="74"/>
      <c r="B64" s="4" t="s">
        <v>31</v>
      </c>
      <c r="C64" s="44">
        <v>23</v>
      </c>
      <c r="D64" s="45">
        <v>13</v>
      </c>
      <c r="E64" s="45">
        <v>24</v>
      </c>
      <c r="F64" s="13">
        <f t="shared" si="4"/>
        <v>37</v>
      </c>
      <c r="G64" s="1"/>
      <c r="H64" s="78"/>
      <c r="I64" s="4" t="s">
        <v>51</v>
      </c>
      <c r="J64" s="44">
        <v>0</v>
      </c>
      <c r="K64" s="45">
        <v>0</v>
      </c>
      <c r="L64" s="45">
        <v>0</v>
      </c>
      <c r="M64" s="13">
        <f t="shared" si="5"/>
        <v>0</v>
      </c>
    </row>
    <row r="65" spans="1:13" ht="13.5">
      <c r="A65" s="74"/>
      <c r="B65" s="4" t="s">
        <v>1</v>
      </c>
      <c r="C65" s="44">
        <v>16</v>
      </c>
      <c r="D65" s="45">
        <v>13</v>
      </c>
      <c r="E65" s="45">
        <v>8</v>
      </c>
      <c r="F65" s="13">
        <f t="shared" si="4"/>
        <v>21</v>
      </c>
      <c r="G65" s="1"/>
      <c r="H65" s="78"/>
      <c r="I65" s="4" t="s">
        <v>52</v>
      </c>
      <c r="J65" s="44">
        <v>1</v>
      </c>
      <c r="K65" s="45">
        <v>1</v>
      </c>
      <c r="L65" s="45">
        <v>0</v>
      </c>
      <c r="M65" s="13">
        <f t="shared" si="5"/>
        <v>1</v>
      </c>
    </row>
    <row r="66" spans="1:13" ht="13.5">
      <c r="A66" s="74"/>
      <c r="B66" s="4" t="s">
        <v>32</v>
      </c>
      <c r="C66" s="44">
        <v>23</v>
      </c>
      <c r="D66" s="45">
        <v>19</v>
      </c>
      <c r="E66" s="45">
        <v>18</v>
      </c>
      <c r="F66" s="13">
        <f t="shared" si="4"/>
        <v>37</v>
      </c>
      <c r="G66" s="1"/>
      <c r="H66" s="78"/>
      <c r="I66" s="4" t="s">
        <v>53</v>
      </c>
      <c r="J66" s="44">
        <v>3</v>
      </c>
      <c r="K66" s="45">
        <v>0</v>
      </c>
      <c r="L66" s="45">
        <v>3</v>
      </c>
      <c r="M66" s="13">
        <f t="shared" si="5"/>
        <v>3</v>
      </c>
    </row>
    <row r="67" spans="1:13" ht="13.5">
      <c r="A67" s="74"/>
      <c r="B67" s="4" t="s">
        <v>2</v>
      </c>
      <c r="C67" s="44">
        <v>25</v>
      </c>
      <c r="D67" s="45">
        <v>10</v>
      </c>
      <c r="E67" s="45">
        <v>23</v>
      </c>
      <c r="F67" s="13">
        <f t="shared" si="4"/>
        <v>33</v>
      </c>
      <c r="G67" s="1"/>
      <c r="H67" s="78"/>
      <c r="I67" s="4" t="s">
        <v>54</v>
      </c>
      <c r="J67" s="44">
        <v>8</v>
      </c>
      <c r="K67" s="45">
        <v>7</v>
      </c>
      <c r="L67" s="45">
        <v>1</v>
      </c>
      <c r="M67" s="13">
        <f t="shared" si="5"/>
        <v>8</v>
      </c>
    </row>
    <row r="68" spans="1:13" ht="13.5">
      <c r="A68" s="74"/>
      <c r="B68" s="4" t="s">
        <v>33</v>
      </c>
      <c r="C68" s="44">
        <v>40</v>
      </c>
      <c r="D68" s="45">
        <v>32</v>
      </c>
      <c r="E68" s="45">
        <v>28</v>
      </c>
      <c r="F68" s="13">
        <f t="shared" si="4"/>
        <v>60</v>
      </c>
      <c r="G68" s="1"/>
      <c r="H68" s="78"/>
      <c r="I68" s="4" t="s">
        <v>55</v>
      </c>
      <c r="J68" s="44">
        <v>4</v>
      </c>
      <c r="K68" s="45">
        <v>2</v>
      </c>
      <c r="L68" s="45">
        <v>2</v>
      </c>
      <c r="M68" s="13">
        <f t="shared" si="5"/>
        <v>4</v>
      </c>
    </row>
    <row r="69" spans="1:13" ht="13.5">
      <c r="A69" s="74"/>
      <c r="B69" s="4" t="s">
        <v>34</v>
      </c>
      <c r="C69" s="44">
        <v>17</v>
      </c>
      <c r="D69" s="45">
        <v>7</v>
      </c>
      <c r="E69" s="45">
        <v>13</v>
      </c>
      <c r="F69" s="13">
        <f t="shared" si="4"/>
        <v>20</v>
      </c>
      <c r="G69" s="1"/>
      <c r="H69" s="78"/>
      <c r="I69" s="4" t="s">
        <v>56</v>
      </c>
      <c r="J69" s="44">
        <v>8</v>
      </c>
      <c r="K69" s="45">
        <v>7</v>
      </c>
      <c r="L69" s="45">
        <v>4</v>
      </c>
      <c r="M69" s="13">
        <f t="shared" si="5"/>
        <v>11</v>
      </c>
    </row>
    <row r="70" spans="1:13" ht="13.5">
      <c r="A70" s="74"/>
      <c r="B70" s="4" t="s">
        <v>3</v>
      </c>
      <c r="C70" s="44">
        <v>14</v>
      </c>
      <c r="D70" s="45">
        <v>7</v>
      </c>
      <c r="E70" s="45">
        <v>14</v>
      </c>
      <c r="F70" s="13">
        <f t="shared" si="4"/>
        <v>21</v>
      </c>
      <c r="G70" s="1"/>
      <c r="H70" s="78"/>
      <c r="I70" s="4" t="s">
        <v>57</v>
      </c>
      <c r="J70" s="44">
        <v>12</v>
      </c>
      <c r="K70" s="45">
        <v>6</v>
      </c>
      <c r="L70" s="45">
        <v>6</v>
      </c>
      <c r="M70" s="13">
        <f t="shared" si="5"/>
        <v>12</v>
      </c>
    </row>
    <row r="71" spans="1:13" ht="13.5">
      <c r="A71" s="74"/>
      <c r="B71" s="4" t="s">
        <v>4</v>
      </c>
      <c r="C71" s="44">
        <v>8</v>
      </c>
      <c r="D71" s="45">
        <v>4</v>
      </c>
      <c r="E71" s="45">
        <v>6</v>
      </c>
      <c r="F71" s="13">
        <f t="shared" si="4"/>
        <v>10</v>
      </c>
      <c r="G71" s="1"/>
      <c r="H71" s="78"/>
      <c r="I71" s="4" t="s">
        <v>58</v>
      </c>
      <c r="J71" s="44">
        <v>1</v>
      </c>
      <c r="K71" s="45">
        <v>1</v>
      </c>
      <c r="L71" s="45">
        <v>0</v>
      </c>
      <c r="M71" s="13">
        <f t="shared" si="5"/>
        <v>1</v>
      </c>
    </row>
    <row r="72" spans="1:13" ht="13.5">
      <c r="A72" s="74"/>
      <c r="B72" s="4" t="s">
        <v>35</v>
      </c>
      <c r="C72" s="44">
        <v>16</v>
      </c>
      <c r="D72" s="45">
        <v>14</v>
      </c>
      <c r="E72" s="45">
        <v>8</v>
      </c>
      <c r="F72" s="13">
        <f t="shared" si="4"/>
        <v>22</v>
      </c>
      <c r="G72" s="1"/>
      <c r="H72" s="78"/>
      <c r="I72" s="4" t="s">
        <v>59</v>
      </c>
      <c r="J72" s="44">
        <v>37</v>
      </c>
      <c r="K72" s="45">
        <v>20</v>
      </c>
      <c r="L72" s="45">
        <v>23</v>
      </c>
      <c r="M72" s="13">
        <f t="shared" si="5"/>
        <v>43</v>
      </c>
    </row>
    <row r="73" spans="1:13" ht="13.5">
      <c r="A73" s="74"/>
      <c r="B73" s="4" t="s">
        <v>36</v>
      </c>
      <c r="C73" s="44">
        <v>15</v>
      </c>
      <c r="D73" s="45">
        <v>18</v>
      </c>
      <c r="E73" s="45">
        <v>12</v>
      </c>
      <c r="F73" s="13">
        <f t="shared" si="4"/>
        <v>30</v>
      </c>
      <c r="G73" s="1"/>
      <c r="H73" s="78"/>
      <c r="I73" s="4" t="s">
        <v>60</v>
      </c>
      <c r="J73" s="44">
        <v>46</v>
      </c>
      <c r="K73" s="45">
        <v>16</v>
      </c>
      <c r="L73" s="45">
        <v>31</v>
      </c>
      <c r="M73" s="13">
        <f t="shared" si="5"/>
        <v>47</v>
      </c>
    </row>
    <row r="74" spans="1:13" ht="13.5">
      <c r="A74" s="74"/>
      <c r="B74" s="4" t="s">
        <v>37</v>
      </c>
      <c r="C74" s="44">
        <v>11</v>
      </c>
      <c r="D74" s="45">
        <v>9</v>
      </c>
      <c r="E74" s="45">
        <v>9</v>
      </c>
      <c r="F74" s="13">
        <f t="shared" si="4"/>
        <v>18</v>
      </c>
      <c r="G74" s="1"/>
      <c r="H74" s="78"/>
      <c r="I74" s="4" t="s">
        <v>96</v>
      </c>
      <c r="J74" s="44">
        <v>10</v>
      </c>
      <c r="K74" s="45">
        <v>8</v>
      </c>
      <c r="L74" s="45">
        <v>5</v>
      </c>
      <c r="M74" s="13">
        <f t="shared" si="5"/>
        <v>13</v>
      </c>
    </row>
    <row r="75" spans="1:13" ht="13.5">
      <c r="A75" s="74"/>
      <c r="B75" s="4" t="s">
        <v>5</v>
      </c>
      <c r="C75" s="44">
        <v>26</v>
      </c>
      <c r="D75" s="45">
        <v>23</v>
      </c>
      <c r="E75" s="45">
        <v>27</v>
      </c>
      <c r="F75" s="13">
        <f t="shared" si="4"/>
        <v>50</v>
      </c>
      <c r="G75" s="1"/>
      <c r="H75" s="78"/>
      <c r="I75" s="4" t="s">
        <v>97</v>
      </c>
      <c r="J75" s="44">
        <v>3</v>
      </c>
      <c r="K75" s="45">
        <v>2</v>
      </c>
      <c r="L75" s="45">
        <v>1</v>
      </c>
      <c r="M75" s="13">
        <f t="shared" si="5"/>
        <v>3</v>
      </c>
    </row>
    <row r="76" spans="1:13" ht="13.5">
      <c r="A76" s="74"/>
      <c r="B76" s="4" t="s">
        <v>6</v>
      </c>
      <c r="C76" s="44">
        <v>12</v>
      </c>
      <c r="D76" s="45">
        <v>8</v>
      </c>
      <c r="E76" s="45">
        <v>8</v>
      </c>
      <c r="F76" s="13">
        <f t="shared" si="4"/>
        <v>16</v>
      </c>
      <c r="G76" s="1"/>
      <c r="H76" s="78"/>
      <c r="I76" s="4" t="s">
        <v>98</v>
      </c>
      <c r="J76" s="44">
        <v>0</v>
      </c>
      <c r="K76" s="45">
        <v>0</v>
      </c>
      <c r="L76" s="45">
        <v>0</v>
      </c>
      <c r="M76" s="13">
        <f t="shared" si="5"/>
        <v>0</v>
      </c>
    </row>
    <row r="77" spans="1:13" ht="13.5">
      <c r="A77" s="74"/>
      <c r="B77" s="4" t="s">
        <v>7</v>
      </c>
      <c r="C77" s="44">
        <v>22</v>
      </c>
      <c r="D77" s="45">
        <v>11</v>
      </c>
      <c r="E77" s="45">
        <v>16</v>
      </c>
      <c r="F77" s="13">
        <f t="shared" si="4"/>
        <v>27</v>
      </c>
      <c r="G77" s="1"/>
      <c r="H77" s="78"/>
      <c r="I77" s="4" t="s">
        <v>99</v>
      </c>
      <c r="J77" s="44">
        <v>0</v>
      </c>
      <c r="K77" s="45">
        <v>0</v>
      </c>
      <c r="L77" s="45">
        <v>0</v>
      </c>
      <c r="M77" s="13">
        <f t="shared" si="5"/>
        <v>0</v>
      </c>
    </row>
    <row r="78" spans="1:13" ht="13.5">
      <c r="A78" s="74"/>
      <c r="B78" s="4" t="s">
        <v>38</v>
      </c>
      <c r="C78" s="44">
        <v>30</v>
      </c>
      <c r="D78" s="45">
        <v>20</v>
      </c>
      <c r="E78" s="45">
        <v>17</v>
      </c>
      <c r="F78" s="13">
        <f t="shared" si="4"/>
        <v>37</v>
      </c>
      <c r="G78" s="1"/>
      <c r="H78" s="79"/>
      <c r="I78" s="56" t="s">
        <v>41</v>
      </c>
      <c r="J78" s="65">
        <f>SUM(J63:J77)</f>
        <v>162</v>
      </c>
      <c r="K78" s="65">
        <f>SUM(K63:K77)</f>
        <v>84</v>
      </c>
      <c r="L78" s="65">
        <f>SUM(L63:L77)</f>
        <v>95</v>
      </c>
      <c r="M78" s="65">
        <f>SUM(M63:M77)</f>
        <v>179</v>
      </c>
    </row>
    <row r="79" spans="1:13" ht="13.5">
      <c r="A79" s="74"/>
      <c r="B79" s="4" t="s">
        <v>8</v>
      </c>
      <c r="C79" s="44">
        <v>26</v>
      </c>
      <c r="D79" s="45">
        <v>19</v>
      </c>
      <c r="E79" s="45">
        <v>27</v>
      </c>
      <c r="F79" s="13">
        <f t="shared" si="4"/>
        <v>46</v>
      </c>
      <c r="G79" s="1"/>
      <c r="H79" s="49" t="s">
        <v>61</v>
      </c>
      <c r="I79" s="50"/>
      <c r="J79" s="50"/>
      <c r="K79" s="50"/>
      <c r="L79" s="50"/>
      <c r="M79" s="58"/>
    </row>
    <row r="80" spans="1:13" ht="13.5">
      <c r="A80" s="74"/>
      <c r="B80" s="4" t="s">
        <v>9</v>
      </c>
      <c r="C80" s="44">
        <v>20</v>
      </c>
      <c r="D80" s="45">
        <v>19</v>
      </c>
      <c r="E80" s="45">
        <v>13</v>
      </c>
      <c r="F80" s="13">
        <f t="shared" si="4"/>
        <v>32</v>
      </c>
      <c r="G80" s="1"/>
      <c r="H80" s="77"/>
      <c r="I80" s="4" t="s">
        <v>62</v>
      </c>
      <c r="J80" s="44">
        <v>5</v>
      </c>
      <c r="K80" s="45">
        <v>1</v>
      </c>
      <c r="L80" s="45">
        <v>5</v>
      </c>
      <c r="M80" s="13">
        <f>K80+L80</f>
        <v>6</v>
      </c>
    </row>
    <row r="81" spans="1:13" ht="13.5">
      <c r="A81" s="74"/>
      <c r="B81" s="4" t="s">
        <v>39</v>
      </c>
      <c r="C81" s="44">
        <v>11</v>
      </c>
      <c r="D81" s="45">
        <v>11</v>
      </c>
      <c r="E81" s="45">
        <v>10</v>
      </c>
      <c r="F81" s="13">
        <f t="shared" si="4"/>
        <v>21</v>
      </c>
      <c r="G81" s="1"/>
      <c r="H81" s="81"/>
      <c r="I81" s="4" t="s">
        <v>63</v>
      </c>
      <c r="J81" s="44">
        <v>2</v>
      </c>
      <c r="K81" s="45">
        <v>1</v>
      </c>
      <c r="L81" s="45">
        <v>3</v>
      </c>
      <c r="M81" s="13">
        <f>K81+L81</f>
        <v>4</v>
      </c>
    </row>
    <row r="82" spans="1:13" ht="13.5">
      <c r="A82" s="74"/>
      <c r="B82" s="4" t="s">
        <v>40</v>
      </c>
      <c r="C82" s="44">
        <v>7</v>
      </c>
      <c r="D82" s="45">
        <v>9</v>
      </c>
      <c r="E82" s="45">
        <v>7</v>
      </c>
      <c r="F82" s="13">
        <f t="shared" si="4"/>
        <v>16</v>
      </c>
      <c r="G82" s="1"/>
      <c r="H82" s="81"/>
      <c r="I82" s="4" t="s">
        <v>64</v>
      </c>
      <c r="J82" s="44">
        <v>2</v>
      </c>
      <c r="K82" s="45">
        <v>1</v>
      </c>
      <c r="L82" s="45">
        <v>1</v>
      </c>
      <c r="M82" s="13">
        <f>K82+L82</f>
        <v>2</v>
      </c>
    </row>
    <row r="83" spans="1:13" ht="13.5">
      <c r="A83" s="74"/>
      <c r="B83" s="4" t="s">
        <v>21</v>
      </c>
      <c r="C83" s="44">
        <v>5</v>
      </c>
      <c r="D83" s="45">
        <v>4</v>
      </c>
      <c r="E83" s="45">
        <v>1</v>
      </c>
      <c r="F83" s="13">
        <f t="shared" si="4"/>
        <v>5</v>
      </c>
      <c r="G83" s="1"/>
      <c r="H83" s="81"/>
      <c r="I83" s="4" t="s">
        <v>65</v>
      </c>
      <c r="J83" s="44">
        <v>7</v>
      </c>
      <c r="K83" s="45">
        <v>4</v>
      </c>
      <c r="L83" s="45">
        <v>6</v>
      </c>
      <c r="M83" s="13">
        <f>K83+L83</f>
        <v>10</v>
      </c>
    </row>
    <row r="84" spans="1:13" ht="13.5">
      <c r="A84" s="74"/>
      <c r="B84" s="4" t="s">
        <v>10</v>
      </c>
      <c r="C84" s="44">
        <v>22</v>
      </c>
      <c r="D84" s="45">
        <v>16</v>
      </c>
      <c r="E84" s="45">
        <v>17</v>
      </c>
      <c r="F84" s="13">
        <f t="shared" si="4"/>
        <v>33</v>
      </c>
      <c r="G84" s="1"/>
      <c r="H84" s="82"/>
      <c r="I84" s="56" t="s">
        <v>41</v>
      </c>
      <c r="J84" s="65">
        <f>SUM(J80:J83)</f>
        <v>16</v>
      </c>
      <c r="K84" s="65">
        <f>SUM(K80:K83)</f>
        <v>7</v>
      </c>
      <c r="L84" s="65">
        <f>SUM(L80:L83)</f>
        <v>15</v>
      </c>
      <c r="M84" s="65">
        <f>SUM(M80:M83)</f>
        <v>22</v>
      </c>
    </row>
    <row r="85" spans="1:13" ht="13.5">
      <c r="A85" s="74"/>
      <c r="B85" s="4" t="s">
        <v>11</v>
      </c>
      <c r="C85" s="44">
        <v>36</v>
      </c>
      <c r="D85" s="45">
        <v>30</v>
      </c>
      <c r="E85" s="45">
        <v>29</v>
      </c>
      <c r="F85" s="13">
        <f t="shared" si="4"/>
        <v>59</v>
      </c>
      <c r="G85" s="1"/>
      <c r="H85" s="49" t="s">
        <v>66</v>
      </c>
      <c r="I85" s="50"/>
      <c r="J85" s="50"/>
      <c r="K85" s="50"/>
      <c r="L85" s="50"/>
      <c r="M85" s="58"/>
    </row>
    <row r="86" spans="1:13" ht="13.5">
      <c r="A86" s="74"/>
      <c r="B86" s="4" t="s">
        <v>12</v>
      </c>
      <c r="C86" s="44">
        <v>60</v>
      </c>
      <c r="D86" s="45">
        <v>52</v>
      </c>
      <c r="E86" s="45">
        <v>48</v>
      </c>
      <c r="F86" s="13">
        <f t="shared" si="4"/>
        <v>100</v>
      </c>
      <c r="G86" s="1"/>
      <c r="H86" s="5"/>
      <c r="I86" s="4" t="s">
        <v>67</v>
      </c>
      <c r="J86" s="44">
        <v>23</v>
      </c>
      <c r="K86" s="45">
        <v>20</v>
      </c>
      <c r="L86" s="45">
        <v>18</v>
      </c>
      <c r="M86" s="13">
        <f aca="true" t="shared" si="6" ref="M86:M98">K86+L86</f>
        <v>38</v>
      </c>
    </row>
    <row r="87" spans="1:13" ht="13.5">
      <c r="A87" s="74"/>
      <c r="B87" s="4" t="s">
        <v>13</v>
      </c>
      <c r="C87" s="44">
        <v>26</v>
      </c>
      <c r="D87" s="45">
        <v>32</v>
      </c>
      <c r="E87" s="45">
        <v>26</v>
      </c>
      <c r="F87" s="13">
        <f t="shared" si="4"/>
        <v>58</v>
      </c>
      <c r="G87" s="1"/>
      <c r="H87" s="6"/>
      <c r="I87" s="4" t="s">
        <v>68</v>
      </c>
      <c r="J87" s="44">
        <v>23</v>
      </c>
      <c r="K87" s="45">
        <v>14</v>
      </c>
      <c r="L87" s="45">
        <v>20</v>
      </c>
      <c r="M87" s="13">
        <f t="shared" si="6"/>
        <v>34</v>
      </c>
    </row>
    <row r="88" spans="1:13" ht="13.5">
      <c r="A88" s="74"/>
      <c r="B88" s="4" t="s">
        <v>14</v>
      </c>
      <c r="C88" s="44">
        <v>29</v>
      </c>
      <c r="D88" s="45">
        <v>27</v>
      </c>
      <c r="E88" s="45">
        <v>26</v>
      </c>
      <c r="F88" s="13">
        <f t="shared" si="4"/>
        <v>53</v>
      </c>
      <c r="G88" s="1"/>
      <c r="H88" s="6"/>
      <c r="I88" s="4" t="s">
        <v>69</v>
      </c>
      <c r="J88" s="44">
        <v>53</v>
      </c>
      <c r="K88" s="45">
        <v>44</v>
      </c>
      <c r="L88" s="45">
        <v>20</v>
      </c>
      <c r="M88" s="13">
        <f t="shared" si="6"/>
        <v>64</v>
      </c>
    </row>
    <row r="89" spans="1:13" ht="13.5">
      <c r="A89" s="74"/>
      <c r="B89" s="4" t="s">
        <v>15</v>
      </c>
      <c r="C89" s="44">
        <v>27</v>
      </c>
      <c r="D89" s="45">
        <v>31</v>
      </c>
      <c r="E89" s="45">
        <v>23</v>
      </c>
      <c r="F89" s="13">
        <f t="shared" si="4"/>
        <v>54</v>
      </c>
      <c r="G89" s="1"/>
      <c r="H89" s="6"/>
      <c r="I89" s="4" t="s">
        <v>70</v>
      </c>
      <c r="J89" s="44">
        <v>10</v>
      </c>
      <c r="K89" s="45">
        <v>15</v>
      </c>
      <c r="L89" s="45">
        <v>9</v>
      </c>
      <c r="M89" s="13">
        <f t="shared" si="6"/>
        <v>24</v>
      </c>
    </row>
    <row r="90" spans="1:13" ht="13.5">
      <c r="A90" s="74"/>
      <c r="B90" s="4" t="s">
        <v>82</v>
      </c>
      <c r="C90" s="44">
        <v>26</v>
      </c>
      <c r="D90" s="45">
        <v>23</v>
      </c>
      <c r="E90" s="45">
        <v>22</v>
      </c>
      <c r="F90" s="13">
        <f t="shared" si="4"/>
        <v>45</v>
      </c>
      <c r="G90" s="1"/>
      <c r="H90" s="6"/>
      <c r="I90" s="4" t="s">
        <v>71</v>
      </c>
      <c r="J90" s="44">
        <v>0</v>
      </c>
      <c r="K90" s="45">
        <v>0</v>
      </c>
      <c r="L90" s="45">
        <v>0</v>
      </c>
      <c r="M90" s="13">
        <f t="shared" si="6"/>
        <v>0</v>
      </c>
    </row>
    <row r="91" spans="1:13" ht="13.5">
      <c r="A91" s="74"/>
      <c r="B91" s="4" t="s">
        <v>18</v>
      </c>
      <c r="C91" s="44">
        <v>8</v>
      </c>
      <c r="D91" s="45">
        <v>9</v>
      </c>
      <c r="E91" s="45">
        <v>7</v>
      </c>
      <c r="F91" s="13">
        <f t="shared" si="4"/>
        <v>16</v>
      </c>
      <c r="G91" s="1"/>
      <c r="H91" s="6"/>
      <c r="I91" s="4" t="s">
        <v>73</v>
      </c>
      <c r="J91" s="44">
        <v>0</v>
      </c>
      <c r="K91" s="45">
        <v>0</v>
      </c>
      <c r="L91" s="45">
        <v>0</v>
      </c>
      <c r="M91" s="13">
        <f t="shared" si="6"/>
        <v>0</v>
      </c>
    </row>
    <row r="92" spans="1:13" ht="13.5">
      <c r="A92" s="74"/>
      <c r="B92" s="56" t="s">
        <v>41</v>
      </c>
      <c r="C92" s="65">
        <f>SUM(C63:C91)</f>
        <v>605</v>
      </c>
      <c r="D92" s="65">
        <f>SUM(D63:D91)</f>
        <v>493</v>
      </c>
      <c r="E92" s="65">
        <f>SUM(E63:E91)</f>
        <v>492</v>
      </c>
      <c r="F92" s="65">
        <f>SUM(F63:F91)</f>
        <v>985</v>
      </c>
      <c r="G92" s="1"/>
      <c r="H92" s="6"/>
      <c r="I92" s="4" t="s">
        <v>72</v>
      </c>
      <c r="J92" s="44">
        <v>0</v>
      </c>
      <c r="K92" s="45">
        <v>0</v>
      </c>
      <c r="L92" s="45">
        <v>0</v>
      </c>
      <c r="M92" s="13">
        <f t="shared" si="6"/>
        <v>0</v>
      </c>
    </row>
    <row r="93" spans="1:13" ht="13.5">
      <c r="A93" s="75" t="s">
        <v>85</v>
      </c>
      <c r="B93" s="76"/>
      <c r="C93" s="76"/>
      <c r="D93" s="76"/>
      <c r="E93" s="76"/>
      <c r="F93" s="76"/>
      <c r="G93" s="1"/>
      <c r="H93" s="6"/>
      <c r="I93" s="4" t="s">
        <v>74</v>
      </c>
      <c r="J93" s="44">
        <v>2</v>
      </c>
      <c r="K93" s="45">
        <v>1</v>
      </c>
      <c r="L93" s="45">
        <v>2</v>
      </c>
      <c r="M93" s="13">
        <f t="shared" si="6"/>
        <v>3</v>
      </c>
    </row>
    <row r="94" spans="1:13" ht="13.5">
      <c r="A94" s="74"/>
      <c r="B94" s="4" t="s">
        <v>19</v>
      </c>
      <c r="C94" s="44">
        <v>35</v>
      </c>
      <c r="D94" s="45">
        <v>24</v>
      </c>
      <c r="E94" s="45">
        <v>26</v>
      </c>
      <c r="F94" s="13">
        <f>D94+E94</f>
        <v>50</v>
      </c>
      <c r="G94" s="1"/>
      <c r="H94" s="6"/>
      <c r="I94" s="4" t="s">
        <v>75</v>
      </c>
      <c r="J94" s="44">
        <v>1</v>
      </c>
      <c r="K94" s="45">
        <v>0</v>
      </c>
      <c r="L94" s="45">
        <v>1</v>
      </c>
      <c r="M94" s="13">
        <f t="shared" si="6"/>
        <v>1</v>
      </c>
    </row>
    <row r="95" spans="1:13" ht="13.5">
      <c r="A95" s="74"/>
      <c r="B95" s="4" t="s">
        <v>20</v>
      </c>
      <c r="C95" s="44">
        <v>6</v>
      </c>
      <c r="D95" s="45">
        <v>7</v>
      </c>
      <c r="E95" s="45">
        <v>4</v>
      </c>
      <c r="F95" s="13">
        <f>D95+E95</f>
        <v>11</v>
      </c>
      <c r="G95" s="1"/>
      <c r="H95" s="6"/>
      <c r="I95" s="4" t="s">
        <v>76</v>
      </c>
      <c r="J95" s="44">
        <v>4</v>
      </c>
      <c r="K95" s="45">
        <v>0</v>
      </c>
      <c r="L95" s="45">
        <v>4</v>
      </c>
      <c r="M95" s="13">
        <f t="shared" si="6"/>
        <v>4</v>
      </c>
    </row>
    <row r="96" spans="1:13" ht="13.5">
      <c r="A96" s="74"/>
      <c r="B96" s="4" t="s">
        <v>16</v>
      </c>
      <c r="C96" s="44">
        <v>26</v>
      </c>
      <c r="D96" s="45">
        <v>11</v>
      </c>
      <c r="E96" s="45">
        <v>16</v>
      </c>
      <c r="F96" s="13">
        <f>D96+E96</f>
        <v>27</v>
      </c>
      <c r="G96" s="1"/>
      <c r="H96" s="6"/>
      <c r="I96" s="4" t="s">
        <v>77</v>
      </c>
      <c r="J96" s="44">
        <v>6</v>
      </c>
      <c r="K96" s="45">
        <v>2</v>
      </c>
      <c r="L96" s="45">
        <v>6</v>
      </c>
      <c r="M96" s="13">
        <f t="shared" si="6"/>
        <v>8</v>
      </c>
    </row>
    <row r="97" spans="1:13" ht="13.5">
      <c r="A97" s="74"/>
      <c r="B97" s="4" t="s">
        <v>17</v>
      </c>
      <c r="C97" s="44">
        <v>6</v>
      </c>
      <c r="D97" s="45">
        <v>3</v>
      </c>
      <c r="E97" s="45">
        <v>3</v>
      </c>
      <c r="F97" s="13">
        <f>D97+E97</f>
        <v>6</v>
      </c>
      <c r="G97" s="1"/>
      <c r="H97" s="6"/>
      <c r="I97" s="4" t="s">
        <v>78</v>
      </c>
      <c r="J97" s="44">
        <v>20</v>
      </c>
      <c r="K97" s="45">
        <v>19</v>
      </c>
      <c r="L97" s="45">
        <v>22</v>
      </c>
      <c r="M97" s="13">
        <f t="shared" si="6"/>
        <v>41</v>
      </c>
    </row>
    <row r="98" spans="1:13" ht="13.5">
      <c r="A98" s="74"/>
      <c r="B98" s="56" t="s">
        <v>41</v>
      </c>
      <c r="C98" s="65">
        <f>SUM(C94:C97)</f>
        <v>73</v>
      </c>
      <c r="D98" s="65">
        <f>SUM(D94:D97)</f>
        <v>45</v>
      </c>
      <c r="E98" s="65">
        <f>SUM(E94:E97)</f>
        <v>49</v>
      </c>
      <c r="F98" s="65">
        <f>SUM(F94:F97)</f>
        <v>94</v>
      </c>
      <c r="G98" s="1"/>
      <c r="H98" s="6"/>
      <c r="I98" s="4" t="s">
        <v>81</v>
      </c>
      <c r="J98" s="44">
        <v>3</v>
      </c>
      <c r="K98" s="45">
        <v>1</v>
      </c>
      <c r="L98" s="45">
        <v>2</v>
      </c>
      <c r="M98" s="13">
        <f t="shared" si="6"/>
        <v>3</v>
      </c>
    </row>
    <row r="99" spans="1:13" ht="13.5">
      <c r="A99" s="75" t="s">
        <v>25</v>
      </c>
      <c r="B99" s="76"/>
      <c r="C99" s="76"/>
      <c r="D99" s="76"/>
      <c r="E99" s="76"/>
      <c r="F99" s="76"/>
      <c r="G99" s="1"/>
      <c r="H99" s="7"/>
      <c r="I99" s="56" t="s">
        <v>41</v>
      </c>
      <c r="J99" s="65">
        <f>SUM(J86:J98)</f>
        <v>145</v>
      </c>
      <c r="K99" s="65">
        <f>SUM(K86:K98)</f>
        <v>116</v>
      </c>
      <c r="L99" s="65">
        <f>SUM(L86:L98)</f>
        <v>104</v>
      </c>
      <c r="M99" s="65">
        <f>SUM(M86:M98)</f>
        <v>220</v>
      </c>
    </row>
    <row r="100" spans="1:13" ht="13.5">
      <c r="A100" s="74"/>
      <c r="B100" s="4" t="s">
        <v>22</v>
      </c>
      <c r="C100" s="44">
        <v>15</v>
      </c>
      <c r="D100" s="45">
        <v>7</v>
      </c>
      <c r="E100" s="45">
        <v>10</v>
      </c>
      <c r="F100" s="13">
        <f>D100+E100</f>
        <v>17</v>
      </c>
      <c r="G100" s="1"/>
      <c r="H100" s="10"/>
      <c r="I100" s="11"/>
      <c r="J100" s="12"/>
      <c r="K100" s="12"/>
      <c r="L100" s="12"/>
      <c r="M100" s="12"/>
    </row>
    <row r="101" spans="1:13" ht="13.5">
      <c r="A101" s="74"/>
      <c r="B101" s="4" t="s">
        <v>23</v>
      </c>
      <c r="C101" s="44">
        <v>24</v>
      </c>
      <c r="D101" s="45">
        <v>18</v>
      </c>
      <c r="E101" s="45">
        <v>9</v>
      </c>
      <c r="F101" s="13">
        <f>D101+E101</f>
        <v>27</v>
      </c>
      <c r="G101" s="1"/>
      <c r="H101" s="10"/>
      <c r="I101" s="61" t="s">
        <v>80</v>
      </c>
      <c r="J101" s="66">
        <f>C92+C98+C102+C110+J78+J84+J99</f>
        <v>1099</v>
      </c>
      <c r="K101" s="66">
        <f>D92+D98+D102+D110+K78+K84+K99</f>
        <v>812</v>
      </c>
      <c r="L101" s="66">
        <f>E92+E98+E102+E110+L78+L84+L99</f>
        <v>804</v>
      </c>
      <c r="M101" s="66">
        <f>F92+F98+F102+F110+M78+M84+M99</f>
        <v>1616</v>
      </c>
    </row>
    <row r="102" spans="1:7" ht="13.5">
      <c r="A102" s="74"/>
      <c r="B102" s="56" t="s">
        <v>41</v>
      </c>
      <c r="C102" s="65">
        <f>SUM(C100:C101)</f>
        <v>39</v>
      </c>
      <c r="D102" s="65">
        <f>SUM(D100:D101)</f>
        <v>25</v>
      </c>
      <c r="E102" s="65">
        <f>SUM(E100:E101)</f>
        <v>19</v>
      </c>
      <c r="F102" s="65">
        <f>SUM(F100:F101)</f>
        <v>44</v>
      </c>
      <c r="G102" s="1"/>
    </row>
    <row r="103" spans="1:7" ht="13.5">
      <c r="A103" s="49" t="s">
        <v>42</v>
      </c>
      <c r="B103" s="50"/>
      <c r="C103" s="50"/>
      <c r="D103" s="50"/>
      <c r="E103" s="50"/>
      <c r="F103" s="58"/>
      <c r="G103" s="1"/>
    </row>
    <row r="104" spans="1:6" ht="13.5">
      <c r="A104" s="77"/>
      <c r="B104" s="4" t="s">
        <v>43</v>
      </c>
      <c r="C104" s="44">
        <v>14</v>
      </c>
      <c r="D104" s="45">
        <v>13</v>
      </c>
      <c r="E104" s="45">
        <v>1</v>
      </c>
      <c r="F104" s="13">
        <f aca="true" t="shared" si="7" ref="F104:F109">D104+E104</f>
        <v>14</v>
      </c>
    </row>
    <row r="105" spans="1:6" ht="13.5">
      <c r="A105" s="78"/>
      <c r="B105" s="4" t="s">
        <v>44</v>
      </c>
      <c r="C105" s="44">
        <v>30</v>
      </c>
      <c r="D105" s="45">
        <v>24</v>
      </c>
      <c r="E105" s="45">
        <v>16</v>
      </c>
      <c r="F105" s="13">
        <f t="shared" si="7"/>
        <v>40</v>
      </c>
    </row>
    <row r="106" spans="1:6" ht="13.5">
      <c r="A106" s="78"/>
      <c r="B106" s="4" t="s">
        <v>45</v>
      </c>
      <c r="C106" s="44">
        <v>1</v>
      </c>
      <c r="D106" s="45">
        <v>1</v>
      </c>
      <c r="E106" s="45">
        <v>0</v>
      </c>
      <c r="F106" s="13">
        <f t="shared" si="7"/>
        <v>1</v>
      </c>
    </row>
    <row r="107" spans="1:6" ht="13.5">
      <c r="A107" s="78"/>
      <c r="B107" s="4" t="s">
        <v>46</v>
      </c>
      <c r="C107" s="44">
        <v>5</v>
      </c>
      <c r="D107" s="45">
        <v>0</v>
      </c>
      <c r="E107" s="45">
        <v>6</v>
      </c>
      <c r="F107" s="13">
        <f t="shared" si="7"/>
        <v>6</v>
      </c>
    </row>
    <row r="108" spans="1:6" ht="13.5">
      <c r="A108" s="78"/>
      <c r="B108" s="4" t="s">
        <v>47</v>
      </c>
      <c r="C108" s="44">
        <v>5</v>
      </c>
      <c r="D108" s="45">
        <v>1</v>
      </c>
      <c r="E108" s="45">
        <v>4</v>
      </c>
      <c r="F108" s="13">
        <f t="shared" si="7"/>
        <v>5</v>
      </c>
    </row>
    <row r="109" spans="1:6" ht="13.5">
      <c r="A109" s="78"/>
      <c r="B109" s="4" t="s">
        <v>48</v>
      </c>
      <c r="C109" s="44">
        <v>4</v>
      </c>
      <c r="D109" s="45">
        <v>3</v>
      </c>
      <c r="E109" s="45">
        <v>3</v>
      </c>
      <c r="F109" s="13">
        <f t="shared" si="7"/>
        <v>6</v>
      </c>
    </row>
    <row r="110" spans="1:6" ht="13.5">
      <c r="A110" s="79"/>
      <c r="B110" s="56" t="s">
        <v>41</v>
      </c>
      <c r="C110" s="65">
        <f>SUM(C104:C109)</f>
        <v>59</v>
      </c>
      <c r="D110" s="65">
        <f>SUM(D104:D109)</f>
        <v>42</v>
      </c>
      <c r="E110" s="65">
        <f>SUM(E104:E109)</f>
        <v>30</v>
      </c>
      <c r="F110" s="65">
        <f>SUM(F104:F109)</f>
        <v>72</v>
      </c>
    </row>
  </sheetData>
  <sheetProtection/>
  <mergeCells count="33">
    <mergeCell ref="A94:A98"/>
    <mergeCell ref="A99:F99"/>
    <mergeCell ref="A100:A102"/>
    <mergeCell ref="A104:A110"/>
    <mergeCell ref="K60:M60"/>
    <mergeCell ref="A62:F62"/>
    <mergeCell ref="A63:A92"/>
    <mergeCell ref="H63:H78"/>
    <mergeCell ref="H80:H84"/>
    <mergeCell ref="A93:F93"/>
    <mergeCell ref="A37:F37"/>
    <mergeCell ref="A38:A42"/>
    <mergeCell ref="A43:F43"/>
    <mergeCell ref="A44:A46"/>
    <mergeCell ref="B56:M56"/>
    <mergeCell ref="A60:B61"/>
    <mergeCell ref="C60:C61"/>
    <mergeCell ref="D60:F60"/>
    <mergeCell ref="H60:I61"/>
    <mergeCell ref="J60:J61"/>
    <mergeCell ref="A6:F6"/>
    <mergeCell ref="H6:M6"/>
    <mergeCell ref="A7:A36"/>
    <mergeCell ref="H7:H22"/>
    <mergeCell ref="H23:M23"/>
    <mergeCell ref="H24:H28"/>
    <mergeCell ref="H29:M29"/>
    <mergeCell ref="A4:B5"/>
    <mergeCell ref="C4:C5"/>
    <mergeCell ref="D4:F4"/>
    <mergeCell ref="H4:I5"/>
    <mergeCell ref="J4:J5"/>
    <mergeCell ref="K4:M4"/>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13.xml><?xml version="1.0" encoding="utf-8"?>
<worksheet xmlns="http://schemas.openxmlformats.org/spreadsheetml/2006/main" xmlns:r="http://schemas.openxmlformats.org/officeDocument/2006/relationships">
  <dimension ref="A1:M102"/>
  <sheetViews>
    <sheetView zoomScalePageLayoutView="0" workbookViewId="0" topLeftCell="A49">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1.125" style="0" customWidth="1"/>
    <col min="10" max="10" width="7.625" style="0" customWidth="1"/>
    <col min="11" max="12" width="6.625" style="0" customWidth="1"/>
  </cols>
  <sheetData>
    <row r="1" ht="24">
      <c r="B1" s="2" t="s">
        <v>84</v>
      </c>
    </row>
    <row r="2" spans="2:11" ht="24">
      <c r="B2" s="2"/>
      <c r="K2" t="s">
        <v>94</v>
      </c>
    </row>
    <row r="4" spans="1:13" ht="13.5">
      <c r="A4" s="74"/>
      <c r="B4" s="74"/>
      <c r="C4" s="88" t="s">
        <v>26</v>
      </c>
      <c r="D4" s="80" t="s">
        <v>27</v>
      </c>
      <c r="E4" s="80"/>
      <c r="F4" s="80"/>
      <c r="G4" s="1"/>
      <c r="H4" s="102"/>
      <c r="I4" s="103"/>
      <c r="J4" s="88" t="s">
        <v>26</v>
      </c>
      <c r="K4" s="80" t="s">
        <v>27</v>
      </c>
      <c r="L4" s="80"/>
      <c r="M4" s="80"/>
    </row>
    <row r="5" spans="1:13" ht="13.5">
      <c r="A5" s="74"/>
      <c r="B5" s="74"/>
      <c r="C5" s="89"/>
      <c r="D5" s="3" t="s">
        <v>28</v>
      </c>
      <c r="E5" s="3" t="s">
        <v>29</v>
      </c>
      <c r="F5" s="8" t="s">
        <v>30</v>
      </c>
      <c r="G5" s="1"/>
      <c r="H5" s="104"/>
      <c r="I5" s="97"/>
      <c r="J5" s="89"/>
      <c r="K5" s="3" t="s">
        <v>28</v>
      </c>
      <c r="L5" s="3" t="s">
        <v>29</v>
      </c>
      <c r="M5" s="8" t="s">
        <v>30</v>
      </c>
    </row>
    <row r="6" spans="1:13" ht="13.5">
      <c r="A6" s="75" t="s">
        <v>24</v>
      </c>
      <c r="B6" s="75"/>
      <c r="C6" s="76"/>
      <c r="D6" s="76"/>
      <c r="E6" s="76"/>
      <c r="F6" s="76"/>
      <c r="G6" s="1"/>
      <c r="H6" s="90" t="s">
        <v>42</v>
      </c>
      <c r="I6" s="93"/>
      <c r="J6" s="91"/>
      <c r="K6" s="91"/>
      <c r="L6" s="91"/>
      <c r="M6" s="92"/>
    </row>
    <row r="7" spans="1:13" ht="13.5">
      <c r="A7" s="74"/>
      <c r="B7" s="4" t="s">
        <v>0</v>
      </c>
      <c r="C7" s="44">
        <v>248</v>
      </c>
      <c r="D7" s="45">
        <v>296</v>
      </c>
      <c r="E7" s="45">
        <v>327</v>
      </c>
      <c r="F7" s="13">
        <f aca="true" t="shared" si="0" ref="F7:F35">D7+E7</f>
        <v>623</v>
      </c>
      <c r="G7" s="1"/>
      <c r="H7" s="77"/>
      <c r="I7" s="4" t="s">
        <v>43</v>
      </c>
      <c r="J7" s="44">
        <v>509</v>
      </c>
      <c r="K7" s="45">
        <v>705</v>
      </c>
      <c r="L7" s="45">
        <v>748</v>
      </c>
      <c r="M7" s="13">
        <f aca="true" t="shared" si="1" ref="M7:M12">K7+L7</f>
        <v>1453</v>
      </c>
    </row>
    <row r="8" spans="1:13" ht="13.5">
      <c r="A8" s="74"/>
      <c r="B8" s="4" t="s">
        <v>31</v>
      </c>
      <c r="C8" s="44">
        <v>315</v>
      </c>
      <c r="D8" s="45">
        <v>305</v>
      </c>
      <c r="E8" s="45">
        <v>328</v>
      </c>
      <c r="F8" s="13">
        <f t="shared" si="0"/>
        <v>633</v>
      </c>
      <c r="G8" s="1"/>
      <c r="H8" s="81"/>
      <c r="I8" s="4" t="s">
        <v>44</v>
      </c>
      <c r="J8" s="44">
        <v>1743</v>
      </c>
      <c r="K8" s="45">
        <v>2332</v>
      </c>
      <c r="L8" s="45">
        <v>2334</v>
      </c>
      <c r="M8" s="13">
        <f t="shared" si="1"/>
        <v>4666</v>
      </c>
    </row>
    <row r="9" spans="1:13" ht="13.5">
      <c r="A9" s="74"/>
      <c r="B9" s="4" t="s">
        <v>1</v>
      </c>
      <c r="C9" s="44">
        <v>481</v>
      </c>
      <c r="D9" s="45">
        <v>572</v>
      </c>
      <c r="E9" s="45">
        <v>541</v>
      </c>
      <c r="F9" s="13">
        <f t="shared" si="0"/>
        <v>1113</v>
      </c>
      <c r="G9" s="1"/>
      <c r="H9" s="81"/>
      <c r="I9" s="4" t="s">
        <v>45</v>
      </c>
      <c r="J9" s="44">
        <v>118</v>
      </c>
      <c r="K9" s="45">
        <v>160</v>
      </c>
      <c r="L9" s="45">
        <v>173</v>
      </c>
      <c r="M9" s="13">
        <f t="shared" si="1"/>
        <v>333</v>
      </c>
    </row>
    <row r="10" spans="1:13" ht="13.5">
      <c r="A10" s="74"/>
      <c r="B10" s="4" t="s">
        <v>32</v>
      </c>
      <c r="C10" s="44">
        <v>561</v>
      </c>
      <c r="D10" s="45">
        <v>647</v>
      </c>
      <c r="E10" s="45">
        <v>678</v>
      </c>
      <c r="F10" s="13">
        <f t="shared" si="0"/>
        <v>1325</v>
      </c>
      <c r="G10" s="1"/>
      <c r="H10" s="81"/>
      <c r="I10" s="4" t="s">
        <v>46</v>
      </c>
      <c r="J10" s="44">
        <v>228</v>
      </c>
      <c r="K10" s="45">
        <v>351</v>
      </c>
      <c r="L10" s="45">
        <v>351</v>
      </c>
      <c r="M10" s="13">
        <f t="shared" si="1"/>
        <v>702</v>
      </c>
    </row>
    <row r="11" spans="1:13" ht="13.5">
      <c r="A11" s="74"/>
      <c r="B11" s="4" t="s">
        <v>2</v>
      </c>
      <c r="C11" s="44">
        <v>470</v>
      </c>
      <c r="D11" s="45">
        <v>483</v>
      </c>
      <c r="E11" s="45">
        <v>422</v>
      </c>
      <c r="F11" s="13">
        <f t="shared" si="0"/>
        <v>905</v>
      </c>
      <c r="G11" s="1"/>
      <c r="H11" s="81"/>
      <c r="I11" s="4" t="s">
        <v>47</v>
      </c>
      <c r="J11" s="44">
        <v>693</v>
      </c>
      <c r="K11" s="45">
        <v>939</v>
      </c>
      <c r="L11" s="45">
        <v>920</v>
      </c>
      <c r="M11" s="13">
        <f t="shared" si="1"/>
        <v>1859</v>
      </c>
    </row>
    <row r="12" spans="1:13" ht="13.5">
      <c r="A12" s="74"/>
      <c r="B12" s="4" t="s">
        <v>33</v>
      </c>
      <c r="C12" s="44">
        <v>661</v>
      </c>
      <c r="D12" s="45">
        <v>710</v>
      </c>
      <c r="E12" s="45">
        <v>674</v>
      </c>
      <c r="F12" s="13">
        <f t="shared" si="0"/>
        <v>1384</v>
      </c>
      <c r="G12" s="1"/>
      <c r="H12" s="81"/>
      <c r="I12" s="4" t="s">
        <v>48</v>
      </c>
      <c r="J12" s="44">
        <v>132</v>
      </c>
      <c r="K12" s="45">
        <v>197</v>
      </c>
      <c r="L12" s="45">
        <v>170</v>
      </c>
      <c r="M12" s="13">
        <f t="shared" si="1"/>
        <v>367</v>
      </c>
    </row>
    <row r="13" spans="1:13" ht="13.5">
      <c r="A13" s="74"/>
      <c r="B13" s="4" t="s">
        <v>34</v>
      </c>
      <c r="C13" s="44">
        <v>423</v>
      </c>
      <c r="D13" s="45">
        <v>510</v>
      </c>
      <c r="E13" s="45">
        <v>518</v>
      </c>
      <c r="F13" s="13">
        <f t="shared" si="0"/>
        <v>1028</v>
      </c>
      <c r="G13" s="1"/>
      <c r="H13" s="82"/>
      <c r="I13" s="9" t="s">
        <v>41</v>
      </c>
      <c r="J13" s="14">
        <f>SUM(J7:J12)</f>
        <v>3423</v>
      </c>
      <c r="K13" s="14">
        <f>SUM(K7:K12)</f>
        <v>4684</v>
      </c>
      <c r="L13" s="14">
        <f>SUM(L7:L12)</f>
        <v>4696</v>
      </c>
      <c r="M13" s="14">
        <f>SUM(M7:M12)</f>
        <v>9380</v>
      </c>
    </row>
    <row r="14" spans="1:13" ht="13.5">
      <c r="A14" s="74"/>
      <c r="B14" s="4" t="s">
        <v>3</v>
      </c>
      <c r="C14" s="44">
        <v>400</v>
      </c>
      <c r="D14" s="45">
        <v>427</v>
      </c>
      <c r="E14" s="45">
        <v>464</v>
      </c>
      <c r="F14" s="13">
        <f t="shared" si="0"/>
        <v>891</v>
      </c>
      <c r="G14" s="1"/>
      <c r="H14" s="90" t="s">
        <v>49</v>
      </c>
      <c r="I14" s="91"/>
      <c r="J14" s="91"/>
      <c r="K14" s="91"/>
      <c r="L14" s="91"/>
      <c r="M14" s="92"/>
    </row>
    <row r="15" spans="1:13" ht="13.5">
      <c r="A15" s="74"/>
      <c r="B15" s="4" t="s">
        <v>4</v>
      </c>
      <c r="C15" s="44">
        <v>369</v>
      </c>
      <c r="D15" s="45">
        <v>451</v>
      </c>
      <c r="E15" s="45">
        <v>475</v>
      </c>
      <c r="F15" s="13">
        <f t="shared" si="0"/>
        <v>926</v>
      </c>
      <c r="G15" s="1"/>
      <c r="H15" s="77"/>
      <c r="I15" s="4" t="s">
        <v>50</v>
      </c>
      <c r="J15" s="44">
        <v>869</v>
      </c>
      <c r="K15" s="45">
        <v>1095</v>
      </c>
      <c r="L15" s="45">
        <v>1101</v>
      </c>
      <c r="M15" s="13">
        <f aca="true" t="shared" si="2" ref="M15:M25">K15+L15</f>
        <v>2196</v>
      </c>
    </row>
    <row r="16" spans="1:13" ht="13.5">
      <c r="A16" s="74"/>
      <c r="B16" s="4" t="s">
        <v>35</v>
      </c>
      <c r="C16" s="44">
        <v>589</v>
      </c>
      <c r="D16" s="45">
        <v>719</v>
      </c>
      <c r="E16" s="45">
        <v>728</v>
      </c>
      <c r="F16" s="13">
        <f t="shared" si="0"/>
        <v>1447</v>
      </c>
      <c r="G16" s="1"/>
      <c r="H16" s="81"/>
      <c r="I16" s="4" t="s">
        <v>51</v>
      </c>
      <c r="J16" s="44">
        <v>80</v>
      </c>
      <c r="K16" s="45">
        <v>121</v>
      </c>
      <c r="L16" s="45">
        <v>115</v>
      </c>
      <c r="M16" s="13">
        <f t="shared" si="2"/>
        <v>236</v>
      </c>
    </row>
    <row r="17" spans="1:13" ht="13.5">
      <c r="A17" s="74"/>
      <c r="B17" s="4" t="s">
        <v>36</v>
      </c>
      <c r="C17" s="44">
        <v>570</v>
      </c>
      <c r="D17" s="45">
        <v>724</v>
      </c>
      <c r="E17" s="45">
        <v>690</v>
      </c>
      <c r="F17" s="13">
        <f t="shared" si="0"/>
        <v>1414</v>
      </c>
      <c r="G17" s="1"/>
      <c r="H17" s="81"/>
      <c r="I17" s="4" t="s">
        <v>52</v>
      </c>
      <c r="J17" s="44">
        <v>256</v>
      </c>
      <c r="K17" s="45">
        <v>373</v>
      </c>
      <c r="L17" s="45">
        <v>377</v>
      </c>
      <c r="M17" s="13">
        <f t="shared" si="2"/>
        <v>750</v>
      </c>
    </row>
    <row r="18" spans="1:13" ht="13.5">
      <c r="A18" s="74"/>
      <c r="B18" s="4" t="s">
        <v>37</v>
      </c>
      <c r="C18" s="44">
        <v>517</v>
      </c>
      <c r="D18" s="45">
        <v>602</v>
      </c>
      <c r="E18" s="45">
        <v>586</v>
      </c>
      <c r="F18" s="13">
        <f t="shared" si="0"/>
        <v>1188</v>
      </c>
      <c r="G18" s="1"/>
      <c r="H18" s="81"/>
      <c r="I18" s="4" t="s">
        <v>53</v>
      </c>
      <c r="J18" s="44">
        <v>233</v>
      </c>
      <c r="K18" s="45">
        <v>313</v>
      </c>
      <c r="L18" s="45">
        <v>331</v>
      </c>
      <c r="M18" s="13">
        <f t="shared" si="2"/>
        <v>644</v>
      </c>
    </row>
    <row r="19" spans="1:13" ht="13.5">
      <c r="A19" s="74"/>
      <c r="B19" s="4" t="s">
        <v>5</v>
      </c>
      <c r="C19" s="44">
        <v>573</v>
      </c>
      <c r="D19" s="45">
        <v>705</v>
      </c>
      <c r="E19" s="45">
        <v>646</v>
      </c>
      <c r="F19" s="13">
        <f t="shared" si="0"/>
        <v>1351</v>
      </c>
      <c r="G19" s="1"/>
      <c r="H19" s="81"/>
      <c r="I19" s="4" t="s">
        <v>54</v>
      </c>
      <c r="J19" s="44">
        <v>336</v>
      </c>
      <c r="K19" s="45">
        <v>459</v>
      </c>
      <c r="L19" s="45">
        <v>449</v>
      </c>
      <c r="M19" s="13">
        <f t="shared" si="2"/>
        <v>908</v>
      </c>
    </row>
    <row r="20" spans="1:13" ht="13.5">
      <c r="A20" s="74"/>
      <c r="B20" s="4" t="s">
        <v>6</v>
      </c>
      <c r="C20" s="44">
        <v>617</v>
      </c>
      <c r="D20" s="45">
        <v>859</v>
      </c>
      <c r="E20" s="45">
        <v>803</v>
      </c>
      <c r="F20" s="13">
        <f t="shared" si="0"/>
        <v>1662</v>
      </c>
      <c r="G20" s="1"/>
      <c r="H20" s="81"/>
      <c r="I20" s="4" t="s">
        <v>55</v>
      </c>
      <c r="J20" s="44">
        <v>197</v>
      </c>
      <c r="K20" s="45">
        <v>287</v>
      </c>
      <c r="L20" s="45">
        <v>300</v>
      </c>
      <c r="M20" s="13">
        <f t="shared" si="2"/>
        <v>587</v>
      </c>
    </row>
    <row r="21" spans="1:13" ht="13.5">
      <c r="A21" s="74"/>
      <c r="B21" s="4" t="s">
        <v>7</v>
      </c>
      <c r="C21" s="44">
        <v>403</v>
      </c>
      <c r="D21" s="45">
        <v>505</v>
      </c>
      <c r="E21" s="45">
        <v>535</v>
      </c>
      <c r="F21" s="13">
        <f t="shared" si="0"/>
        <v>1040</v>
      </c>
      <c r="G21" s="1"/>
      <c r="H21" s="81"/>
      <c r="I21" s="4" t="s">
        <v>56</v>
      </c>
      <c r="J21" s="44">
        <v>543</v>
      </c>
      <c r="K21" s="45">
        <v>601</v>
      </c>
      <c r="L21" s="45">
        <v>491</v>
      </c>
      <c r="M21" s="13">
        <f t="shared" si="2"/>
        <v>1092</v>
      </c>
    </row>
    <row r="22" spans="1:13" ht="13.5">
      <c r="A22" s="74"/>
      <c r="B22" s="4" t="s">
        <v>38</v>
      </c>
      <c r="C22" s="44">
        <v>269</v>
      </c>
      <c r="D22" s="45">
        <v>309</v>
      </c>
      <c r="E22" s="45">
        <v>292</v>
      </c>
      <c r="F22" s="13">
        <f t="shared" si="0"/>
        <v>601</v>
      </c>
      <c r="G22" s="1"/>
      <c r="H22" s="81"/>
      <c r="I22" s="4" t="s">
        <v>57</v>
      </c>
      <c r="J22" s="44">
        <v>659</v>
      </c>
      <c r="K22" s="45">
        <v>893</v>
      </c>
      <c r="L22" s="45">
        <v>825</v>
      </c>
      <c r="M22" s="13">
        <f t="shared" si="2"/>
        <v>1718</v>
      </c>
    </row>
    <row r="23" spans="1:13" ht="13.5">
      <c r="A23" s="74"/>
      <c r="B23" s="4" t="s">
        <v>8</v>
      </c>
      <c r="C23" s="44">
        <v>1159</v>
      </c>
      <c r="D23" s="45">
        <v>1512</v>
      </c>
      <c r="E23" s="45">
        <v>1567</v>
      </c>
      <c r="F23" s="13">
        <f t="shared" si="0"/>
        <v>3079</v>
      </c>
      <c r="G23" s="1"/>
      <c r="H23" s="81"/>
      <c r="I23" s="4" t="s">
        <v>58</v>
      </c>
      <c r="J23" s="44">
        <v>33</v>
      </c>
      <c r="K23" s="45">
        <v>47</v>
      </c>
      <c r="L23" s="45">
        <v>52</v>
      </c>
      <c r="M23" s="13">
        <f t="shared" si="2"/>
        <v>99</v>
      </c>
    </row>
    <row r="24" spans="1:13" ht="13.5">
      <c r="A24" s="74"/>
      <c r="B24" s="4" t="s">
        <v>9</v>
      </c>
      <c r="C24" s="44">
        <v>473</v>
      </c>
      <c r="D24" s="45">
        <v>545</v>
      </c>
      <c r="E24" s="45">
        <v>611</v>
      </c>
      <c r="F24" s="13">
        <f t="shared" si="0"/>
        <v>1156</v>
      </c>
      <c r="G24" s="1"/>
      <c r="H24" s="81"/>
      <c r="I24" s="4" t="s">
        <v>59</v>
      </c>
      <c r="J24" s="44">
        <v>534</v>
      </c>
      <c r="K24" s="45">
        <v>553</v>
      </c>
      <c r="L24" s="45">
        <v>497</v>
      </c>
      <c r="M24" s="13">
        <f t="shared" si="2"/>
        <v>1050</v>
      </c>
    </row>
    <row r="25" spans="1:13" ht="13.5">
      <c r="A25" s="74"/>
      <c r="B25" s="4" t="s">
        <v>39</v>
      </c>
      <c r="C25" s="44">
        <v>494</v>
      </c>
      <c r="D25" s="45">
        <v>669</v>
      </c>
      <c r="E25" s="45">
        <v>641</v>
      </c>
      <c r="F25" s="13">
        <f t="shared" si="0"/>
        <v>1310</v>
      </c>
      <c r="G25" s="1"/>
      <c r="H25" s="81"/>
      <c r="I25" s="4" t="s">
        <v>60</v>
      </c>
      <c r="J25" s="44">
        <v>552</v>
      </c>
      <c r="K25" s="45">
        <v>607</v>
      </c>
      <c r="L25" s="45">
        <v>543</v>
      </c>
      <c r="M25" s="13">
        <f t="shared" si="2"/>
        <v>1150</v>
      </c>
    </row>
    <row r="26" spans="1:13" ht="13.5">
      <c r="A26" s="74"/>
      <c r="B26" s="4" t="s">
        <v>40</v>
      </c>
      <c r="C26" s="44">
        <v>336</v>
      </c>
      <c r="D26" s="45">
        <v>415</v>
      </c>
      <c r="E26" s="45">
        <v>438</v>
      </c>
      <c r="F26" s="13">
        <f t="shared" si="0"/>
        <v>853</v>
      </c>
      <c r="G26" s="1"/>
      <c r="H26" s="82"/>
      <c r="I26" s="9" t="s">
        <v>41</v>
      </c>
      <c r="J26" s="14">
        <f>SUM(J15:J25)</f>
        <v>4292</v>
      </c>
      <c r="K26" s="14">
        <f>SUM(K15:K25)</f>
        <v>5349</v>
      </c>
      <c r="L26" s="14">
        <f>SUM(L15:L25)</f>
        <v>5081</v>
      </c>
      <c r="M26" s="14">
        <f>SUM(M15:M25)</f>
        <v>10430</v>
      </c>
    </row>
    <row r="27" spans="1:13" ht="13.5">
      <c r="A27" s="74"/>
      <c r="B27" s="4" t="s">
        <v>21</v>
      </c>
      <c r="C27" s="44">
        <v>595</v>
      </c>
      <c r="D27" s="45">
        <v>812</v>
      </c>
      <c r="E27" s="45">
        <v>777</v>
      </c>
      <c r="F27" s="13">
        <f t="shared" si="0"/>
        <v>1589</v>
      </c>
      <c r="G27" s="1"/>
      <c r="H27" s="90" t="s">
        <v>61</v>
      </c>
      <c r="I27" s="91"/>
      <c r="J27" s="91"/>
      <c r="K27" s="91"/>
      <c r="L27" s="91"/>
      <c r="M27" s="92"/>
    </row>
    <row r="28" spans="1:13" ht="13.5">
      <c r="A28" s="74"/>
      <c r="B28" s="4" t="s">
        <v>10</v>
      </c>
      <c r="C28" s="44">
        <v>433</v>
      </c>
      <c r="D28" s="45">
        <v>499</v>
      </c>
      <c r="E28" s="45">
        <v>481</v>
      </c>
      <c r="F28" s="13">
        <f t="shared" si="0"/>
        <v>980</v>
      </c>
      <c r="G28" s="1"/>
      <c r="H28" s="77"/>
      <c r="I28" s="4" t="s">
        <v>62</v>
      </c>
      <c r="J28" s="44">
        <v>498</v>
      </c>
      <c r="K28" s="45">
        <v>656</v>
      </c>
      <c r="L28" s="45">
        <v>655</v>
      </c>
      <c r="M28" s="13">
        <f>K28+L28</f>
        <v>1311</v>
      </c>
    </row>
    <row r="29" spans="1:13" ht="13.5">
      <c r="A29" s="74"/>
      <c r="B29" s="4" t="s">
        <v>11</v>
      </c>
      <c r="C29" s="44">
        <v>280</v>
      </c>
      <c r="D29" s="45">
        <v>357</v>
      </c>
      <c r="E29" s="45">
        <v>336</v>
      </c>
      <c r="F29" s="13">
        <f t="shared" si="0"/>
        <v>693</v>
      </c>
      <c r="G29" s="1"/>
      <c r="H29" s="81"/>
      <c r="I29" s="4" t="s">
        <v>63</v>
      </c>
      <c r="J29" s="44">
        <v>368</v>
      </c>
      <c r="K29" s="45">
        <v>486</v>
      </c>
      <c r="L29" s="45">
        <v>510</v>
      </c>
      <c r="M29" s="13">
        <f>K29+L29</f>
        <v>996</v>
      </c>
    </row>
    <row r="30" spans="1:13" ht="13.5">
      <c r="A30" s="74"/>
      <c r="B30" s="4" t="s">
        <v>12</v>
      </c>
      <c r="C30" s="44">
        <v>553</v>
      </c>
      <c r="D30" s="45">
        <v>663</v>
      </c>
      <c r="E30" s="45">
        <v>563</v>
      </c>
      <c r="F30" s="13">
        <f t="shared" si="0"/>
        <v>1226</v>
      </c>
      <c r="G30" s="1"/>
      <c r="H30" s="81"/>
      <c r="I30" s="4" t="s">
        <v>64</v>
      </c>
      <c r="J30" s="44">
        <v>419</v>
      </c>
      <c r="K30" s="45">
        <v>583</v>
      </c>
      <c r="L30" s="45">
        <v>576</v>
      </c>
      <c r="M30" s="13">
        <f>K30+L30</f>
        <v>1159</v>
      </c>
    </row>
    <row r="31" spans="1:13" ht="13.5">
      <c r="A31" s="74"/>
      <c r="B31" s="4" t="s">
        <v>13</v>
      </c>
      <c r="C31" s="44">
        <v>946</v>
      </c>
      <c r="D31" s="45">
        <v>1236</v>
      </c>
      <c r="E31" s="45">
        <v>1324</v>
      </c>
      <c r="F31" s="13">
        <f t="shared" si="0"/>
        <v>2560</v>
      </c>
      <c r="G31" s="1"/>
      <c r="H31" s="81"/>
      <c r="I31" s="4" t="s">
        <v>65</v>
      </c>
      <c r="J31" s="44">
        <v>772</v>
      </c>
      <c r="K31" s="45">
        <v>1013</v>
      </c>
      <c r="L31" s="45">
        <v>1097</v>
      </c>
      <c r="M31" s="13">
        <f>K31+L31</f>
        <v>2110</v>
      </c>
    </row>
    <row r="32" spans="1:13" ht="13.5">
      <c r="A32" s="74"/>
      <c r="B32" s="4" t="s">
        <v>14</v>
      </c>
      <c r="C32" s="44">
        <v>461</v>
      </c>
      <c r="D32" s="45">
        <v>571</v>
      </c>
      <c r="E32" s="45">
        <v>547</v>
      </c>
      <c r="F32" s="13">
        <f t="shared" si="0"/>
        <v>1118</v>
      </c>
      <c r="G32" s="1"/>
      <c r="H32" s="82"/>
      <c r="I32" s="9" t="s">
        <v>41</v>
      </c>
      <c r="J32" s="14">
        <f>SUM(J28:J31)</f>
        <v>2057</v>
      </c>
      <c r="K32" s="14">
        <f>SUM(K28:K31)</f>
        <v>2738</v>
      </c>
      <c r="L32" s="14">
        <f>SUM(L28:L31)</f>
        <v>2838</v>
      </c>
      <c r="M32" s="14">
        <f>SUM(M28:M31)</f>
        <v>5576</v>
      </c>
    </row>
    <row r="33" spans="1:13" ht="13.5">
      <c r="A33" s="74"/>
      <c r="B33" s="4" t="s">
        <v>15</v>
      </c>
      <c r="C33" s="44">
        <v>440</v>
      </c>
      <c r="D33" s="45">
        <v>575</v>
      </c>
      <c r="E33" s="45">
        <v>537</v>
      </c>
      <c r="F33" s="13">
        <f t="shared" si="0"/>
        <v>1112</v>
      </c>
      <c r="G33" s="1"/>
      <c r="H33" s="90" t="s">
        <v>66</v>
      </c>
      <c r="I33" s="91"/>
      <c r="J33" s="91"/>
      <c r="K33" s="91"/>
      <c r="L33" s="91"/>
      <c r="M33" s="92"/>
    </row>
    <row r="34" spans="1:13" ht="13.5">
      <c r="A34" s="74"/>
      <c r="B34" s="4" t="s">
        <v>82</v>
      </c>
      <c r="C34" s="44">
        <v>324</v>
      </c>
      <c r="D34" s="45">
        <v>367</v>
      </c>
      <c r="E34" s="45">
        <v>362</v>
      </c>
      <c r="F34" s="13">
        <f t="shared" si="0"/>
        <v>729</v>
      </c>
      <c r="G34" s="1"/>
      <c r="H34" s="5"/>
      <c r="I34" s="4" t="s">
        <v>67</v>
      </c>
      <c r="J34" s="44">
        <v>586</v>
      </c>
      <c r="K34" s="45">
        <v>713</v>
      </c>
      <c r="L34" s="45">
        <v>697</v>
      </c>
      <c r="M34" s="13">
        <f aca="true" t="shared" si="3" ref="M34:M46">K34+L34</f>
        <v>1410</v>
      </c>
    </row>
    <row r="35" spans="1:13" ht="13.5">
      <c r="A35" s="74"/>
      <c r="B35" s="4" t="s">
        <v>18</v>
      </c>
      <c r="C35" s="44">
        <v>207</v>
      </c>
      <c r="D35" s="45">
        <v>290</v>
      </c>
      <c r="E35" s="45">
        <v>285</v>
      </c>
      <c r="F35" s="13">
        <f t="shared" si="0"/>
        <v>575</v>
      </c>
      <c r="G35" s="1"/>
      <c r="H35" s="6"/>
      <c r="I35" s="4" t="s">
        <v>68</v>
      </c>
      <c r="J35" s="44">
        <v>578</v>
      </c>
      <c r="K35" s="45">
        <v>644</v>
      </c>
      <c r="L35" s="45">
        <v>627</v>
      </c>
      <c r="M35" s="13">
        <f t="shared" si="3"/>
        <v>1271</v>
      </c>
    </row>
    <row r="36" spans="1:13" ht="13.5">
      <c r="A36" s="74"/>
      <c r="B36" s="9" t="s">
        <v>41</v>
      </c>
      <c r="C36" s="14">
        <f>SUM(C7:C35)</f>
        <v>14167</v>
      </c>
      <c r="D36" s="14">
        <f>SUM(D7:D35)</f>
        <v>17335</v>
      </c>
      <c r="E36" s="14">
        <f>SUM(E7:E35)</f>
        <v>17176</v>
      </c>
      <c r="F36" s="14">
        <f>SUM(F7:F35)</f>
        <v>34511</v>
      </c>
      <c r="G36" s="1"/>
      <c r="H36" s="6"/>
      <c r="I36" s="4" t="s">
        <v>69</v>
      </c>
      <c r="J36" s="44">
        <v>869</v>
      </c>
      <c r="K36" s="45">
        <v>939</v>
      </c>
      <c r="L36" s="45">
        <v>945</v>
      </c>
      <c r="M36" s="13">
        <f t="shared" si="3"/>
        <v>1884</v>
      </c>
    </row>
    <row r="37" spans="1:13" ht="13.5">
      <c r="A37" s="75" t="s">
        <v>85</v>
      </c>
      <c r="B37" s="76"/>
      <c r="C37" s="76"/>
      <c r="D37" s="76"/>
      <c r="E37" s="76"/>
      <c r="F37" s="76"/>
      <c r="G37" s="1"/>
      <c r="H37" s="6"/>
      <c r="I37" s="4" t="s">
        <v>70</v>
      </c>
      <c r="J37" s="44">
        <v>677</v>
      </c>
      <c r="K37" s="45">
        <v>939</v>
      </c>
      <c r="L37" s="45">
        <v>935</v>
      </c>
      <c r="M37" s="13">
        <f t="shared" si="3"/>
        <v>1874</v>
      </c>
    </row>
    <row r="38" spans="1:13" ht="13.5">
      <c r="A38" s="74"/>
      <c r="B38" s="4" t="s">
        <v>19</v>
      </c>
      <c r="C38" s="44">
        <v>1917</v>
      </c>
      <c r="D38" s="45">
        <v>2549</v>
      </c>
      <c r="E38" s="45">
        <v>2528</v>
      </c>
      <c r="F38" s="13">
        <f>D38+E38</f>
        <v>5077</v>
      </c>
      <c r="G38" s="1"/>
      <c r="H38" s="6"/>
      <c r="I38" s="4" t="s">
        <v>71</v>
      </c>
      <c r="J38" s="44">
        <v>209</v>
      </c>
      <c r="K38" s="45">
        <v>296</v>
      </c>
      <c r="L38" s="45">
        <v>309</v>
      </c>
      <c r="M38" s="13">
        <f t="shared" si="3"/>
        <v>605</v>
      </c>
    </row>
    <row r="39" spans="1:13" ht="13.5">
      <c r="A39" s="74"/>
      <c r="B39" s="4" t="s">
        <v>20</v>
      </c>
      <c r="C39" s="44">
        <v>574</v>
      </c>
      <c r="D39" s="45">
        <v>731</v>
      </c>
      <c r="E39" s="45">
        <v>733</v>
      </c>
      <c r="F39" s="13">
        <f>D39+E39</f>
        <v>1464</v>
      </c>
      <c r="G39" s="1"/>
      <c r="H39" s="6"/>
      <c r="I39" s="4" t="s">
        <v>73</v>
      </c>
      <c r="J39" s="44">
        <v>44</v>
      </c>
      <c r="K39" s="45">
        <v>74</v>
      </c>
      <c r="L39" s="45">
        <v>64</v>
      </c>
      <c r="M39" s="13">
        <f t="shared" si="3"/>
        <v>138</v>
      </c>
    </row>
    <row r="40" spans="1:13" ht="13.5">
      <c r="A40" s="74"/>
      <c r="B40" s="4" t="s">
        <v>16</v>
      </c>
      <c r="C40" s="44">
        <v>563</v>
      </c>
      <c r="D40" s="45">
        <v>722</v>
      </c>
      <c r="E40" s="45">
        <v>687</v>
      </c>
      <c r="F40" s="13">
        <f>D40+E40</f>
        <v>1409</v>
      </c>
      <c r="G40" s="1"/>
      <c r="H40" s="6"/>
      <c r="I40" s="4" t="s">
        <v>72</v>
      </c>
      <c r="J40" s="44">
        <v>66</v>
      </c>
      <c r="K40" s="45">
        <v>93</v>
      </c>
      <c r="L40" s="45">
        <v>81</v>
      </c>
      <c r="M40" s="13">
        <f t="shared" si="3"/>
        <v>174</v>
      </c>
    </row>
    <row r="41" spans="1:13" ht="13.5">
      <c r="A41" s="74"/>
      <c r="B41" s="4" t="s">
        <v>17</v>
      </c>
      <c r="C41" s="44">
        <v>699</v>
      </c>
      <c r="D41" s="45">
        <v>942</v>
      </c>
      <c r="E41" s="45">
        <v>968</v>
      </c>
      <c r="F41" s="13">
        <f>D41+E41</f>
        <v>1910</v>
      </c>
      <c r="G41" s="1"/>
      <c r="H41" s="6"/>
      <c r="I41" s="4" t="s">
        <v>74</v>
      </c>
      <c r="J41" s="44">
        <v>182</v>
      </c>
      <c r="K41" s="45">
        <v>261</v>
      </c>
      <c r="L41" s="45">
        <v>263</v>
      </c>
      <c r="M41" s="13">
        <f t="shared" si="3"/>
        <v>524</v>
      </c>
    </row>
    <row r="42" spans="1:13" ht="13.5">
      <c r="A42" s="74"/>
      <c r="B42" s="9" t="s">
        <v>41</v>
      </c>
      <c r="C42" s="14">
        <f>SUM(C38:C41)</f>
        <v>3753</v>
      </c>
      <c r="D42" s="14">
        <f>SUM(D38:D41)</f>
        <v>4944</v>
      </c>
      <c r="E42" s="14">
        <f>SUM(E38:E41)</f>
        <v>4916</v>
      </c>
      <c r="F42" s="14">
        <f>SUM(F38:F41)</f>
        <v>9860</v>
      </c>
      <c r="G42" s="1"/>
      <c r="H42" s="6"/>
      <c r="I42" s="4" t="s">
        <v>75</v>
      </c>
      <c r="J42" s="44">
        <v>350</v>
      </c>
      <c r="K42" s="45">
        <v>505</v>
      </c>
      <c r="L42" s="45">
        <v>513</v>
      </c>
      <c r="M42" s="13">
        <f t="shared" si="3"/>
        <v>1018</v>
      </c>
    </row>
    <row r="43" spans="1:13" ht="13.5">
      <c r="A43" s="75" t="s">
        <v>25</v>
      </c>
      <c r="B43" s="76"/>
      <c r="C43" s="76"/>
      <c r="D43" s="76"/>
      <c r="E43" s="76"/>
      <c r="F43" s="76"/>
      <c r="G43" s="1"/>
      <c r="H43" s="6"/>
      <c r="I43" s="4" t="s">
        <v>76</v>
      </c>
      <c r="J43" s="44">
        <v>420</v>
      </c>
      <c r="K43" s="45">
        <v>591</v>
      </c>
      <c r="L43" s="45">
        <v>592</v>
      </c>
      <c r="M43" s="13">
        <f t="shared" si="3"/>
        <v>1183</v>
      </c>
    </row>
    <row r="44" spans="1:13" ht="13.5">
      <c r="A44" s="74"/>
      <c r="B44" s="4" t="s">
        <v>22</v>
      </c>
      <c r="C44" s="44">
        <v>1339</v>
      </c>
      <c r="D44" s="45">
        <v>1579</v>
      </c>
      <c r="E44" s="45">
        <v>1555</v>
      </c>
      <c r="F44" s="13">
        <f>D44+E44</f>
        <v>3134</v>
      </c>
      <c r="G44" s="1"/>
      <c r="H44" s="6"/>
      <c r="I44" s="4" t="s">
        <v>77</v>
      </c>
      <c r="J44" s="44">
        <v>420</v>
      </c>
      <c r="K44" s="45">
        <v>523</v>
      </c>
      <c r="L44" s="45">
        <v>518</v>
      </c>
      <c r="M44" s="13">
        <f t="shared" si="3"/>
        <v>1041</v>
      </c>
    </row>
    <row r="45" spans="1:13" ht="13.5">
      <c r="A45" s="74"/>
      <c r="B45" s="4" t="s">
        <v>23</v>
      </c>
      <c r="C45" s="44">
        <v>307</v>
      </c>
      <c r="D45" s="45">
        <v>418</v>
      </c>
      <c r="E45" s="45">
        <v>426</v>
      </c>
      <c r="F45" s="13">
        <f>D45+E45</f>
        <v>844</v>
      </c>
      <c r="G45" s="1"/>
      <c r="H45" s="6"/>
      <c r="I45" s="4" t="s">
        <v>78</v>
      </c>
      <c r="J45" s="44">
        <v>610</v>
      </c>
      <c r="K45" s="45">
        <v>755</v>
      </c>
      <c r="L45" s="45">
        <v>697</v>
      </c>
      <c r="M45" s="13">
        <f t="shared" si="3"/>
        <v>1452</v>
      </c>
    </row>
    <row r="46" spans="1:13" ht="13.5">
      <c r="A46" s="74"/>
      <c r="B46" s="9" t="s">
        <v>41</v>
      </c>
      <c r="C46" s="14">
        <f>SUM(C44:C45)</f>
        <v>1646</v>
      </c>
      <c r="D46" s="14">
        <f>SUM(D44:D45)</f>
        <v>1997</v>
      </c>
      <c r="E46" s="14">
        <f>SUM(E44:E45)</f>
        <v>1981</v>
      </c>
      <c r="F46" s="14">
        <f>SUM(F44:F45)</f>
        <v>3978</v>
      </c>
      <c r="G46" s="1"/>
      <c r="H46" s="6"/>
      <c r="I46" s="4" t="s">
        <v>81</v>
      </c>
      <c r="J46" s="44">
        <v>591</v>
      </c>
      <c r="K46" s="45">
        <v>836</v>
      </c>
      <c r="L46" s="45">
        <v>875</v>
      </c>
      <c r="M46" s="13">
        <f t="shared" si="3"/>
        <v>1711</v>
      </c>
    </row>
    <row r="47" spans="1:13" ht="13.5">
      <c r="A47" s="10"/>
      <c r="B47" s="11"/>
      <c r="C47" s="12"/>
      <c r="D47" s="12"/>
      <c r="E47" s="12"/>
      <c r="F47" s="12"/>
      <c r="G47" s="1"/>
      <c r="H47" s="7"/>
      <c r="I47" s="9" t="s">
        <v>41</v>
      </c>
      <c r="J47" s="14">
        <f>SUM(J34:J46)</f>
        <v>5602</v>
      </c>
      <c r="K47" s="14">
        <f>SUM(K34:K46)</f>
        <v>7169</v>
      </c>
      <c r="L47" s="46">
        <f>SUM(L34:L46)</f>
        <v>7116</v>
      </c>
      <c r="M47" s="14">
        <f>SUM(M34:M46)</f>
        <v>14285</v>
      </c>
    </row>
    <row r="48" spans="1:13" ht="13.5">
      <c r="A48" s="1"/>
      <c r="B48" s="1"/>
      <c r="C48" s="1"/>
      <c r="D48" s="1"/>
      <c r="E48" s="1"/>
      <c r="F48" s="1"/>
      <c r="G48" s="1"/>
      <c r="H48" s="10"/>
      <c r="I48" s="11"/>
      <c r="J48" s="12"/>
      <c r="K48" s="12"/>
      <c r="L48" s="12"/>
      <c r="M48" s="12"/>
    </row>
    <row r="49" spans="1:13" ht="13.5">
      <c r="A49" s="1"/>
      <c r="B49" s="1"/>
      <c r="C49" s="1"/>
      <c r="D49" s="1"/>
      <c r="E49" s="1"/>
      <c r="F49" s="1"/>
      <c r="G49" s="1"/>
      <c r="H49" s="10"/>
      <c r="I49" s="9" t="s">
        <v>80</v>
      </c>
      <c r="J49" s="14">
        <f>C36+C42+C46+J13+J26+J32+J47</f>
        <v>34940</v>
      </c>
      <c r="K49" s="47">
        <f>D36+D42+D46+K13+K26+K32+K47</f>
        <v>44216</v>
      </c>
      <c r="L49" s="47">
        <f>E36+E42+E46+L13+L26+L32+L47</f>
        <v>43804</v>
      </c>
      <c r="M49" s="14">
        <f>F36+F42+F46+M13+M26+M32+M47</f>
        <v>88020</v>
      </c>
    </row>
    <row r="50" spans="1:7" ht="13.5">
      <c r="A50" s="1"/>
      <c r="B50" s="1"/>
      <c r="C50" s="1"/>
      <c r="D50" s="1"/>
      <c r="E50" s="1"/>
      <c r="F50" s="1"/>
      <c r="G50" s="1"/>
    </row>
    <row r="51" spans="1:13" ht="13.5">
      <c r="A51" s="1"/>
      <c r="B51" s="1"/>
      <c r="C51" s="1"/>
      <c r="D51" s="1"/>
      <c r="E51" s="1"/>
      <c r="F51" s="1"/>
      <c r="G51" s="1"/>
      <c r="H51" s="1"/>
      <c r="J51" s="1"/>
      <c r="K51" s="1"/>
      <c r="L51" s="1"/>
      <c r="M51" s="1"/>
    </row>
    <row r="52" spans="1:13" ht="57.75" customHeight="1">
      <c r="A52" s="1"/>
      <c r="B52" s="99" t="s">
        <v>79</v>
      </c>
      <c r="C52" s="101"/>
      <c r="D52" s="101"/>
      <c r="E52" s="101"/>
      <c r="F52" s="101"/>
      <c r="G52" s="101"/>
      <c r="H52" s="101"/>
      <c r="I52" s="101"/>
      <c r="J52" s="101"/>
      <c r="K52" s="101"/>
      <c r="L52" s="101"/>
      <c r="M52" s="101"/>
    </row>
    <row r="53" ht="24">
      <c r="B53" s="2" t="s">
        <v>83</v>
      </c>
    </row>
    <row r="54" spans="2:11" ht="24">
      <c r="B54" s="2"/>
      <c r="K54" t="s">
        <v>94</v>
      </c>
    </row>
    <row r="56" spans="1:13" ht="13.5">
      <c r="A56" s="74"/>
      <c r="B56" s="74"/>
      <c r="C56" s="88" t="s">
        <v>26</v>
      </c>
      <c r="D56" s="80" t="s">
        <v>27</v>
      </c>
      <c r="E56" s="80"/>
      <c r="F56" s="80"/>
      <c r="G56" s="1"/>
      <c r="H56" s="102"/>
      <c r="I56" s="103"/>
      <c r="J56" s="88" t="s">
        <v>26</v>
      </c>
      <c r="K56" s="80" t="s">
        <v>27</v>
      </c>
      <c r="L56" s="80"/>
      <c r="M56" s="80"/>
    </row>
    <row r="57" spans="1:13" ht="13.5">
      <c r="A57" s="74"/>
      <c r="B57" s="74"/>
      <c r="C57" s="89"/>
      <c r="D57" s="3" t="s">
        <v>28</v>
      </c>
      <c r="E57" s="3" t="s">
        <v>29</v>
      </c>
      <c r="F57" s="8" t="s">
        <v>30</v>
      </c>
      <c r="G57" s="1"/>
      <c r="H57" s="104"/>
      <c r="I57" s="97"/>
      <c r="J57" s="89"/>
      <c r="K57" s="3" t="s">
        <v>28</v>
      </c>
      <c r="L57" s="3" t="s">
        <v>29</v>
      </c>
      <c r="M57" s="8" t="s">
        <v>30</v>
      </c>
    </row>
    <row r="58" spans="1:13" ht="13.5">
      <c r="A58" s="75" t="s">
        <v>24</v>
      </c>
      <c r="B58" s="75"/>
      <c r="C58" s="76"/>
      <c r="D58" s="76"/>
      <c r="E58" s="76"/>
      <c r="F58" s="76"/>
      <c r="G58" s="1"/>
      <c r="H58" s="90" t="s">
        <v>42</v>
      </c>
      <c r="I58" s="93"/>
      <c r="J58" s="91"/>
      <c r="K58" s="91"/>
      <c r="L58" s="91"/>
      <c r="M58" s="92"/>
    </row>
    <row r="59" spans="1:13" ht="13.5">
      <c r="A59" s="74"/>
      <c r="B59" s="4" t="s">
        <v>0</v>
      </c>
      <c r="C59" s="44">
        <v>4</v>
      </c>
      <c r="D59" s="45">
        <v>3</v>
      </c>
      <c r="E59" s="45">
        <v>4</v>
      </c>
      <c r="F59" s="13">
        <f aca="true" t="shared" si="4" ref="F59:F87">D59+E59</f>
        <v>7</v>
      </c>
      <c r="G59" s="1"/>
      <c r="H59" s="77"/>
      <c r="I59" s="4" t="s">
        <v>43</v>
      </c>
      <c r="J59" s="44">
        <v>15</v>
      </c>
      <c r="K59" s="45">
        <v>15</v>
      </c>
      <c r="L59" s="45">
        <v>2</v>
      </c>
      <c r="M59" s="13">
        <f aca="true" t="shared" si="5" ref="M59:M64">K59+L59</f>
        <v>17</v>
      </c>
    </row>
    <row r="60" spans="1:13" ht="13.5">
      <c r="A60" s="74"/>
      <c r="B60" s="4" t="s">
        <v>31</v>
      </c>
      <c r="C60" s="44">
        <v>23</v>
      </c>
      <c r="D60" s="45">
        <v>19</v>
      </c>
      <c r="E60" s="45">
        <v>20</v>
      </c>
      <c r="F60" s="13">
        <f t="shared" si="4"/>
        <v>39</v>
      </c>
      <c r="G60" s="1"/>
      <c r="H60" s="81"/>
      <c r="I60" s="4" t="s">
        <v>44</v>
      </c>
      <c r="J60" s="44">
        <v>33</v>
      </c>
      <c r="K60" s="45">
        <v>24</v>
      </c>
      <c r="L60" s="45">
        <v>23</v>
      </c>
      <c r="M60" s="13">
        <f t="shared" si="5"/>
        <v>47</v>
      </c>
    </row>
    <row r="61" spans="1:13" ht="13.5">
      <c r="A61" s="74"/>
      <c r="B61" s="4" t="s">
        <v>1</v>
      </c>
      <c r="C61" s="44">
        <v>18</v>
      </c>
      <c r="D61" s="45">
        <v>13</v>
      </c>
      <c r="E61" s="45">
        <v>8</v>
      </c>
      <c r="F61" s="13">
        <f t="shared" si="4"/>
        <v>21</v>
      </c>
      <c r="G61" s="1"/>
      <c r="H61" s="81"/>
      <c r="I61" s="4" t="s">
        <v>45</v>
      </c>
      <c r="J61" s="44">
        <v>1</v>
      </c>
      <c r="K61" s="45">
        <v>1</v>
      </c>
      <c r="L61" s="45">
        <v>0</v>
      </c>
      <c r="M61" s="13">
        <f t="shared" si="5"/>
        <v>1</v>
      </c>
    </row>
    <row r="62" spans="1:13" ht="13.5">
      <c r="A62" s="74"/>
      <c r="B62" s="4" t="s">
        <v>32</v>
      </c>
      <c r="C62" s="44">
        <v>21</v>
      </c>
      <c r="D62" s="45">
        <v>19</v>
      </c>
      <c r="E62" s="45">
        <v>17</v>
      </c>
      <c r="F62" s="13">
        <f t="shared" si="4"/>
        <v>36</v>
      </c>
      <c r="G62" s="1"/>
      <c r="H62" s="81"/>
      <c r="I62" s="4" t="s">
        <v>46</v>
      </c>
      <c r="J62" s="44">
        <v>5</v>
      </c>
      <c r="K62" s="45">
        <v>0</v>
      </c>
      <c r="L62" s="45">
        <v>6</v>
      </c>
      <c r="M62" s="13">
        <f t="shared" si="5"/>
        <v>6</v>
      </c>
    </row>
    <row r="63" spans="1:13" ht="13.5">
      <c r="A63" s="74"/>
      <c r="B63" s="4" t="s">
        <v>2</v>
      </c>
      <c r="C63" s="44">
        <v>21</v>
      </c>
      <c r="D63" s="45">
        <v>12</v>
      </c>
      <c r="E63" s="45">
        <v>18</v>
      </c>
      <c r="F63" s="13">
        <f t="shared" si="4"/>
        <v>30</v>
      </c>
      <c r="G63" s="1"/>
      <c r="H63" s="81"/>
      <c r="I63" s="4" t="s">
        <v>47</v>
      </c>
      <c r="J63" s="44">
        <v>6</v>
      </c>
      <c r="K63" s="45">
        <v>1</v>
      </c>
      <c r="L63" s="45">
        <v>5</v>
      </c>
      <c r="M63" s="13">
        <f t="shared" si="5"/>
        <v>6</v>
      </c>
    </row>
    <row r="64" spans="1:13" ht="13.5">
      <c r="A64" s="74"/>
      <c r="B64" s="4" t="s">
        <v>33</v>
      </c>
      <c r="C64" s="44">
        <v>34</v>
      </c>
      <c r="D64" s="45">
        <v>29</v>
      </c>
      <c r="E64" s="45">
        <v>29</v>
      </c>
      <c r="F64" s="13">
        <f t="shared" si="4"/>
        <v>58</v>
      </c>
      <c r="G64" s="1"/>
      <c r="H64" s="81"/>
      <c r="I64" s="4" t="s">
        <v>48</v>
      </c>
      <c r="J64" s="44">
        <v>4</v>
      </c>
      <c r="K64" s="45">
        <v>3</v>
      </c>
      <c r="L64" s="45">
        <v>4</v>
      </c>
      <c r="M64" s="13">
        <f t="shared" si="5"/>
        <v>7</v>
      </c>
    </row>
    <row r="65" spans="1:13" ht="13.5">
      <c r="A65" s="74"/>
      <c r="B65" s="4" t="s">
        <v>34</v>
      </c>
      <c r="C65" s="44">
        <v>18</v>
      </c>
      <c r="D65" s="45">
        <v>6</v>
      </c>
      <c r="E65" s="45">
        <v>14</v>
      </c>
      <c r="F65" s="13">
        <f t="shared" si="4"/>
        <v>20</v>
      </c>
      <c r="G65" s="1"/>
      <c r="H65" s="82"/>
      <c r="I65" s="9" t="s">
        <v>41</v>
      </c>
      <c r="J65" s="14">
        <f>SUM(J59:J64)</f>
        <v>64</v>
      </c>
      <c r="K65" s="14">
        <f>SUM(K59:K64)</f>
        <v>44</v>
      </c>
      <c r="L65" s="14">
        <f>SUM(L59:L64)</f>
        <v>40</v>
      </c>
      <c r="M65" s="14">
        <f>SUM(M59:M64)</f>
        <v>84</v>
      </c>
    </row>
    <row r="66" spans="1:13" ht="13.5">
      <c r="A66" s="74"/>
      <c r="B66" s="4" t="s">
        <v>3</v>
      </c>
      <c r="C66" s="44">
        <v>16</v>
      </c>
      <c r="D66" s="45">
        <v>9</v>
      </c>
      <c r="E66" s="45">
        <v>16</v>
      </c>
      <c r="F66" s="13">
        <f t="shared" si="4"/>
        <v>25</v>
      </c>
      <c r="G66" s="1"/>
      <c r="H66" s="90" t="s">
        <v>49</v>
      </c>
      <c r="I66" s="91"/>
      <c r="J66" s="91"/>
      <c r="K66" s="91"/>
      <c r="L66" s="91"/>
      <c r="M66" s="92"/>
    </row>
    <row r="67" spans="1:13" ht="13.5">
      <c r="A67" s="74"/>
      <c r="B67" s="4" t="s">
        <v>4</v>
      </c>
      <c r="C67" s="44">
        <v>7</v>
      </c>
      <c r="D67" s="45">
        <v>2</v>
      </c>
      <c r="E67" s="45">
        <v>5</v>
      </c>
      <c r="F67" s="13">
        <f t="shared" si="4"/>
        <v>7</v>
      </c>
      <c r="G67" s="1"/>
      <c r="H67" s="77"/>
      <c r="I67" s="4" t="s">
        <v>50</v>
      </c>
      <c r="J67" s="44">
        <v>35</v>
      </c>
      <c r="K67" s="45">
        <v>18</v>
      </c>
      <c r="L67" s="45">
        <v>21</v>
      </c>
      <c r="M67" s="13">
        <f aca="true" t="shared" si="6" ref="M67:M77">K67+L67</f>
        <v>39</v>
      </c>
    </row>
    <row r="68" spans="1:13" ht="13.5">
      <c r="A68" s="74"/>
      <c r="B68" s="4" t="s">
        <v>35</v>
      </c>
      <c r="C68" s="44">
        <v>16</v>
      </c>
      <c r="D68" s="45">
        <v>16</v>
      </c>
      <c r="E68" s="45">
        <v>10</v>
      </c>
      <c r="F68" s="13">
        <f t="shared" si="4"/>
        <v>26</v>
      </c>
      <c r="G68" s="1"/>
      <c r="H68" s="81"/>
      <c r="I68" s="4" t="s">
        <v>51</v>
      </c>
      <c r="J68" s="44">
        <v>0</v>
      </c>
      <c r="K68" s="45">
        <v>0</v>
      </c>
      <c r="L68" s="45">
        <v>0</v>
      </c>
      <c r="M68" s="13">
        <f t="shared" si="6"/>
        <v>0</v>
      </c>
    </row>
    <row r="69" spans="1:13" ht="13.5">
      <c r="A69" s="74"/>
      <c r="B69" s="4" t="s">
        <v>36</v>
      </c>
      <c r="C69" s="44">
        <v>22</v>
      </c>
      <c r="D69" s="45">
        <v>22</v>
      </c>
      <c r="E69" s="45">
        <v>13</v>
      </c>
      <c r="F69" s="13">
        <f t="shared" si="4"/>
        <v>35</v>
      </c>
      <c r="G69" s="1"/>
      <c r="H69" s="81"/>
      <c r="I69" s="4" t="s">
        <v>52</v>
      </c>
      <c r="J69" s="44">
        <v>1</v>
      </c>
      <c r="K69" s="45">
        <v>1</v>
      </c>
      <c r="L69" s="45">
        <v>0</v>
      </c>
      <c r="M69" s="13">
        <f t="shared" si="6"/>
        <v>1</v>
      </c>
    </row>
    <row r="70" spans="1:13" ht="13.5">
      <c r="A70" s="74"/>
      <c r="B70" s="4" t="s">
        <v>37</v>
      </c>
      <c r="C70" s="44">
        <v>21</v>
      </c>
      <c r="D70" s="45">
        <v>12</v>
      </c>
      <c r="E70" s="45">
        <v>17</v>
      </c>
      <c r="F70" s="13">
        <f t="shared" si="4"/>
        <v>29</v>
      </c>
      <c r="G70" s="1"/>
      <c r="H70" s="81"/>
      <c r="I70" s="4" t="s">
        <v>53</v>
      </c>
      <c r="J70" s="44">
        <v>3</v>
      </c>
      <c r="K70" s="45">
        <v>0</v>
      </c>
      <c r="L70" s="45">
        <v>3</v>
      </c>
      <c r="M70" s="13">
        <f t="shared" si="6"/>
        <v>3</v>
      </c>
    </row>
    <row r="71" spans="1:13" ht="13.5">
      <c r="A71" s="74"/>
      <c r="B71" s="4" t="s">
        <v>5</v>
      </c>
      <c r="C71" s="44">
        <v>18</v>
      </c>
      <c r="D71" s="45">
        <v>19</v>
      </c>
      <c r="E71" s="45">
        <v>24</v>
      </c>
      <c r="F71" s="13">
        <f t="shared" si="4"/>
        <v>43</v>
      </c>
      <c r="G71" s="1"/>
      <c r="H71" s="81"/>
      <c r="I71" s="4" t="s">
        <v>54</v>
      </c>
      <c r="J71" s="44">
        <v>5</v>
      </c>
      <c r="K71" s="45">
        <v>4</v>
      </c>
      <c r="L71" s="45">
        <v>1</v>
      </c>
      <c r="M71" s="13">
        <f t="shared" si="6"/>
        <v>5</v>
      </c>
    </row>
    <row r="72" spans="1:13" ht="13.5">
      <c r="A72" s="74"/>
      <c r="B72" s="4" t="s">
        <v>6</v>
      </c>
      <c r="C72" s="44">
        <v>9</v>
      </c>
      <c r="D72" s="45">
        <v>5</v>
      </c>
      <c r="E72" s="45">
        <v>8</v>
      </c>
      <c r="F72" s="13">
        <f t="shared" si="4"/>
        <v>13</v>
      </c>
      <c r="G72" s="1"/>
      <c r="H72" s="81"/>
      <c r="I72" s="4" t="s">
        <v>55</v>
      </c>
      <c r="J72" s="44">
        <v>4</v>
      </c>
      <c r="K72" s="45">
        <v>2</v>
      </c>
      <c r="L72" s="45">
        <v>2</v>
      </c>
      <c r="M72" s="13">
        <f t="shared" si="6"/>
        <v>4</v>
      </c>
    </row>
    <row r="73" spans="1:13" ht="13.5">
      <c r="A73" s="74"/>
      <c r="B73" s="4" t="s">
        <v>7</v>
      </c>
      <c r="C73" s="44">
        <v>22</v>
      </c>
      <c r="D73" s="45">
        <v>12</v>
      </c>
      <c r="E73" s="45">
        <v>15</v>
      </c>
      <c r="F73" s="13">
        <f t="shared" si="4"/>
        <v>27</v>
      </c>
      <c r="G73" s="1"/>
      <c r="H73" s="81"/>
      <c r="I73" s="4" t="s">
        <v>56</v>
      </c>
      <c r="J73" s="44">
        <v>9</v>
      </c>
      <c r="K73" s="45">
        <v>7</v>
      </c>
      <c r="L73" s="45">
        <v>5</v>
      </c>
      <c r="M73" s="13">
        <f t="shared" si="6"/>
        <v>12</v>
      </c>
    </row>
    <row r="74" spans="1:13" ht="13.5">
      <c r="A74" s="74"/>
      <c r="B74" s="4" t="s">
        <v>38</v>
      </c>
      <c r="C74" s="44">
        <v>27</v>
      </c>
      <c r="D74" s="45">
        <v>19</v>
      </c>
      <c r="E74" s="45">
        <v>17</v>
      </c>
      <c r="F74" s="13">
        <f t="shared" si="4"/>
        <v>36</v>
      </c>
      <c r="G74" s="1"/>
      <c r="H74" s="81"/>
      <c r="I74" s="4" t="s">
        <v>57</v>
      </c>
      <c r="J74" s="44">
        <v>13</v>
      </c>
      <c r="K74" s="45">
        <v>7</v>
      </c>
      <c r="L74" s="45">
        <v>6</v>
      </c>
      <c r="M74" s="13">
        <f t="shared" si="6"/>
        <v>13</v>
      </c>
    </row>
    <row r="75" spans="1:13" ht="13.5">
      <c r="A75" s="74"/>
      <c r="B75" s="4" t="s">
        <v>8</v>
      </c>
      <c r="C75" s="44">
        <v>24</v>
      </c>
      <c r="D75" s="45">
        <v>16</v>
      </c>
      <c r="E75" s="45">
        <v>28</v>
      </c>
      <c r="F75" s="13">
        <f t="shared" si="4"/>
        <v>44</v>
      </c>
      <c r="G75" s="1"/>
      <c r="H75" s="81"/>
      <c r="I75" s="4" t="s">
        <v>58</v>
      </c>
      <c r="J75" s="44">
        <v>1</v>
      </c>
      <c r="K75" s="45">
        <v>1</v>
      </c>
      <c r="L75" s="45">
        <v>0</v>
      </c>
      <c r="M75" s="13">
        <f t="shared" si="6"/>
        <v>1</v>
      </c>
    </row>
    <row r="76" spans="1:13" ht="13.5">
      <c r="A76" s="74"/>
      <c r="B76" s="4" t="s">
        <v>9</v>
      </c>
      <c r="C76" s="44">
        <v>19</v>
      </c>
      <c r="D76" s="45">
        <v>17</v>
      </c>
      <c r="E76" s="45">
        <v>13</v>
      </c>
      <c r="F76" s="13">
        <f t="shared" si="4"/>
        <v>30</v>
      </c>
      <c r="G76" s="1"/>
      <c r="H76" s="81"/>
      <c r="I76" s="4" t="s">
        <v>59</v>
      </c>
      <c r="J76" s="44">
        <v>27</v>
      </c>
      <c r="K76" s="45">
        <v>16</v>
      </c>
      <c r="L76" s="45">
        <v>18</v>
      </c>
      <c r="M76" s="13">
        <f t="shared" si="6"/>
        <v>34</v>
      </c>
    </row>
    <row r="77" spans="1:13" ht="13.5">
      <c r="A77" s="74"/>
      <c r="B77" s="4" t="s">
        <v>39</v>
      </c>
      <c r="C77" s="44">
        <v>11</v>
      </c>
      <c r="D77" s="45">
        <v>11</v>
      </c>
      <c r="E77" s="45">
        <v>10</v>
      </c>
      <c r="F77" s="13">
        <f t="shared" si="4"/>
        <v>21</v>
      </c>
      <c r="G77" s="1"/>
      <c r="H77" s="81"/>
      <c r="I77" s="4" t="s">
        <v>60</v>
      </c>
      <c r="J77" s="44">
        <v>41</v>
      </c>
      <c r="K77" s="45">
        <v>16</v>
      </c>
      <c r="L77" s="45">
        <v>29</v>
      </c>
      <c r="M77" s="13">
        <f t="shared" si="6"/>
        <v>45</v>
      </c>
    </row>
    <row r="78" spans="1:13" ht="13.5">
      <c r="A78" s="74"/>
      <c r="B78" s="4" t="s">
        <v>40</v>
      </c>
      <c r="C78" s="44">
        <v>6</v>
      </c>
      <c r="D78" s="45">
        <v>7</v>
      </c>
      <c r="E78" s="45">
        <v>7</v>
      </c>
      <c r="F78" s="13">
        <f t="shared" si="4"/>
        <v>14</v>
      </c>
      <c r="G78" s="1"/>
      <c r="H78" s="82"/>
      <c r="I78" s="9" t="s">
        <v>41</v>
      </c>
      <c r="J78" s="14">
        <f>SUM(J67:J77)</f>
        <v>139</v>
      </c>
      <c r="K78" s="14">
        <f>SUM(K67:K77)</f>
        <v>72</v>
      </c>
      <c r="L78" s="14">
        <f>SUM(L67:L77)</f>
        <v>85</v>
      </c>
      <c r="M78" s="14">
        <f>SUM(M67:M77)</f>
        <v>157</v>
      </c>
    </row>
    <row r="79" spans="1:13" ht="13.5">
      <c r="A79" s="74"/>
      <c r="B79" s="4" t="s">
        <v>21</v>
      </c>
      <c r="C79" s="44">
        <v>5</v>
      </c>
      <c r="D79" s="45">
        <v>4</v>
      </c>
      <c r="E79" s="45">
        <v>1</v>
      </c>
      <c r="F79" s="13">
        <f t="shared" si="4"/>
        <v>5</v>
      </c>
      <c r="G79" s="1"/>
      <c r="H79" s="90" t="s">
        <v>61</v>
      </c>
      <c r="I79" s="91"/>
      <c r="J79" s="91"/>
      <c r="K79" s="91"/>
      <c r="L79" s="91"/>
      <c r="M79" s="92"/>
    </row>
    <row r="80" spans="1:13" ht="13.5">
      <c r="A80" s="74"/>
      <c r="B80" s="4" t="s">
        <v>10</v>
      </c>
      <c r="C80" s="44">
        <v>31</v>
      </c>
      <c r="D80" s="45">
        <v>26</v>
      </c>
      <c r="E80" s="45">
        <v>25</v>
      </c>
      <c r="F80" s="13">
        <f t="shared" si="4"/>
        <v>51</v>
      </c>
      <c r="G80" s="1"/>
      <c r="H80" s="77"/>
      <c r="I80" s="4" t="s">
        <v>62</v>
      </c>
      <c r="J80" s="44">
        <v>5</v>
      </c>
      <c r="K80" s="45">
        <v>4</v>
      </c>
      <c r="L80" s="45">
        <v>6</v>
      </c>
      <c r="M80" s="13">
        <f>K80+L80</f>
        <v>10</v>
      </c>
    </row>
    <row r="81" spans="1:13" ht="13.5">
      <c r="A81" s="74"/>
      <c r="B81" s="4" t="s">
        <v>11</v>
      </c>
      <c r="C81" s="44">
        <v>36</v>
      </c>
      <c r="D81" s="45">
        <v>32</v>
      </c>
      <c r="E81" s="45">
        <v>24</v>
      </c>
      <c r="F81" s="13">
        <f t="shared" si="4"/>
        <v>56</v>
      </c>
      <c r="G81" s="1"/>
      <c r="H81" s="81"/>
      <c r="I81" s="4" t="s">
        <v>63</v>
      </c>
      <c r="J81" s="44">
        <v>3</v>
      </c>
      <c r="K81" s="45">
        <v>2</v>
      </c>
      <c r="L81" s="45">
        <v>3</v>
      </c>
      <c r="M81" s="13">
        <f>K81+L81</f>
        <v>5</v>
      </c>
    </row>
    <row r="82" spans="1:13" ht="13.5">
      <c r="A82" s="74"/>
      <c r="B82" s="4" t="s">
        <v>12</v>
      </c>
      <c r="C82" s="44">
        <v>64</v>
      </c>
      <c r="D82" s="45">
        <v>56</v>
      </c>
      <c r="E82" s="45">
        <v>63</v>
      </c>
      <c r="F82" s="13">
        <f t="shared" si="4"/>
        <v>119</v>
      </c>
      <c r="G82" s="1"/>
      <c r="H82" s="81"/>
      <c r="I82" s="4" t="s">
        <v>64</v>
      </c>
      <c r="J82" s="44">
        <v>2</v>
      </c>
      <c r="K82" s="45">
        <v>1</v>
      </c>
      <c r="L82" s="45">
        <v>1</v>
      </c>
      <c r="M82" s="13">
        <f>K82+L82</f>
        <v>2</v>
      </c>
    </row>
    <row r="83" spans="1:13" ht="13.5">
      <c r="A83" s="74"/>
      <c r="B83" s="4" t="s">
        <v>13</v>
      </c>
      <c r="C83" s="44">
        <v>27</v>
      </c>
      <c r="D83" s="45">
        <v>33</v>
      </c>
      <c r="E83" s="45">
        <v>29</v>
      </c>
      <c r="F83" s="13">
        <f t="shared" si="4"/>
        <v>62</v>
      </c>
      <c r="G83" s="1"/>
      <c r="H83" s="81"/>
      <c r="I83" s="4" t="s">
        <v>65</v>
      </c>
      <c r="J83" s="44">
        <v>6</v>
      </c>
      <c r="K83" s="45">
        <v>5</v>
      </c>
      <c r="L83" s="45">
        <v>5</v>
      </c>
      <c r="M83" s="13">
        <f>K83+L83</f>
        <v>10</v>
      </c>
    </row>
    <row r="84" spans="1:13" ht="13.5">
      <c r="A84" s="74"/>
      <c r="B84" s="4" t="s">
        <v>14</v>
      </c>
      <c r="C84" s="44">
        <v>23</v>
      </c>
      <c r="D84" s="45">
        <v>20</v>
      </c>
      <c r="E84" s="45">
        <v>23</v>
      </c>
      <c r="F84" s="13">
        <f t="shared" si="4"/>
        <v>43</v>
      </c>
      <c r="G84" s="1"/>
      <c r="H84" s="82"/>
      <c r="I84" s="9" t="s">
        <v>41</v>
      </c>
      <c r="J84" s="14">
        <f>SUM(J80:J83)</f>
        <v>16</v>
      </c>
      <c r="K84" s="14">
        <f>SUM(K80:K83)</f>
        <v>12</v>
      </c>
      <c r="L84" s="14">
        <f>SUM(L80:L83)</f>
        <v>15</v>
      </c>
      <c r="M84" s="14">
        <f>SUM(M80:M83)</f>
        <v>27</v>
      </c>
    </row>
    <row r="85" spans="1:13" ht="13.5">
      <c r="A85" s="74"/>
      <c r="B85" s="4" t="s">
        <v>15</v>
      </c>
      <c r="C85" s="44">
        <v>31</v>
      </c>
      <c r="D85" s="45">
        <v>31</v>
      </c>
      <c r="E85" s="45">
        <v>21</v>
      </c>
      <c r="F85" s="13">
        <f t="shared" si="4"/>
        <v>52</v>
      </c>
      <c r="G85" s="1"/>
      <c r="H85" s="90" t="s">
        <v>66</v>
      </c>
      <c r="I85" s="91"/>
      <c r="J85" s="91"/>
      <c r="K85" s="91"/>
      <c r="L85" s="91"/>
      <c r="M85" s="92"/>
    </row>
    <row r="86" spans="1:13" ht="13.5">
      <c r="A86" s="74"/>
      <c r="B86" s="4" t="s">
        <v>82</v>
      </c>
      <c r="C86" s="44">
        <v>20</v>
      </c>
      <c r="D86" s="45">
        <v>17</v>
      </c>
      <c r="E86" s="45">
        <v>14</v>
      </c>
      <c r="F86" s="13">
        <f t="shared" si="4"/>
        <v>31</v>
      </c>
      <c r="G86" s="1"/>
      <c r="H86" s="5"/>
      <c r="I86" s="4" t="s">
        <v>67</v>
      </c>
      <c r="J86" s="44">
        <v>23</v>
      </c>
      <c r="K86" s="45">
        <v>24</v>
      </c>
      <c r="L86" s="45">
        <v>13</v>
      </c>
      <c r="M86" s="13">
        <f aca="true" t="shared" si="7" ref="M86:M98">K86+L86</f>
        <v>37</v>
      </c>
    </row>
    <row r="87" spans="1:13" ht="13.5">
      <c r="A87" s="74"/>
      <c r="B87" s="4" t="s">
        <v>18</v>
      </c>
      <c r="C87" s="44">
        <v>9</v>
      </c>
      <c r="D87" s="45">
        <v>9</v>
      </c>
      <c r="E87" s="45">
        <v>9</v>
      </c>
      <c r="F87" s="13">
        <f t="shared" si="4"/>
        <v>18</v>
      </c>
      <c r="G87" s="1"/>
      <c r="H87" s="6"/>
      <c r="I87" s="4" t="s">
        <v>68</v>
      </c>
      <c r="J87" s="44">
        <v>20</v>
      </c>
      <c r="K87" s="45">
        <v>13</v>
      </c>
      <c r="L87" s="45">
        <v>17</v>
      </c>
      <c r="M87" s="13">
        <f t="shared" si="7"/>
        <v>30</v>
      </c>
    </row>
    <row r="88" spans="1:13" ht="13.5">
      <c r="A88" s="74"/>
      <c r="B88" s="9" t="s">
        <v>41</v>
      </c>
      <c r="C88" s="16">
        <f>SUM(C59:C87)</f>
        <v>603</v>
      </c>
      <c r="D88" s="14">
        <f>SUM(D59:D87)</f>
        <v>496</v>
      </c>
      <c r="E88" s="14">
        <f>SUM(E59:E87)</f>
        <v>502</v>
      </c>
      <c r="F88" s="14">
        <f>SUM(F59:F87)</f>
        <v>998</v>
      </c>
      <c r="G88" s="1"/>
      <c r="H88" s="6"/>
      <c r="I88" s="4" t="s">
        <v>69</v>
      </c>
      <c r="J88" s="44">
        <v>45</v>
      </c>
      <c r="K88" s="45">
        <v>37</v>
      </c>
      <c r="L88" s="45">
        <v>25</v>
      </c>
      <c r="M88" s="13">
        <f t="shared" si="7"/>
        <v>62</v>
      </c>
    </row>
    <row r="89" spans="1:13" ht="13.5">
      <c r="A89" s="75" t="s">
        <v>85</v>
      </c>
      <c r="B89" s="76"/>
      <c r="C89" s="76"/>
      <c r="D89" s="76"/>
      <c r="E89" s="76"/>
      <c r="F89" s="76"/>
      <c r="G89" s="1"/>
      <c r="H89" s="6"/>
      <c r="I89" s="4" t="s">
        <v>70</v>
      </c>
      <c r="J89" s="44">
        <v>7</v>
      </c>
      <c r="K89" s="45">
        <v>11</v>
      </c>
      <c r="L89" s="45">
        <v>7</v>
      </c>
      <c r="M89" s="13">
        <f t="shared" si="7"/>
        <v>18</v>
      </c>
    </row>
    <row r="90" spans="1:13" ht="13.5">
      <c r="A90" s="74"/>
      <c r="B90" s="4" t="s">
        <v>19</v>
      </c>
      <c r="C90" s="44">
        <v>29</v>
      </c>
      <c r="D90" s="45">
        <v>20</v>
      </c>
      <c r="E90" s="45">
        <v>24</v>
      </c>
      <c r="F90" s="13">
        <f>D90+E90</f>
        <v>44</v>
      </c>
      <c r="G90" s="1"/>
      <c r="H90" s="6"/>
      <c r="I90" s="4" t="s">
        <v>71</v>
      </c>
      <c r="J90" s="44">
        <v>0</v>
      </c>
      <c r="K90" s="45">
        <v>0</v>
      </c>
      <c r="L90" s="45">
        <v>0</v>
      </c>
      <c r="M90" s="13">
        <f t="shared" si="7"/>
        <v>0</v>
      </c>
    </row>
    <row r="91" spans="1:13" ht="13.5">
      <c r="A91" s="74"/>
      <c r="B91" s="4" t="s">
        <v>20</v>
      </c>
      <c r="C91" s="44">
        <v>6</v>
      </c>
      <c r="D91" s="45">
        <v>7</v>
      </c>
      <c r="E91" s="45">
        <v>4</v>
      </c>
      <c r="F91" s="13">
        <f>D91+E91</f>
        <v>11</v>
      </c>
      <c r="G91" s="1"/>
      <c r="H91" s="6"/>
      <c r="I91" s="4" t="s">
        <v>73</v>
      </c>
      <c r="J91" s="44">
        <v>0</v>
      </c>
      <c r="K91" s="45">
        <v>0</v>
      </c>
      <c r="L91" s="45">
        <v>0</v>
      </c>
      <c r="M91" s="13">
        <f t="shared" si="7"/>
        <v>0</v>
      </c>
    </row>
    <row r="92" spans="1:13" ht="13.5">
      <c r="A92" s="74"/>
      <c r="B92" s="4" t="s">
        <v>16</v>
      </c>
      <c r="C92" s="44">
        <v>28</v>
      </c>
      <c r="D92" s="45">
        <v>10</v>
      </c>
      <c r="E92" s="45">
        <v>19</v>
      </c>
      <c r="F92" s="13">
        <f>D92+E92</f>
        <v>29</v>
      </c>
      <c r="G92" s="1"/>
      <c r="H92" s="6"/>
      <c r="I92" s="4" t="s">
        <v>72</v>
      </c>
      <c r="J92" s="44">
        <v>0</v>
      </c>
      <c r="K92" s="45">
        <v>0</v>
      </c>
      <c r="L92" s="45">
        <v>0</v>
      </c>
      <c r="M92" s="13">
        <f t="shared" si="7"/>
        <v>0</v>
      </c>
    </row>
    <row r="93" spans="1:13" ht="13.5">
      <c r="A93" s="74"/>
      <c r="B93" s="4" t="s">
        <v>17</v>
      </c>
      <c r="C93" s="44">
        <v>10</v>
      </c>
      <c r="D93" s="45">
        <v>3</v>
      </c>
      <c r="E93" s="45">
        <v>7</v>
      </c>
      <c r="F93" s="13">
        <f>D93+E93</f>
        <v>10</v>
      </c>
      <c r="G93" s="1"/>
      <c r="H93" s="6"/>
      <c r="I93" s="4" t="s">
        <v>74</v>
      </c>
      <c r="J93" s="44">
        <v>2</v>
      </c>
      <c r="K93" s="45">
        <v>1</v>
      </c>
      <c r="L93" s="45">
        <v>2</v>
      </c>
      <c r="M93" s="13">
        <f t="shared" si="7"/>
        <v>3</v>
      </c>
    </row>
    <row r="94" spans="1:13" ht="13.5">
      <c r="A94" s="74"/>
      <c r="B94" s="9" t="s">
        <v>41</v>
      </c>
      <c r="C94" s="14">
        <f>SUM(C90:C93)</f>
        <v>73</v>
      </c>
      <c r="D94" s="14">
        <f>SUM(D90:D93)</f>
        <v>40</v>
      </c>
      <c r="E94" s="14">
        <f>SUM(E90:E93)</f>
        <v>54</v>
      </c>
      <c r="F94" s="14">
        <f>SUM(F90:F93)</f>
        <v>94</v>
      </c>
      <c r="G94" s="1"/>
      <c r="H94" s="6"/>
      <c r="I94" s="4" t="s">
        <v>75</v>
      </c>
      <c r="J94" s="44">
        <v>3</v>
      </c>
      <c r="K94" s="45">
        <v>2</v>
      </c>
      <c r="L94" s="45">
        <v>1</v>
      </c>
      <c r="M94" s="13">
        <f t="shared" si="7"/>
        <v>3</v>
      </c>
    </row>
    <row r="95" spans="1:13" ht="13.5">
      <c r="A95" s="75" t="s">
        <v>25</v>
      </c>
      <c r="B95" s="76"/>
      <c r="C95" s="76"/>
      <c r="D95" s="76"/>
      <c r="E95" s="76"/>
      <c r="F95" s="76"/>
      <c r="G95" s="1"/>
      <c r="H95" s="6"/>
      <c r="I95" s="4" t="s">
        <v>76</v>
      </c>
      <c r="J95" s="44">
        <v>5</v>
      </c>
      <c r="K95" s="45">
        <v>0</v>
      </c>
      <c r="L95" s="45">
        <v>5</v>
      </c>
      <c r="M95" s="13">
        <f t="shared" si="7"/>
        <v>5</v>
      </c>
    </row>
    <row r="96" spans="1:13" ht="13.5">
      <c r="A96" s="74"/>
      <c r="B96" s="4" t="s">
        <v>22</v>
      </c>
      <c r="C96" s="44">
        <v>14</v>
      </c>
      <c r="D96" s="45">
        <v>7</v>
      </c>
      <c r="E96" s="45">
        <v>9</v>
      </c>
      <c r="F96" s="13">
        <f>D96+E96</f>
        <v>16</v>
      </c>
      <c r="G96" s="1"/>
      <c r="H96" s="6"/>
      <c r="I96" s="4" t="s">
        <v>77</v>
      </c>
      <c r="J96" s="44">
        <v>7</v>
      </c>
      <c r="K96" s="45">
        <v>4</v>
      </c>
      <c r="L96" s="45">
        <v>8</v>
      </c>
      <c r="M96" s="13">
        <f t="shared" si="7"/>
        <v>12</v>
      </c>
    </row>
    <row r="97" spans="1:13" ht="13.5">
      <c r="A97" s="74"/>
      <c r="B97" s="4" t="s">
        <v>23</v>
      </c>
      <c r="C97" s="44">
        <v>26</v>
      </c>
      <c r="D97" s="45">
        <v>20</v>
      </c>
      <c r="E97" s="45">
        <v>10</v>
      </c>
      <c r="F97" s="13">
        <f>D97+E97</f>
        <v>30</v>
      </c>
      <c r="G97" s="1"/>
      <c r="H97" s="6"/>
      <c r="I97" s="4" t="s">
        <v>78</v>
      </c>
      <c r="J97" s="44">
        <v>24</v>
      </c>
      <c r="K97" s="45">
        <v>22</v>
      </c>
      <c r="L97" s="45">
        <v>26</v>
      </c>
      <c r="M97" s="13">
        <f t="shared" si="7"/>
        <v>48</v>
      </c>
    </row>
    <row r="98" spans="1:13" ht="13.5">
      <c r="A98" s="74"/>
      <c r="B98" s="9" t="s">
        <v>41</v>
      </c>
      <c r="C98" s="14">
        <f>SUM(C96:C97)</f>
        <v>40</v>
      </c>
      <c r="D98" s="14">
        <f>SUM(D96:D97)</f>
        <v>27</v>
      </c>
      <c r="E98" s="14">
        <f>SUM(E96:E97)</f>
        <v>19</v>
      </c>
      <c r="F98" s="14">
        <f>SUM(F96:F97)</f>
        <v>46</v>
      </c>
      <c r="G98" s="1"/>
      <c r="H98" s="6"/>
      <c r="I98" s="4" t="s">
        <v>81</v>
      </c>
      <c r="J98" s="44">
        <v>3</v>
      </c>
      <c r="K98" s="45">
        <v>2</v>
      </c>
      <c r="L98" s="45">
        <v>1</v>
      </c>
      <c r="M98" s="13">
        <f t="shared" si="7"/>
        <v>3</v>
      </c>
    </row>
    <row r="99" spans="1:13" ht="13.5">
      <c r="A99" s="10"/>
      <c r="B99" s="11"/>
      <c r="C99" s="12"/>
      <c r="D99" s="12"/>
      <c r="E99" s="12"/>
      <c r="F99" s="12"/>
      <c r="G99" s="1"/>
      <c r="H99" s="7"/>
      <c r="I99" s="9" t="s">
        <v>41</v>
      </c>
      <c r="J99" s="14">
        <f>SUM(J86:J98)</f>
        <v>139</v>
      </c>
      <c r="K99" s="14">
        <f>SUM(K86:K98)</f>
        <v>116</v>
      </c>
      <c r="L99" s="14">
        <f>SUM(L86:L98)</f>
        <v>105</v>
      </c>
      <c r="M99" s="14">
        <f>SUM(M86:M98)</f>
        <v>221</v>
      </c>
    </row>
    <row r="100" spans="1:13" ht="13.5">
      <c r="A100" s="1"/>
      <c r="B100" s="1"/>
      <c r="C100" s="1"/>
      <c r="D100" s="1"/>
      <c r="E100" s="1"/>
      <c r="F100" s="1"/>
      <c r="G100" s="1"/>
      <c r="H100" s="10"/>
      <c r="I100" s="11"/>
      <c r="J100" s="12"/>
      <c r="K100" s="12"/>
      <c r="L100" s="12"/>
      <c r="M100" s="12"/>
    </row>
    <row r="101" spans="1:13" ht="13.5">
      <c r="A101" s="1"/>
      <c r="B101" s="1"/>
      <c r="C101" s="1"/>
      <c r="D101" s="1"/>
      <c r="E101" s="1"/>
      <c r="F101" s="1"/>
      <c r="G101" s="1"/>
      <c r="H101" s="10"/>
      <c r="I101" s="9" t="s">
        <v>80</v>
      </c>
      <c r="J101" s="14">
        <f>C88+C94+C98+J65+J78+J84+J99</f>
        <v>1074</v>
      </c>
      <c r="K101" s="14">
        <f>D88+D94+D98+K65+K78+K84+K99</f>
        <v>807</v>
      </c>
      <c r="L101" s="14">
        <f>E88+E94+E98+L65+L78+L84+L99</f>
        <v>820</v>
      </c>
      <c r="M101" s="14">
        <f>F88+F94+F98+M65+M78+M84+M99</f>
        <v>1627</v>
      </c>
    </row>
    <row r="102" spans="1:7" ht="13.5">
      <c r="A102" s="1"/>
      <c r="B102" s="1"/>
      <c r="C102" s="1"/>
      <c r="D102" s="1"/>
      <c r="E102" s="1"/>
      <c r="F102" s="1"/>
      <c r="G102" s="1"/>
    </row>
  </sheetData>
  <sheetProtection/>
  <mergeCells count="39">
    <mergeCell ref="H27:M27"/>
    <mergeCell ref="H28:H32"/>
    <mergeCell ref="H33:M33"/>
    <mergeCell ref="A4:B5"/>
    <mergeCell ref="C4:C5"/>
    <mergeCell ref="D4:F4"/>
    <mergeCell ref="H4:I5"/>
    <mergeCell ref="J4:J5"/>
    <mergeCell ref="K4:M4"/>
    <mergeCell ref="C56:C57"/>
    <mergeCell ref="D56:F56"/>
    <mergeCell ref="H56:I57"/>
    <mergeCell ref="J56:J57"/>
    <mergeCell ref="A6:F6"/>
    <mergeCell ref="H6:M6"/>
    <mergeCell ref="A7:A36"/>
    <mergeCell ref="H7:H13"/>
    <mergeCell ref="H14:M14"/>
    <mergeCell ref="H15:H26"/>
    <mergeCell ref="H67:H78"/>
    <mergeCell ref="H79:M79"/>
    <mergeCell ref="H80:H84"/>
    <mergeCell ref="H85:M85"/>
    <mergeCell ref="A37:F37"/>
    <mergeCell ref="A38:A42"/>
    <mergeCell ref="A43:F43"/>
    <mergeCell ref="A44:A46"/>
    <mergeCell ref="B52:M52"/>
    <mergeCell ref="A56:B57"/>
    <mergeCell ref="A89:F89"/>
    <mergeCell ref="A90:A94"/>
    <mergeCell ref="A95:F95"/>
    <mergeCell ref="A96:A98"/>
    <mergeCell ref="K56:M56"/>
    <mergeCell ref="A58:F58"/>
    <mergeCell ref="H58:M58"/>
    <mergeCell ref="A59:A88"/>
    <mergeCell ref="H59:H65"/>
    <mergeCell ref="H66:M66"/>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2" max="255" man="1"/>
  </rowBreaks>
</worksheet>
</file>

<file path=xl/worksheets/sheet14.xml><?xml version="1.0" encoding="utf-8"?>
<worksheet xmlns="http://schemas.openxmlformats.org/spreadsheetml/2006/main" xmlns:r="http://schemas.openxmlformats.org/officeDocument/2006/relationships">
  <dimension ref="A1:M102"/>
  <sheetViews>
    <sheetView zoomScalePageLayoutView="0" workbookViewId="0" topLeftCell="A46">
      <selection activeCell="N17" sqref="N17"/>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1.125" style="0" customWidth="1"/>
    <col min="10" max="10" width="7.625" style="0" customWidth="1"/>
    <col min="11" max="12" width="6.625" style="0" customWidth="1"/>
  </cols>
  <sheetData>
    <row r="1" ht="24">
      <c r="B1" s="2" t="s">
        <v>84</v>
      </c>
    </row>
    <row r="2" spans="2:11" ht="24">
      <c r="B2" s="2"/>
      <c r="K2" t="s">
        <v>92</v>
      </c>
    </row>
    <row r="4" spans="1:13" ht="13.5">
      <c r="A4" s="74"/>
      <c r="B4" s="74"/>
      <c r="C4" s="88" t="s">
        <v>26</v>
      </c>
      <c r="D4" s="80" t="s">
        <v>27</v>
      </c>
      <c r="E4" s="80"/>
      <c r="F4" s="80"/>
      <c r="G4" s="1"/>
      <c r="H4" s="102"/>
      <c r="I4" s="103"/>
      <c r="J4" s="88" t="s">
        <v>26</v>
      </c>
      <c r="K4" s="80" t="s">
        <v>27</v>
      </c>
      <c r="L4" s="80"/>
      <c r="M4" s="80"/>
    </row>
    <row r="5" spans="1:13" ht="13.5">
      <c r="A5" s="74"/>
      <c r="B5" s="74"/>
      <c r="C5" s="89"/>
      <c r="D5" s="3" t="s">
        <v>28</v>
      </c>
      <c r="E5" s="3" t="s">
        <v>29</v>
      </c>
      <c r="F5" s="8" t="s">
        <v>30</v>
      </c>
      <c r="G5" s="1"/>
      <c r="H5" s="104"/>
      <c r="I5" s="97"/>
      <c r="J5" s="89"/>
      <c r="K5" s="3" t="s">
        <v>28</v>
      </c>
      <c r="L5" s="3" t="s">
        <v>29</v>
      </c>
      <c r="M5" s="8" t="s">
        <v>30</v>
      </c>
    </row>
    <row r="6" spans="1:13" ht="13.5">
      <c r="A6" s="75" t="s">
        <v>24</v>
      </c>
      <c r="B6" s="75"/>
      <c r="C6" s="76"/>
      <c r="D6" s="76"/>
      <c r="E6" s="76"/>
      <c r="F6" s="76"/>
      <c r="G6" s="1"/>
      <c r="H6" s="90" t="s">
        <v>42</v>
      </c>
      <c r="I6" s="93"/>
      <c r="J6" s="91"/>
      <c r="K6" s="91"/>
      <c r="L6" s="91"/>
      <c r="M6" s="92"/>
    </row>
    <row r="7" spans="1:13" ht="13.5">
      <c r="A7" s="74"/>
      <c r="B7" s="4" t="s">
        <v>0</v>
      </c>
      <c r="C7" s="44">
        <v>249</v>
      </c>
      <c r="D7" s="45">
        <v>301</v>
      </c>
      <c r="E7" s="45">
        <v>326</v>
      </c>
      <c r="F7" s="13">
        <f aca="true" t="shared" si="0" ref="F7:F35">D7+E7</f>
        <v>627</v>
      </c>
      <c r="G7" s="1"/>
      <c r="H7" s="77"/>
      <c r="I7" s="4" t="s">
        <v>43</v>
      </c>
      <c r="J7" s="44">
        <v>506</v>
      </c>
      <c r="K7" s="45">
        <v>716</v>
      </c>
      <c r="L7" s="45">
        <v>760</v>
      </c>
      <c r="M7" s="13">
        <f aca="true" t="shared" si="1" ref="M7:M12">K7+L7</f>
        <v>1476</v>
      </c>
    </row>
    <row r="8" spans="1:13" ht="13.5">
      <c r="A8" s="74"/>
      <c r="B8" s="4" t="s">
        <v>31</v>
      </c>
      <c r="C8" s="44">
        <v>307</v>
      </c>
      <c r="D8" s="45">
        <v>314</v>
      </c>
      <c r="E8" s="45">
        <v>330</v>
      </c>
      <c r="F8" s="13">
        <f t="shared" si="0"/>
        <v>644</v>
      </c>
      <c r="G8" s="1"/>
      <c r="H8" s="81"/>
      <c r="I8" s="4" t="s">
        <v>44</v>
      </c>
      <c r="J8" s="44">
        <v>1693</v>
      </c>
      <c r="K8" s="45">
        <v>2286</v>
      </c>
      <c r="L8" s="45">
        <v>2293</v>
      </c>
      <c r="M8" s="13">
        <f t="shared" si="1"/>
        <v>4579</v>
      </c>
    </row>
    <row r="9" spans="1:13" ht="13.5">
      <c r="A9" s="74"/>
      <c r="B9" s="4" t="s">
        <v>1</v>
      </c>
      <c r="C9" s="44">
        <v>465</v>
      </c>
      <c r="D9" s="45">
        <v>570</v>
      </c>
      <c r="E9" s="45">
        <v>531</v>
      </c>
      <c r="F9" s="13">
        <f t="shared" si="0"/>
        <v>1101</v>
      </c>
      <c r="G9" s="1"/>
      <c r="H9" s="81"/>
      <c r="I9" s="4" t="s">
        <v>45</v>
      </c>
      <c r="J9" s="44">
        <v>119</v>
      </c>
      <c r="K9" s="45">
        <v>164</v>
      </c>
      <c r="L9" s="45">
        <v>171</v>
      </c>
      <c r="M9" s="13">
        <f t="shared" si="1"/>
        <v>335</v>
      </c>
    </row>
    <row r="10" spans="1:13" ht="13.5">
      <c r="A10" s="74"/>
      <c r="B10" s="4" t="s">
        <v>32</v>
      </c>
      <c r="C10" s="44">
        <v>575</v>
      </c>
      <c r="D10" s="45">
        <v>673</v>
      </c>
      <c r="E10" s="45">
        <v>691</v>
      </c>
      <c r="F10" s="13">
        <f t="shared" si="0"/>
        <v>1364</v>
      </c>
      <c r="G10" s="1"/>
      <c r="H10" s="81"/>
      <c r="I10" s="4" t="s">
        <v>46</v>
      </c>
      <c r="J10" s="44">
        <v>227</v>
      </c>
      <c r="K10" s="45">
        <v>350</v>
      </c>
      <c r="L10" s="45">
        <v>353</v>
      </c>
      <c r="M10" s="13">
        <f t="shared" si="1"/>
        <v>703</v>
      </c>
    </row>
    <row r="11" spans="1:13" ht="13.5">
      <c r="A11" s="74"/>
      <c r="B11" s="4" t="s">
        <v>2</v>
      </c>
      <c r="C11" s="44">
        <v>391</v>
      </c>
      <c r="D11" s="45">
        <v>403</v>
      </c>
      <c r="E11" s="45">
        <v>341</v>
      </c>
      <c r="F11" s="13">
        <f t="shared" si="0"/>
        <v>744</v>
      </c>
      <c r="G11" s="1"/>
      <c r="H11" s="81"/>
      <c r="I11" s="4" t="s">
        <v>47</v>
      </c>
      <c r="J11" s="44">
        <v>675</v>
      </c>
      <c r="K11" s="45">
        <v>945</v>
      </c>
      <c r="L11" s="45">
        <v>914</v>
      </c>
      <c r="M11" s="13">
        <f t="shared" si="1"/>
        <v>1859</v>
      </c>
    </row>
    <row r="12" spans="1:13" ht="13.5">
      <c r="A12" s="74"/>
      <c r="B12" s="4" t="s">
        <v>33</v>
      </c>
      <c r="C12" s="44">
        <v>682</v>
      </c>
      <c r="D12" s="45">
        <v>738</v>
      </c>
      <c r="E12" s="45">
        <v>686</v>
      </c>
      <c r="F12" s="13">
        <f t="shared" si="0"/>
        <v>1424</v>
      </c>
      <c r="G12" s="1"/>
      <c r="H12" s="81"/>
      <c r="I12" s="4" t="s">
        <v>48</v>
      </c>
      <c r="J12" s="44">
        <v>131</v>
      </c>
      <c r="K12" s="45">
        <v>198</v>
      </c>
      <c r="L12" s="45">
        <v>172</v>
      </c>
      <c r="M12" s="13">
        <f t="shared" si="1"/>
        <v>370</v>
      </c>
    </row>
    <row r="13" spans="1:13" ht="13.5">
      <c r="A13" s="74"/>
      <c r="B13" s="4" t="s">
        <v>34</v>
      </c>
      <c r="C13" s="44">
        <v>411</v>
      </c>
      <c r="D13" s="45">
        <v>493</v>
      </c>
      <c r="E13" s="45">
        <v>519</v>
      </c>
      <c r="F13" s="13">
        <f t="shared" si="0"/>
        <v>1012</v>
      </c>
      <c r="G13" s="1"/>
      <c r="H13" s="82"/>
      <c r="I13" s="9" t="s">
        <v>41</v>
      </c>
      <c r="J13" s="14">
        <f>SUM(J7:J12)</f>
        <v>3351</v>
      </c>
      <c r="K13" s="14">
        <f>SUM(K7:K12)</f>
        <v>4659</v>
      </c>
      <c r="L13" s="14">
        <f>SUM(L7:L12)</f>
        <v>4663</v>
      </c>
      <c r="M13" s="14">
        <f>SUM(M7:M12)</f>
        <v>9322</v>
      </c>
    </row>
    <row r="14" spans="1:13" ht="13.5">
      <c r="A14" s="74"/>
      <c r="B14" s="4" t="s">
        <v>3</v>
      </c>
      <c r="C14" s="44">
        <v>397</v>
      </c>
      <c r="D14" s="45">
        <v>436</v>
      </c>
      <c r="E14" s="45">
        <v>476</v>
      </c>
      <c r="F14" s="13">
        <f t="shared" si="0"/>
        <v>912</v>
      </c>
      <c r="G14" s="1"/>
      <c r="H14" s="90" t="s">
        <v>49</v>
      </c>
      <c r="I14" s="91"/>
      <c r="J14" s="91"/>
      <c r="K14" s="91"/>
      <c r="L14" s="91"/>
      <c r="M14" s="92"/>
    </row>
    <row r="15" spans="1:13" ht="13.5">
      <c r="A15" s="74"/>
      <c r="B15" s="4" t="s">
        <v>4</v>
      </c>
      <c r="C15" s="44">
        <v>380</v>
      </c>
      <c r="D15" s="45">
        <v>457</v>
      </c>
      <c r="E15" s="45">
        <v>482</v>
      </c>
      <c r="F15" s="13">
        <f t="shared" si="0"/>
        <v>939</v>
      </c>
      <c r="G15" s="1"/>
      <c r="H15" s="77"/>
      <c r="I15" s="4" t="s">
        <v>50</v>
      </c>
      <c r="J15" s="44">
        <v>699</v>
      </c>
      <c r="K15" s="45">
        <v>912</v>
      </c>
      <c r="L15" s="45">
        <v>920</v>
      </c>
      <c r="M15" s="13">
        <f aca="true" t="shared" si="2" ref="M15:M25">K15+L15</f>
        <v>1832</v>
      </c>
    </row>
    <row r="16" spans="1:13" ht="13.5">
      <c r="A16" s="74"/>
      <c r="B16" s="4" t="s">
        <v>35</v>
      </c>
      <c r="C16" s="44">
        <v>585</v>
      </c>
      <c r="D16" s="45">
        <v>711</v>
      </c>
      <c r="E16" s="45">
        <v>741</v>
      </c>
      <c r="F16" s="13">
        <f t="shared" si="0"/>
        <v>1452</v>
      </c>
      <c r="G16" s="1"/>
      <c r="H16" s="81"/>
      <c r="I16" s="4" t="s">
        <v>51</v>
      </c>
      <c r="J16" s="44">
        <v>79</v>
      </c>
      <c r="K16" s="45">
        <v>120</v>
      </c>
      <c r="L16" s="45">
        <v>113</v>
      </c>
      <c r="M16" s="13">
        <f t="shared" si="2"/>
        <v>233</v>
      </c>
    </row>
    <row r="17" spans="1:13" ht="13.5">
      <c r="A17" s="74"/>
      <c r="B17" s="4" t="s">
        <v>36</v>
      </c>
      <c r="C17" s="44">
        <v>579</v>
      </c>
      <c r="D17" s="45">
        <v>731</v>
      </c>
      <c r="E17" s="45">
        <v>692</v>
      </c>
      <c r="F17" s="13">
        <f t="shared" si="0"/>
        <v>1423</v>
      </c>
      <c r="G17" s="1"/>
      <c r="H17" s="81"/>
      <c r="I17" s="4" t="s">
        <v>52</v>
      </c>
      <c r="J17" s="44">
        <v>257</v>
      </c>
      <c r="K17" s="45">
        <v>377</v>
      </c>
      <c r="L17" s="45">
        <v>379</v>
      </c>
      <c r="M17" s="13">
        <f t="shared" si="2"/>
        <v>756</v>
      </c>
    </row>
    <row r="18" spans="1:13" ht="13.5">
      <c r="A18" s="74"/>
      <c r="B18" s="4" t="s">
        <v>37</v>
      </c>
      <c r="C18" s="44">
        <v>517</v>
      </c>
      <c r="D18" s="45">
        <v>612</v>
      </c>
      <c r="E18" s="45">
        <v>598</v>
      </c>
      <c r="F18" s="13">
        <f t="shared" si="0"/>
        <v>1210</v>
      </c>
      <c r="G18" s="1"/>
      <c r="H18" s="81"/>
      <c r="I18" s="4" t="s">
        <v>53</v>
      </c>
      <c r="J18" s="44">
        <v>201</v>
      </c>
      <c r="K18" s="45">
        <v>273</v>
      </c>
      <c r="L18" s="45">
        <v>299</v>
      </c>
      <c r="M18" s="13">
        <f t="shared" si="2"/>
        <v>572</v>
      </c>
    </row>
    <row r="19" spans="1:13" ht="13.5">
      <c r="A19" s="74"/>
      <c r="B19" s="4" t="s">
        <v>5</v>
      </c>
      <c r="C19" s="44">
        <v>576</v>
      </c>
      <c r="D19" s="45">
        <v>703</v>
      </c>
      <c r="E19" s="45">
        <v>636</v>
      </c>
      <c r="F19" s="13">
        <f t="shared" si="0"/>
        <v>1339</v>
      </c>
      <c r="G19" s="1"/>
      <c r="H19" s="81"/>
      <c r="I19" s="4" t="s">
        <v>54</v>
      </c>
      <c r="J19" s="44">
        <v>313</v>
      </c>
      <c r="K19" s="45">
        <v>445</v>
      </c>
      <c r="L19" s="45">
        <v>435</v>
      </c>
      <c r="M19" s="13">
        <f t="shared" si="2"/>
        <v>880</v>
      </c>
    </row>
    <row r="20" spans="1:13" ht="13.5">
      <c r="A20" s="74"/>
      <c r="B20" s="4" t="s">
        <v>6</v>
      </c>
      <c r="C20" s="44">
        <v>617</v>
      </c>
      <c r="D20" s="45">
        <v>861</v>
      </c>
      <c r="E20" s="45">
        <v>809</v>
      </c>
      <c r="F20" s="13">
        <f t="shared" si="0"/>
        <v>1670</v>
      </c>
      <c r="G20" s="1"/>
      <c r="H20" s="81"/>
      <c r="I20" s="4" t="s">
        <v>55</v>
      </c>
      <c r="J20" s="44">
        <v>195</v>
      </c>
      <c r="K20" s="45">
        <v>296</v>
      </c>
      <c r="L20" s="45">
        <v>307</v>
      </c>
      <c r="M20" s="13">
        <f t="shared" si="2"/>
        <v>603</v>
      </c>
    </row>
    <row r="21" spans="1:13" ht="13.5">
      <c r="A21" s="74"/>
      <c r="B21" s="4" t="s">
        <v>7</v>
      </c>
      <c r="C21" s="44">
        <v>408</v>
      </c>
      <c r="D21" s="45">
        <v>510</v>
      </c>
      <c r="E21" s="45">
        <v>554</v>
      </c>
      <c r="F21" s="13">
        <f t="shared" si="0"/>
        <v>1064</v>
      </c>
      <c r="G21" s="1"/>
      <c r="H21" s="81"/>
      <c r="I21" s="4" t="s">
        <v>56</v>
      </c>
      <c r="J21" s="44">
        <v>530</v>
      </c>
      <c r="K21" s="45">
        <v>602</v>
      </c>
      <c r="L21" s="45">
        <v>487</v>
      </c>
      <c r="M21" s="13">
        <f t="shared" si="2"/>
        <v>1089</v>
      </c>
    </row>
    <row r="22" spans="1:13" ht="13.5">
      <c r="A22" s="74"/>
      <c r="B22" s="4" t="s">
        <v>38</v>
      </c>
      <c r="C22" s="44">
        <v>271</v>
      </c>
      <c r="D22" s="45">
        <v>310</v>
      </c>
      <c r="E22" s="45">
        <v>281</v>
      </c>
      <c r="F22" s="13">
        <f t="shared" si="0"/>
        <v>591</v>
      </c>
      <c r="G22" s="1"/>
      <c r="H22" s="81"/>
      <c r="I22" s="4" t="s">
        <v>57</v>
      </c>
      <c r="J22" s="44">
        <v>642</v>
      </c>
      <c r="K22" s="45">
        <v>884</v>
      </c>
      <c r="L22" s="45">
        <v>819</v>
      </c>
      <c r="M22" s="13">
        <f t="shared" si="2"/>
        <v>1703</v>
      </c>
    </row>
    <row r="23" spans="1:13" ht="13.5">
      <c r="A23" s="74"/>
      <c r="B23" s="4" t="s">
        <v>8</v>
      </c>
      <c r="C23" s="44">
        <v>1140</v>
      </c>
      <c r="D23" s="45">
        <v>1508</v>
      </c>
      <c r="E23" s="45">
        <v>1580</v>
      </c>
      <c r="F23" s="13">
        <f t="shared" si="0"/>
        <v>3088</v>
      </c>
      <c r="G23" s="1"/>
      <c r="H23" s="81"/>
      <c r="I23" s="4" t="s">
        <v>58</v>
      </c>
      <c r="J23" s="44">
        <v>32</v>
      </c>
      <c r="K23" s="45">
        <v>47</v>
      </c>
      <c r="L23" s="45">
        <v>49</v>
      </c>
      <c r="M23" s="13">
        <f t="shared" si="2"/>
        <v>96</v>
      </c>
    </row>
    <row r="24" spans="1:13" ht="13.5">
      <c r="A24" s="74"/>
      <c r="B24" s="4" t="s">
        <v>9</v>
      </c>
      <c r="C24" s="44">
        <v>480</v>
      </c>
      <c r="D24" s="45">
        <v>554</v>
      </c>
      <c r="E24" s="45">
        <v>621</v>
      </c>
      <c r="F24" s="13">
        <f t="shared" si="0"/>
        <v>1175</v>
      </c>
      <c r="G24" s="1"/>
      <c r="H24" s="81"/>
      <c r="I24" s="4" t="s">
        <v>59</v>
      </c>
      <c r="J24" s="44">
        <v>539</v>
      </c>
      <c r="K24" s="45">
        <v>557</v>
      </c>
      <c r="L24" s="45">
        <v>501</v>
      </c>
      <c r="M24" s="13">
        <f t="shared" si="2"/>
        <v>1058</v>
      </c>
    </row>
    <row r="25" spans="1:13" ht="13.5">
      <c r="A25" s="74"/>
      <c r="B25" s="4" t="s">
        <v>39</v>
      </c>
      <c r="C25" s="44">
        <v>492</v>
      </c>
      <c r="D25" s="45">
        <v>675</v>
      </c>
      <c r="E25" s="45">
        <v>644</v>
      </c>
      <c r="F25" s="13">
        <f t="shared" si="0"/>
        <v>1319</v>
      </c>
      <c r="G25" s="1"/>
      <c r="H25" s="81"/>
      <c r="I25" s="4" t="s">
        <v>60</v>
      </c>
      <c r="J25" s="44">
        <v>569</v>
      </c>
      <c r="K25" s="45">
        <v>646</v>
      </c>
      <c r="L25" s="45">
        <v>549</v>
      </c>
      <c r="M25" s="13">
        <f t="shared" si="2"/>
        <v>1195</v>
      </c>
    </row>
    <row r="26" spans="1:13" ht="13.5">
      <c r="A26" s="74"/>
      <c r="B26" s="4" t="s">
        <v>40</v>
      </c>
      <c r="C26" s="44">
        <v>328</v>
      </c>
      <c r="D26" s="45">
        <v>411</v>
      </c>
      <c r="E26" s="45">
        <v>429</v>
      </c>
      <c r="F26" s="13">
        <f t="shared" si="0"/>
        <v>840</v>
      </c>
      <c r="G26" s="1"/>
      <c r="H26" s="82"/>
      <c r="I26" s="9" t="s">
        <v>41</v>
      </c>
      <c r="J26" s="14">
        <f>SUM(J15:J25)</f>
        <v>4056</v>
      </c>
      <c r="K26" s="14">
        <f>SUM(K15:K25)</f>
        <v>5159</v>
      </c>
      <c r="L26" s="14">
        <f>SUM(L15:L25)</f>
        <v>4858</v>
      </c>
      <c r="M26" s="14">
        <f>SUM(M15:M25)</f>
        <v>10017</v>
      </c>
    </row>
    <row r="27" spans="1:13" ht="13.5">
      <c r="A27" s="74"/>
      <c r="B27" s="4" t="s">
        <v>21</v>
      </c>
      <c r="C27" s="44">
        <v>579</v>
      </c>
      <c r="D27" s="45">
        <v>785</v>
      </c>
      <c r="E27" s="45">
        <v>768</v>
      </c>
      <c r="F27" s="13">
        <f t="shared" si="0"/>
        <v>1553</v>
      </c>
      <c r="G27" s="1"/>
      <c r="H27" s="90" t="s">
        <v>61</v>
      </c>
      <c r="I27" s="91"/>
      <c r="J27" s="91"/>
      <c r="K27" s="91"/>
      <c r="L27" s="91"/>
      <c r="M27" s="92"/>
    </row>
    <row r="28" spans="1:13" ht="13.5">
      <c r="A28" s="74"/>
      <c r="B28" s="4" t="s">
        <v>10</v>
      </c>
      <c r="C28" s="44">
        <v>426</v>
      </c>
      <c r="D28" s="45">
        <v>517</v>
      </c>
      <c r="E28" s="45">
        <v>482</v>
      </c>
      <c r="F28" s="13">
        <f t="shared" si="0"/>
        <v>999</v>
      </c>
      <c r="G28" s="1"/>
      <c r="H28" s="77"/>
      <c r="I28" s="4" t="s">
        <v>62</v>
      </c>
      <c r="J28" s="44">
        <v>489</v>
      </c>
      <c r="K28" s="45">
        <v>656</v>
      </c>
      <c r="L28" s="45">
        <v>664</v>
      </c>
      <c r="M28" s="13">
        <f>K28+L28</f>
        <v>1320</v>
      </c>
    </row>
    <row r="29" spans="1:13" ht="13.5">
      <c r="A29" s="74"/>
      <c r="B29" s="4" t="s">
        <v>11</v>
      </c>
      <c r="C29" s="44">
        <v>257</v>
      </c>
      <c r="D29" s="45">
        <v>338</v>
      </c>
      <c r="E29" s="45">
        <v>316</v>
      </c>
      <c r="F29" s="13">
        <f t="shared" si="0"/>
        <v>654</v>
      </c>
      <c r="G29" s="1"/>
      <c r="H29" s="81"/>
      <c r="I29" s="4" t="s">
        <v>63</v>
      </c>
      <c r="J29" s="44">
        <v>369</v>
      </c>
      <c r="K29" s="45">
        <v>503</v>
      </c>
      <c r="L29" s="45">
        <v>525</v>
      </c>
      <c r="M29" s="13">
        <f>K29+L29</f>
        <v>1028</v>
      </c>
    </row>
    <row r="30" spans="1:13" ht="13.5">
      <c r="A30" s="74"/>
      <c r="B30" s="4" t="s">
        <v>12</v>
      </c>
      <c r="C30" s="44">
        <v>539</v>
      </c>
      <c r="D30" s="45">
        <v>660</v>
      </c>
      <c r="E30" s="45">
        <v>563</v>
      </c>
      <c r="F30" s="13">
        <f t="shared" si="0"/>
        <v>1223</v>
      </c>
      <c r="G30" s="1"/>
      <c r="H30" s="81"/>
      <c r="I30" s="4" t="s">
        <v>64</v>
      </c>
      <c r="J30" s="44">
        <v>416</v>
      </c>
      <c r="K30" s="45">
        <v>600</v>
      </c>
      <c r="L30" s="45">
        <v>594</v>
      </c>
      <c r="M30" s="13">
        <f>K30+L30</f>
        <v>1194</v>
      </c>
    </row>
    <row r="31" spans="1:13" ht="13.5">
      <c r="A31" s="74"/>
      <c r="B31" s="4" t="s">
        <v>13</v>
      </c>
      <c r="C31" s="44">
        <v>951</v>
      </c>
      <c r="D31" s="45">
        <v>1250</v>
      </c>
      <c r="E31" s="45">
        <v>1359</v>
      </c>
      <c r="F31" s="13">
        <f t="shared" si="0"/>
        <v>2609</v>
      </c>
      <c r="G31" s="1"/>
      <c r="H31" s="81"/>
      <c r="I31" s="4" t="s">
        <v>65</v>
      </c>
      <c r="J31" s="44">
        <v>762</v>
      </c>
      <c r="K31" s="45">
        <v>1025</v>
      </c>
      <c r="L31" s="45">
        <v>1099</v>
      </c>
      <c r="M31" s="13">
        <f>K31+L31</f>
        <v>2124</v>
      </c>
    </row>
    <row r="32" spans="1:13" ht="13.5">
      <c r="A32" s="74"/>
      <c r="B32" s="4" t="s">
        <v>14</v>
      </c>
      <c r="C32" s="44">
        <v>454</v>
      </c>
      <c r="D32" s="45">
        <v>580</v>
      </c>
      <c r="E32" s="45">
        <v>549</v>
      </c>
      <c r="F32" s="13">
        <f t="shared" si="0"/>
        <v>1129</v>
      </c>
      <c r="G32" s="1"/>
      <c r="H32" s="82"/>
      <c r="I32" s="9" t="s">
        <v>41</v>
      </c>
      <c r="J32" s="14">
        <f>SUM(J28:J31)</f>
        <v>2036</v>
      </c>
      <c r="K32" s="14">
        <f>SUM(K28:K31)</f>
        <v>2784</v>
      </c>
      <c r="L32" s="14">
        <f>SUM(L28:L31)</f>
        <v>2882</v>
      </c>
      <c r="M32" s="14">
        <f>SUM(M28:M31)</f>
        <v>5666</v>
      </c>
    </row>
    <row r="33" spans="1:13" ht="13.5">
      <c r="A33" s="74"/>
      <c r="B33" s="4" t="s">
        <v>15</v>
      </c>
      <c r="C33" s="44">
        <v>419</v>
      </c>
      <c r="D33" s="45">
        <v>548</v>
      </c>
      <c r="E33" s="45">
        <v>512</v>
      </c>
      <c r="F33" s="13">
        <f t="shared" si="0"/>
        <v>1060</v>
      </c>
      <c r="G33" s="1"/>
      <c r="H33" s="90" t="s">
        <v>66</v>
      </c>
      <c r="I33" s="91"/>
      <c r="J33" s="91"/>
      <c r="K33" s="91"/>
      <c r="L33" s="91"/>
      <c r="M33" s="92"/>
    </row>
    <row r="34" spans="1:13" ht="13.5">
      <c r="A34" s="74"/>
      <c r="B34" s="4" t="s">
        <v>82</v>
      </c>
      <c r="C34" s="44">
        <v>309</v>
      </c>
      <c r="D34" s="45">
        <v>369</v>
      </c>
      <c r="E34" s="45">
        <v>354</v>
      </c>
      <c r="F34" s="13">
        <f t="shared" si="0"/>
        <v>723</v>
      </c>
      <c r="G34" s="1"/>
      <c r="H34" s="5"/>
      <c r="I34" s="4" t="s">
        <v>67</v>
      </c>
      <c r="J34" s="44">
        <v>615</v>
      </c>
      <c r="K34" s="45">
        <v>738</v>
      </c>
      <c r="L34" s="45">
        <v>684</v>
      </c>
      <c r="M34" s="13">
        <f aca="true" t="shared" si="3" ref="M34:M46">K34+L34</f>
        <v>1422</v>
      </c>
    </row>
    <row r="35" spans="1:13" ht="13.5">
      <c r="A35" s="74"/>
      <c r="B35" s="4" t="s">
        <v>18</v>
      </c>
      <c r="C35" s="44">
        <v>205</v>
      </c>
      <c r="D35" s="45">
        <v>290</v>
      </c>
      <c r="E35" s="45">
        <v>285</v>
      </c>
      <c r="F35" s="13">
        <f t="shared" si="0"/>
        <v>575</v>
      </c>
      <c r="G35" s="1"/>
      <c r="H35" s="6"/>
      <c r="I35" s="4" t="s">
        <v>68</v>
      </c>
      <c r="J35" s="44">
        <v>553</v>
      </c>
      <c r="K35" s="45">
        <v>626</v>
      </c>
      <c r="L35" s="45">
        <v>626</v>
      </c>
      <c r="M35" s="13">
        <f t="shared" si="3"/>
        <v>1252</v>
      </c>
    </row>
    <row r="36" spans="1:13" ht="13.5">
      <c r="A36" s="74"/>
      <c r="B36" s="9" t="s">
        <v>41</v>
      </c>
      <c r="C36" s="14">
        <f>SUM(C7:C35)</f>
        <v>13989</v>
      </c>
      <c r="D36" s="14">
        <f>SUM(D7:D35)</f>
        <v>17308</v>
      </c>
      <c r="E36" s="14">
        <f>SUM(E7:E35)</f>
        <v>17155</v>
      </c>
      <c r="F36" s="14">
        <f>SUM(F7:F35)</f>
        <v>34463</v>
      </c>
      <c r="G36" s="1"/>
      <c r="H36" s="6"/>
      <c r="I36" s="4" t="s">
        <v>69</v>
      </c>
      <c r="J36" s="44">
        <v>869</v>
      </c>
      <c r="K36" s="45">
        <v>938</v>
      </c>
      <c r="L36" s="45">
        <v>957</v>
      </c>
      <c r="M36" s="13">
        <f t="shared" si="3"/>
        <v>1895</v>
      </c>
    </row>
    <row r="37" spans="1:13" ht="13.5">
      <c r="A37" s="75" t="s">
        <v>85</v>
      </c>
      <c r="B37" s="76"/>
      <c r="C37" s="76"/>
      <c r="D37" s="76"/>
      <c r="E37" s="76"/>
      <c r="F37" s="76"/>
      <c r="G37" s="1"/>
      <c r="H37" s="6"/>
      <c r="I37" s="4" t="s">
        <v>70</v>
      </c>
      <c r="J37" s="44">
        <v>667</v>
      </c>
      <c r="K37" s="45">
        <v>945</v>
      </c>
      <c r="L37" s="45">
        <v>931</v>
      </c>
      <c r="M37" s="13">
        <f t="shared" si="3"/>
        <v>1876</v>
      </c>
    </row>
    <row r="38" spans="1:13" ht="13.5">
      <c r="A38" s="74"/>
      <c r="B38" s="4" t="s">
        <v>19</v>
      </c>
      <c r="C38" s="44">
        <v>1915</v>
      </c>
      <c r="D38" s="45">
        <v>2573</v>
      </c>
      <c r="E38" s="45">
        <v>2562</v>
      </c>
      <c r="F38" s="13">
        <f>D38+E38</f>
        <v>5135</v>
      </c>
      <c r="G38" s="1"/>
      <c r="H38" s="6"/>
      <c r="I38" s="4" t="s">
        <v>71</v>
      </c>
      <c r="J38" s="44">
        <v>200</v>
      </c>
      <c r="K38" s="45">
        <v>286</v>
      </c>
      <c r="L38" s="45">
        <v>294</v>
      </c>
      <c r="M38" s="13">
        <f t="shared" si="3"/>
        <v>580</v>
      </c>
    </row>
    <row r="39" spans="1:13" ht="13.5">
      <c r="A39" s="74"/>
      <c r="B39" s="4" t="s">
        <v>20</v>
      </c>
      <c r="C39" s="44">
        <v>571</v>
      </c>
      <c r="D39" s="45">
        <v>746</v>
      </c>
      <c r="E39" s="45">
        <v>742</v>
      </c>
      <c r="F39" s="13">
        <f>D39+E39</f>
        <v>1488</v>
      </c>
      <c r="G39" s="1"/>
      <c r="H39" s="6"/>
      <c r="I39" s="4" t="s">
        <v>73</v>
      </c>
      <c r="J39" s="44">
        <v>44</v>
      </c>
      <c r="K39" s="45">
        <v>74</v>
      </c>
      <c r="L39" s="45">
        <v>64</v>
      </c>
      <c r="M39" s="13">
        <f t="shared" si="3"/>
        <v>138</v>
      </c>
    </row>
    <row r="40" spans="1:13" ht="13.5">
      <c r="A40" s="74"/>
      <c r="B40" s="4" t="s">
        <v>16</v>
      </c>
      <c r="C40" s="44">
        <v>546</v>
      </c>
      <c r="D40" s="45">
        <v>720</v>
      </c>
      <c r="E40" s="45">
        <v>668</v>
      </c>
      <c r="F40" s="13">
        <f>D40+E40</f>
        <v>1388</v>
      </c>
      <c r="G40" s="1"/>
      <c r="H40" s="6"/>
      <c r="I40" s="4" t="s">
        <v>72</v>
      </c>
      <c r="J40" s="44">
        <v>68</v>
      </c>
      <c r="K40" s="45">
        <v>92</v>
      </c>
      <c r="L40" s="45">
        <v>82</v>
      </c>
      <c r="M40" s="13">
        <f t="shared" si="3"/>
        <v>174</v>
      </c>
    </row>
    <row r="41" spans="1:13" ht="13.5">
      <c r="A41" s="74"/>
      <c r="B41" s="4" t="s">
        <v>17</v>
      </c>
      <c r="C41" s="44">
        <v>686</v>
      </c>
      <c r="D41" s="45">
        <v>935</v>
      </c>
      <c r="E41" s="45">
        <v>983</v>
      </c>
      <c r="F41" s="13">
        <f>D41+E41</f>
        <v>1918</v>
      </c>
      <c r="G41" s="1"/>
      <c r="H41" s="6"/>
      <c r="I41" s="4" t="s">
        <v>74</v>
      </c>
      <c r="J41" s="44">
        <v>182</v>
      </c>
      <c r="K41" s="45">
        <v>260</v>
      </c>
      <c r="L41" s="45">
        <v>265</v>
      </c>
      <c r="M41" s="13">
        <f t="shared" si="3"/>
        <v>525</v>
      </c>
    </row>
    <row r="42" spans="1:13" ht="13.5">
      <c r="A42" s="74"/>
      <c r="B42" s="9" t="s">
        <v>41</v>
      </c>
      <c r="C42" s="14">
        <f>SUM(C38:C41)</f>
        <v>3718</v>
      </c>
      <c r="D42" s="14">
        <f>SUM(D38:D41)</f>
        <v>4974</v>
      </c>
      <c r="E42" s="14">
        <f>SUM(E38:E41)</f>
        <v>4955</v>
      </c>
      <c r="F42" s="14">
        <f>SUM(F38:F41)</f>
        <v>9929</v>
      </c>
      <c r="G42" s="1"/>
      <c r="H42" s="6"/>
      <c r="I42" s="4" t="s">
        <v>75</v>
      </c>
      <c r="J42" s="44">
        <v>349</v>
      </c>
      <c r="K42" s="45">
        <v>512</v>
      </c>
      <c r="L42" s="45">
        <v>521</v>
      </c>
      <c r="M42" s="13">
        <f t="shared" si="3"/>
        <v>1033</v>
      </c>
    </row>
    <row r="43" spans="1:13" ht="13.5">
      <c r="A43" s="75" t="s">
        <v>25</v>
      </c>
      <c r="B43" s="76"/>
      <c r="C43" s="76"/>
      <c r="D43" s="76"/>
      <c r="E43" s="76"/>
      <c r="F43" s="76"/>
      <c r="G43" s="1"/>
      <c r="H43" s="6"/>
      <c r="I43" s="4" t="s">
        <v>76</v>
      </c>
      <c r="J43" s="44">
        <v>419</v>
      </c>
      <c r="K43" s="45">
        <v>603</v>
      </c>
      <c r="L43" s="45">
        <v>609</v>
      </c>
      <c r="M43" s="13">
        <f t="shared" si="3"/>
        <v>1212</v>
      </c>
    </row>
    <row r="44" spans="1:13" ht="13.5">
      <c r="A44" s="74"/>
      <c r="B44" s="4" t="s">
        <v>22</v>
      </c>
      <c r="C44" s="44">
        <v>1339</v>
      </c>
      <c r="D44" s="45">
        <v>1601</v>
      </c>
      <c r="E44" s="45">
        <v>1568</v>
      </c>
      <c r="F44" s="13">
        <f>D44+E44</f>
        <v>3169</v>
      </c>
      <c r="G44" s="1"/>
      <c r="H44" s="6"/>
      <c r="I44" s="4" t="s">
        <v>77</v>
      </c>
      <c r="J44" s="44">
        <v>412</v>
      </c>
      <c r="K44" s="45">
        <v>509</v>
      </c>
      <c r="L44" s="45">
        <v>507</v>
      </c>
      <c r="M44" s="13">
        <f t="shared" si="3"/>
        <v>1016</v>
      </c>
    </row>
    <row r="45" spans="1:13" ht="13.5">
      <c r="A45" s="74"/>
      <c r="B45" s="4" t="s">
        <v>23</v>
      </c>
      <c r="C45" s="44">
        <v>307</v>
      </c>
      <c r="D45" s="45">
        <v>426</v>
      </c>
      <c r="E45" s="45">
        <v>432</v>
      </c>
      <c r="F45" s="13">
        <f>D45+E45</f>
        <v>858</v>
      </c>
      <c r="G45" s="1"/>
      <c r="H45" s="6"/>
      <c r="I45" s="4" t="s">
        <v>78</v>
      </c>
      <c r="J45" s="44">
        <v>603</v>
      </c>
      <c r="K45" s="45">
        <v>754</v>
      </c>
      <c r="L45" s="45">
        <v>700</v>
      </c>
      <c r="M45" s="13">
        <f t="shared" si="3"/>
        <v>1454</v>
      </c>
    </row>
    <row r="46" spans="1:13" ht="13.5">
      <c r="A46" s="74"/>
      <c r="B46" s="9" t="s">
        <v>41</v>
      </c>
      <c r="C46" s="14">
        <f>SUM(C44:C45)</f>
        <v>1646</v>
      </c>
      <c r="D46" s="14">
        <f>SUM(D44:D45)</f>
        <v>2027</v>
      </c>
      <c r="E46" s="14">
        <f>SUM(E44:E45)</f>
        <v>2000</v>
      </c>
      <c r="F46" s="14">
        <f>SUM(F44:F45)</f>
        <v>4027</v>
      </c>
      <c r="G46" s="1"/>
      <c r="H46" s="6"/>
      <c r="I46" s="4" t="s">
        <v>81</v>
      </c>
      <c r="J46" s="44">
        <v>576</v>
      </c>
      <c r="K46" s="45">
        <v>837</v>
      </c>
      <c r="L46" s="45">
        <v>886</v>
      </c>
      <c r="M46" s="13">
        <f t="shared" si="3"/>
        <v>1723</v>
      </c>
    </row>
    <row r="47" spans="1:13" ht="13.5">
      <c r="A47" s="10"/>
      <c r="B47" s="11"/>
      <c r="C47" s="12"/>
      <c r="D47" s="12"/>
      <c r="E47" s="12"/>
      <c r="F47" s="12"/>
      <c r="G47" s="1"/>
      <c r="H47" s="7"/>
      <c r="I47" s="9" t="s">
        <v>41</v>
      </c>
      <c r="J47" s="14">
        <f>SUM(J34:J46)</f>
        <v>5557</v>
      </c>
      <c r="K47" s="14">
        <f>SUM(K34:K46)</f>
        <v>7174</v>
      </c>
      <c r="L47" s="46">
        <f>SUM(L34:L46)</f>
        <v>7126</v>
      </c>
      <c r="M47" s="14">
        <f>SUM(M34:M46)</f>
        <v>14300</v>
      </c>
    </row>
    <row r="48" spans="1:13" ht="13.5">
      <c r="A48" s="1"/>
      <c r="B48" s="1"/>
      <c r="C48" s="1"/>
      <c r="D48" s="1"/>
      <c r="E48" s="1"/>
      <c r="F48" s="1"/>
      <c r="G48" s="1"/>
      <c r="H48" s="10"/>
      <c r="I48" s="11"/>
      <c r="J48" s="12"/>
      <c r="K48" s="12"/>
      <c r="L48" s="12"/>
      <c r="M48" s="12"/>
    </row>
    <row r="49" spans="1:13" ht="13.5">
      <c r="A49" s="1"/>
      <c r="B49" s="1"/>
      <c r="C49" s="1"/>
      <c r="D49" s="1"/>
      <c r="E49" s="1"/>
      <c r="F49" s="1"/>
      <c r="G49" s="1"/>
      <c r="H49" s="10"/>
      <c r="I49" s="9" t="s">
        <v>80</v>
      </c>
      <c r="J49" s="14">
        <f>C36+C42+C46+J13+J26+J32+J47</f>
        <v>34353</v>
      </c>
      <c r="K49" s="47">
        <f>D36+D42+D46+K13+K26+K32+K47</f>
        <v>44085</v>
      </c>
      <c r="L49" s="47">
        <f>E36+E42+E46+L13+L26+L32+L47</f>
        <v>43639</v>
      </c>
      <c r="M49" s="14">
        <f>F36+F42+F46+M13+M26+M32+M47</f>
        <v>87724</v>
      </c>
    </row>
    <row r="50" spans="1:7" ht="13.5">
      <c r="A50" s="1"/>
      <c r="B50" s="1"/>
      <c r="C50" s="1"/>
      <c r="D50" s="1"/>
      <c r="E50" s="1"/>
      <c r="F50" s="1"/>
      <c r="G50" s="1"/>
    </row>
    <row r="51" spans="1:13" ht="13.5">
      <c r="A51" s="1"/>
      <c r="B51" s="1"/>
      <c r="C51" s="1"/>
      <c r="D51" s="1"/>
      <c r="E51" s="1"/>
      <c r="F51" s="1"/>
      <c r="G51" s="1"/>
      <c r="H51" s="1"/>
      <c r="J51" s="1"/>
      <c r="K51" s="1"/>
      <c r="L51" s="1"/>
      <c r="M51" s="1"/>
    </row>
    <row r="52" spans="1:13" ht="57.75" customHeight="1">
      <c r="A52" s="1"/>
      <c r="B52" s="99" t="s">
        <v>79</v>
      </c>
      <c r="C52" s="101"/>
      <c r="D52" s="101"/>
      <c r="E52" s="101"/>
      <c r="F52" s="101"/>
      <c r="G52" s="101"/>
      <c r="H52" s="101"/>
      <c r="I52" s="101"/>
      <c r="J52" s="101"/>
      <c r="K52" s="101"/>
      <c r="L52" s="101"/>
      <c r="M52" s="101"/>
    </row>
    <row r="53" ht="24">
      <c r="B53" s="2" t="s">
        <v>83</v>
      </c>
    </row>
    <row r="54" spans="2:11" ht="24">
      <c r="B54" s="2"/>
      <c r="K54" s="48" t="s">
        <v>93</v>
      </c>
    </row>
    <row r="56" spans="1:13" ht="13.5">
      <c r="A56" s="74"/>
      <c r="B56" s="74"/>
      <c r="C56" s="88" t="s">
        <v>26</v>
      </c>
      <c r="D56" s="80" t="s">
        <v>27</v>
      </c>
      <c r="E56" s="80"/>
      <c r="F56" s="80"/>
      <c r="G56" s="1"/>
      <c r="H56" s="102"/>
      <c r="I56" s="103"/>
      <c r="J56" s="88" t="s">
        <v>26</v>
      </c>
      <c r="K56" s="80" t="s">
        <v>27</v>
      </c>
      <c r="L56" s="80"/>
      <c r="M56" s="80"/>
    </row>
    <row r="57" spans="1:13" ht="13.5">
      <c r="A57" s="74"/>
      <c r="B57" s="74"/>
      <c r="C57" s="89"/>
      <c r="D57" s="3" t="s">
        <v>28</v>
      </c>
      <c r="E57" s="3" t="s">
        <v>29</v>
      </c>
      <c r="F57" s="8" t="s">
        <v>30</v>
      </c>
      <c r="G57" s="1"/>
      <c r="H57" s="104"/>
      <c r="I57" s="97"/>
      <c r="J57" s="89"/>
      <c r="K57" s="3" t="s">
        <v>28</v>
      </c>
      <c r="L57" s="3" t="s">
        <v>29</v>
      </c>
      <c r="M57" s="8" t="s">
        <v>30</v>
      </c>
    </row>
    <row r="58" spans="1:13" ht="13.5">
      <c r="A58" s="75" t="s">
        <v>24</v>
      </c>
      <c r="B58" s="75"/>
      <c r="C58" s="76"/>
      <c r="D58" s="76"/>
      <c r="E58" s="76"/>
      <c r="F58" s="76"/>
      <c r="G58" s="1"/>
      <c r="H58" s="90" t="s">
        <v>42</v>
      </c>
      <c r="I58" s="93"/>
      <c r="J58" s="91"/>
      <c r="K58" s="91"/>
      <c r="L58" s="91"/>
      <c r="M58" s="92"/>
    </row>
    <row r="59" spans="1:13" ht="13.5">
      <c r="A59" s="74"/>
      <c r="B59" s="4" t="s">
        <v>0</v>
      </c>
      <c r="C59" s="44">
        <v>4</v>
      </c>
      <c r="D59" s="45">
        <v>2</v>
      </c>
      <c r="E59" s="45">
        <v>5</v>
      </c>
      <c r="F59" s="13">
        <f aca="true" t="shared" si="4" ref="F59:F87">D59+E59</f>
        <v>7</v>
      </c>
      <c r="G59" s="1"/>
      <c r="H59" s="77"/>
      <c r="I59" s="4" t="s">
        <v>43</v>
      </c>
      <c r="J59" s="44">
        <v>16</v>
      </c>
      <c r="K59" s="45">
        <v>15</v>
      </c>
      <c r="L59" s="45">
        <v>3</v>
      </c>
      <c r="M59" s="13">
        <f aca="true" t="shared" si="5" ref="M59:M64">K59+L59</f>
        <v>18</v>
      </c>
    </row>
    <row r="60" spans="1:13" ht="13.5">
      <c r="A60" s="74"/>
      <c r="B60" s="4" t="s">
        <v>31</v>
      </c>
      <c r="C60" s="44">
        <v>20</v>
      </c>
      <c r="D60" s="45">
        <v>14</v>
      </c>
      <c r="E60" s="45">
        <v>20</v>
      </c>
      <c r="F60" s="13">
        <f t="shared" si="4"/>
        <v>34</v>
      </c>
      <c r="G60" s="1"/>
      <c r="H60" s="81"/>
      <c r="I60" s="4" t="s">
        <v>44</v>
      </c>
      <c r="J60" s="44">
        <v>27</v>
      </c>
      <c r="K60" s="45">
        <v>17</v>
      </c>
      <c r="L60" s="45">
        <v>24</v>
      </c>
      <c r="M60" s="13">
        <f t="shared" si="5"/>
        <v>41</v>
      </c>
    </row>
    <row r="61" spans="1:13" ht="13.5">
      <c r="A61" s="74"/>
      <c r="B61" s="4" t="s">
        <v>1</v>
      </c>
      <c r="C61" s="44">
        <v>24</v>
      </c>
      <c r="D61" s="45">
        <v>20</v>
      </c>
      <c r="E61" s="45">
        <v>12</v>
      </c>
      <c r="F61" s="13">
        <f t="shared" si="4"/>
        <v>32</v>
      </c>
      <c r="G61" s="1"/>
      <c r="H61" s="81"/>
      <c r="I61" s="4" t="s">
        <v>45</v>
      </c>
      <c r="J61" s="44">
        <v>1</v>
      </c>
      <c r="K61" s="45">
        <v>1</v>
      </c>
      <c r="L61" s="45">
        <v>0</v>
      </c>
      <c r="M61" s="13">
        <f t="shared" si="5"/>
        <v>1</v>
      </c>
    </row>
    <row r="62" spans="1:13" ht="13.5">
      <c r="A62" s="74"/>
      <c r="B62" s="4" t="s">
        <v>32</v>
      </c>
      <c r="C62" s="44">
        <v>27</v>
      </c>
      <c r="D62" s="45">
        <v>20</v>
      </c>
      <c r="E62" s="45">
        <v>19</v>
      </c>
      <c r="F62" s="13">
        <f t="shared" si="4"/>
        <v>39</v>
      </c>
      <c r="G62" s="1"/>
      <c r="H62" s="81"/>
      <c r="I62" s="4" t="s">
        <v>46</v>
      </c>
      <c r="J62" s="44">
        <v>4</v>
      </c>
      <c r="K62" s="45">
        <v>0</v>
      </c>
      <c r="L62" s="45">
        <v>5</v>
      </c>
      <c r="M62" s="13">
        <f t="shared" si="5"/>
        <v>5</v>
      </c>
    </row>
    <row r="63" spans="1:13" ht="13.5">
      <c r="A63" s="74"/>
      <c r="B63" s="4" t="s">
        <v>2</v>
      </c>
      <c r="C63" s="44">
        <v>18</v>
      </c>
      <c r="D63" s="45">
        <v>11</v>
      </c>
      <c r="E63" s="45">
        <v>16</v>
      </c>
      <c r="F63" s="13">
        <f t="shared" si="4"/>
        <v>27</v>
      </c>
      <c r="G63" s="1"/>
      <c r="H63" s="81"/>
      <c r="I63" s="4" t="s">
        <v>47</v>
      </c>
      <c r="J63" s="44">
        <v>6</v>
      </c>
      <c r="K63" s="45">
        <v>1</v>
      </c>
      <c r="L63" s="45">
        <v>5</v>
      </c>
      <c r="M63" s="13">
        <f t="shared" si="5"/>
        <v>6</v>
      </c>
    </row>
    <row r="64" spans="1:13" ht="13.5">
      <c r="A64" s="74"/>
      <c r="B64" s="4" t="s">
        <v>33</v>
      </c>
      <c r="C64" s="44">
        <v>37</v>
      </c>
      <c r="D64" s="45">
        <v>30</v>
      </c>
      <c r="E64" s="45">
        <v>27</v>
      </c>
      <c r="F64" s="13">
        <f t="shared" si="4"/>
        <v>57</v>
      </c>
      <c r="G64" s="1"/>
      <c r="H64" s="81"/>
      <c r="I64" s="4" t="s">
        <v>48</v>
      </c>
      <c r="J64" s="44">
        <v>5</v>
      </c>
      <c r="K64" s="45">
        <v>4</v>
      </c>
      <c r="L64" s="45">
        <v>4</v>
      </c>
      <c r="M64" s="13">
        <f t="shared" si="5"/>
        <v>8</v>
      </c>
    </row>
    <row r="65" spans="1:13" ht="13.5">
      <c r="A65" s="74"/>
      <c r="B65" s="4" t="s">
        <v>34</v>
      </c>
      <c r="C65" s="44">
        <v>18</v>
      </c>
      <c r="D65" s="45">
        <v>11</v>
      </c>
      <c r="E65" s="45">
        <v>9</v>
      </c>
      <c r="F65" s="13">
        <f t="shared" si="4"/>
        <v>20</v>
      </c>
      <c r="G65" s="1"/>
      <c r="H65" s="82"/>
      <c r="I65" s="9" t="s">
        <v>41</v>
      </c>
      <c r="J65" s="14">
        <f>SUM(J59:J64)</f>
        <v>59</v>
      </c>
      <c r="K65" s="14">
        <f>SUM(K59:K64)</f>
        <v>38</v>
      </c>
      <c r="L65" s="14">
        <f>SUM(L59:L64)</f>
        <v>41</v>
      </c>
      <c r="M65" s="14">
        <f>SUM(M59:M64)</f>
        <v>79</v>
      </c>
    </row>
    <row r="66" spans="1:13" ht="13.5">
      <c r="A66" s="74"/>
      <c r="B66" s="4" t="s">
        <v>3</v>
      </c>
      <c r="C66" s="44">
        <v>16</v>
      </c>
      <c r="D66" s="45">
        <v>9</v>
      </c>
      <c r="E66" s="45">
        <v>11</v>
      </c>
      <c r="F66" s="13">
        <f t="shared" si="4"/>
        <v>20</v>
      </c>
      <c r="G66" s="1"/>
      <c r="H66" s="90" t="s">
        <v>49</v>
      </c>
      <c r="I66" s="91"/>
      <c r="J66" s="91"/>
      <c r="K66" s="91"/>
      <c r="L66" s="91"/>
      <c r="M66" s="92"/>
    </row>
    <row r="67" spans="1:13" ht="13.5">
      <c r="A67" s="74"/>
      <c r="B67" s="4" t="s">
        <v>4</v>
      </c>
      <c r="C67" s="44">
        <v>10</v>
      </c>
      <c r="D67" s="45">
        <v>5</v>
      </c>
      <c r="E67" s="45">
        <v>5</v>
      </c>
      <c r="F67" s="13">
        <f t="shared" si="4"/>
        <v>10</v>
      </c>
      <c r="G67" s="1"/>
      <c r="H67" s="77"/>
      <c r="I67" s="4" t="s">
        <v>50</v>
      </c>
      <c r="J67" s="44">
        <v>31</v>
      </c>
      <c r="K67" s="45">
        <v>13</v>
      </c>
      <c r="L67" s="45">
        <v>19</v>
      </c>
      <c r="M67" s="13">
        <f aca="true" t="shared" si="6" ref="M67:M77">K67+L67</f>
        <v>32</v>
      </c>
    </row>
    <row r="68" spans="1:13" ht="13.5">
      <c r="A68" s="74"/>
      <c r="B68" s="4" t="s">
        <v>35</v>
      </c>
      <c r="C68" s="44">
        <v>18</v>
      </c>
      <c r="D68" s="45">
        <v>13</v>
      </c>
      <c r="E68" s="45">
        <v>12</v>
      </c>
      <c r="F68" s="13">
        <f t="shared" si="4"/>
        <v>25</v>
      </c>
      <c r="G68" s="1"/>
      <c r="H68" s="81"/>
      <c r="I68" s="4" t="s">
        <v>51</v>
      </c>
      <c r="J68" s="44">
        <v>0</v>
      </c>
      <c r="K68" s="45">
        <v>0</v>
      </c>
      <c r="L68" s="45">
        <v>0</v>
      </c>
      <c r="M68" s="13">
        <f t="shared" si="6"/>
        <v>0</v>
      </c>
    </row>
    <row r="69" spans="1:13" ht="13.5">
      <c r="A69" s="74"/>
      <c r="B69" s="4" t="s">
        <v>36</v>
      </c>
      <c r="C69" s="44">
        <v>32</v>
      </c>
      <c r="D69" s="45">
        <v>31</v>
      </c>
      <c r="E69" s="45">
        <v>16</v>
      </c>
      <c r="F69" s="13">
        <f t="shared" si="4"/>
        <v>47</v>
      </c>
      <c r="G69" s="1"/>
      <c r="H69" s="81"/>
      <c r="I69" s="4" t="s">
        <v>52</v>
      </c>
      <c r="J69" s="44">
        <v>1</v>
      </c>
      <c r="K69" s="45">
        <v>1</v>
      </c>
      <c r="L69" s="45">
        <v>0</v>
      </c>
      <c r="M69" s="13">
        <f t="shared" si="6"/>
        <v>1</v>
      </c>
    </row>
    <row r="70" spans="1:13" ht="13.5">
      <c r="A70" s="74"/>
      <c r="B70" s="4" t="s">
        <v>37</v>
      </c>
      <c r="C70" s="44">
        <v>29</v>
      </c>
      <c r="D70" s="45">
        <v>16</v>
      </c>
      <c r="E70" s="45">
        <v>20</v>
      </c>
      <c r="F70" s="13">
        <f t="shared" si="4"/>
        <v>36</v>
      </c>
      <c r="G70" s="1"/>
      <c r="H70" s="81"/>
      <c r="I70" s="4" t="s">
        <v>53</v>
      </c>
      <c r="J70" s="44">
        <v>3</v>
      </c>
      <c r="K70" s="45">
        <v>0</v>
      </c>
      <c r="L70" s="45">
        <v>3</v>
      </c>
      <c r="M70" s="13">
        <f t="shared" si="6"/>
        <v>3</v>
      </c>
    </row>
    <row r="71" spans="1:13" ht="13.5">
      <c r="A71" s="74"/>
      <c r="B71" s="4" t="s">
        <v>5</v>
      </c>
      <c r="C71" s="44">
        <v>17</v>
      </c>
      <c r="D71" s="45">
        <v>15</v>
      </c>
      <c r="E71" s="45">
        <v>23</v>
      </c>
      <c r="F71" s="13">
        <f t="shared" si="4"/>
        <v>38</v>
      </c>
      <c r="G71" s="1"/>
      <c r="H71" s="81"/>
      <c r="I71" s="4" t="s">
        <v>54</v>
      </c>
      <c r="J71" s="44">
        <v>5</v>
      </c>
      <c r="K71" s="45">
        <v>3</v>
      </c>
      <c r="L71" s="45">
        <v>2</v>
      </c>
      <c r="M71" s="13">
        <f t="shared" si="6"/>
        <v>5</v>
      </c>
    </row>
    <row r="72" spans="1:13" ht="13.5">
      <c r="A72" s="74"/>
      <c r="B72" s="4" t="s">
        <v>6</v>
      </c>
      <c r="C72" s="44">
        <v>12</v>
      </c>
      <c r="D72" s="45">
        <v>8</v>
      </c>
      <c r="E72" s="45">
        <v>11</v>
      </c>
      <c r="F72" s="13">
        <f t="shared" si="4"/>
        <v>19</v>
      </c>
      <c r="G72" s="1"/>
      <c r="H72" s="81"/>
      <c r="I72" s="4" t="s">
        <v>55</v>
      </c>
      <c r="J72" s="44">
        <v>2</v>
      </c>
      <c r="K72" s="45">
        <v>1</v>
      </c>
      <c r="L72" s="45">
        <v>1</v>
      </c>
      <c r="M72" s="13">
        <f t="shared" si="6"/>
        <v>2</v>
      </c>
    </row>
    <row r="73" spans="1:13" ht="13.5">
      <c r="A73" s="74"/>
      <c r="B73" s="4" t="s">
        <v>7</v>
      </c>
      <c r="C73" s="44">
        <v>23</v>
      </c>
      <c r="D73" s="45">
        <v>15</v>
      </c>
      <c r="E73" s="45">
        <v>15</v>
      </c>
      <c r="F73" s="13">
        <f t="shared" si="4"/>
        <v>30</v>
      </c>
      <c r="G73" s="1"/>
      <c r="H73" s="81"/>
      <c r="I73" s="4" t="s">
        <v>56</v>
      </c>
      <c r="J73" s="44">
        <v>13</v>
      </c>
      <c r="K73" s="45">
        <v>10</v>
      </c>
      <c r="L73" s="45">
        <v>6</v>
      </c>
      <c r="M73" s="13">
        <f t="shared" si="6"/>
        <v>16</v>
      </c>
    </row>
    <row r="74" spans="1:13" ht="13.5">
      <c r="A74" s="74"/>
      <c r="B74" s="4" t="s">
        <v>38</v>
      </c>
      <c r="C74" s="44">
        <v>23</v>
      </c>
      <c r="D74" s="45">
        <v>15</v>
      </c>
      <c r="E74" s="45">
        <v>15</v>
      </c>
      <c r="F74" s="13">
        <f t="shared" si="4"/>
        <v>30</v>
      </c>
      <c r="G74" s="1"/>
      <c r="H74" s="81"/>
      <c r="I74" s="4" t="s">
        <v>57</v>
      </c>
      <c r="J74" s="44">
        <v>17</v>
      </c>
      <c r="K74" s="45">
        <v>9</v>
      </c>
      <c r="L74" s="45">
        <v>8</v>
      </c>
      <c r="M74" s="13">
        <f t="shared" si="6"/>
        <v>17</v>
      </c>
    </row>
    <row r="75" spans="1:13" ht="13.5">
      <c r="A75" s="74"/>
      <c r="B75" s="4" t="s">
        <v>8</v>
      </c>
      <c r="C75" s="44">
        <v>21</v>
      </c>
      <c r="D75" s="45">
        <v>10</v>
      </c>
      <c r="E75" s="45">
        <v>25</v>
      </c>
      <c r="F75" s="13">
        <f t="shared" si="4"/>
        <v>35</v>
      </c>
      <c r="G75" s="1"/>
      <c r="H75" s="81"/>
      <c r="I75" s="4" t="s">
        <v>58</v>
      </c>
      <c r="J75" s="44">
        <v>1</v>
      </c>
      <c r="K75" s="45">
        <v>1</v>
      </c>
      <c r="L75" s="45">
        <v>0</v>
      </c>
      <c r="M75" s="13">
        <f t="shared" si="6"/>
        <v>1</v>
      </c>
    </row>
    <row r="76" spans="1:13" ht="13.5">
      <c r="A76" s="74"/>
      <c r="B76" s="4" t="s">
        <v>9</v>
      </c>
      <c r="C76" s="44">
        <v>23</v>
      </c>
      <c r="D76" s="45">
        <v>24</v>
      </c>
      <c r="E76" s="45">
        <v>23</v>
      </c>
      <c r="F76" s="13">
        <f t="shared" si="4"/>
        <v>47</v>
      </c>
      <c r="G76" s="1"/>
      <c r="H76" s="81"/>
      <c r="I76" s="4" t="s">
        <v>59</v>
      </c>
      <c r="J76" s="44">
        <v>18</v>
      </c>
      <c r="K76" s="45">
        <v>9</v>
      </c>
      <c r="L76" s="45">
        <v>15</v>
      </c>
      <c r="M76" s="13">
        <f t="shared" si="6"/>
        <v>24</v>
      </c>
    </row>
    <row r="77" spans="1:13" ht="13.5">
      <c r="A77" s="74"/>
      <c r="B77" s="4" t="s">
        <v>39</v>
      </c>
      <c r="C77" s="44">
        <v>10</v>
      </c>
      <c r="D77" s="45">
        <v>10</v>
      </c>
      <c r="E77" s="45">
        <v>8</v>
      </c>
      <c r="F77" s="13">
        <f t="shared" si="4"/>
        <v>18</v>
      </c>
      <c r="G77" s="1"/>
      <c r="H77" s="81"/>
      <c r="I77" s="4" t="s">
        <v>60</v>
      </c>
      <c r="J77" s="44">
        <v>46</v>
      </c>
      <c r="K77" s="45">
        <v>18</v>
      </c>
      <c r="L77" s="45">
        <v>29</v>
      </c>
      <c r="M77" s="13">
        <f t="shared" si="6"/>
        <v>47</v>
      </c>
    </row>
    <row r="78" spans="1:13" ht="13.5">
      <c r="A78" s="74"/>
      <c r="B78" s="4" t="s">
        <v>40</v>
      </c>
      <c r="C78" s="44">
        <v>7</v>
      </c>
      <c r="D78" s="45">
        <v>10</v>
      </c>
      <c r="E78" s="45">
        <v>4</v>
      </c>
      <c r="F78" s="13">
        <f t="shared" si="4"/>
        <v>14</v>
      </c>
      <c r="G78" s="1"/>
      <c r="H78" s="82"/>
      <c r="I78" s="9" t="s">
        <v>41</v>
      </c>
      <c r="J78" s="14">
        <f>SUM(J67:J77)</f>
        <v>137</v>
      </c>
      <c r="K78" s="14">
        <f>SUM(K67:K77)</f>
        <v>65</v>
      </c>
      <c r="L78" s="14">
        <f>SUM(L67:L77)</f>
        <v>83</v>
      </c>
      <c r="M78" s="14">
        <f>SUM(M67:M77)</f>
        <v>148</v>
      </c>
    </row>
    <row r="79" spans="1:13" ht="13.5">
      <c r="A79" s="74"/>
      <c r="B79" s="4" t="s">
        <v>21</v>
      </c>
      <c r="C79" s="44">
        <v>6</v>
      </c>
      <c r="D79" s="45">
        <v>6</v>
      </c>
      <c r="E79" s="45">
        <v>3</v>
      </c>
      <c r="F79" s="13">
        <f t="shared" si="4"/>
        <v>9</v>
      </c>
      <c r="G79" s="1"/>
      <c r="H79" s="90" t="s">
        <v>61</v>
      </c>
      <c r="I79" s="91"/>
      <c r="J79" s="91"/>
      <c r="K79" s="91"/>
      <c r="L79" s="91"/>
      <c r="M79" s="92"/>
    </row>
    <row r="80" spans="1:13" ht="13.5">
      <c r="A80" s="74"/>
      <c r="B80" s="4" t="s">
        <v>10</v>
      </c>
      <c r="C80" s="44">
        <v>29</v>
      </c>
      <c r="D80" s="45">
        <v>28</v>
      </c>
      <c r="E80" s="45">
        <v>26</v>
      </c>
      <c r="F80" s="13">
        <f t="shared" si="4"/>
        <v>54</v>
      </c>
      <c r="G80" s="1"/>
      <c r="H80" s="77"/>
      <c r="I80" s="4" t="s">
        <v>62</v>
      </c>
      <c r="J80" s="44">
        <v>5</v>
      </c>
      <c r="K80" s="45">
        <v>4</v>
      </c>
      <c r="L80" s="45">
        <v>6</v>
      </c>
      <c r="M80" s="13">
        <f>K80+L80</f>
        <v>10</v>
      </c>
    </row>
    <row r="81" spans="1:13" ht="13.5">
      <c r="A81" s="74"/>
      <c r="B81" s="4" t="s">
        <v>11</v>
      </c>
      <c r="C81" s="44">
        <v>32</v>
      </c>
      <c r="D81" s="45">
        <v>32</v>
      </c>
      <c r="E81" s="45">
        <v>28</v>
      </c>
      <c r="F81" s="13">
        <f t="shared" si="4"/>
        <v>60</v>
      </c>
      <c r="G81" s="1"/>
      <c r="H81" s="81"/>
      <c r="I81" s="4" t="s">
        <v>63</v>
      </c>
      <c r="J81" s="44">
        <v>2</v>
      </c>
      <c r="K81" s="45">
        <v>1</v>
      </c>
      <c r="L81" s="45">
        <v>3</v>
      </c>
      <c r="M81" s="13">
        <f>K81+L81</f>
        <v>4</v>
      </c>
    </row>
    <row r="82" spans="1:13" ht="13.5">
      <c r="A82" s="74"/>
      <c r="B82" s="4" t="s">
        <v>12</v>
      </c>
      <c r="C82" s="44">
        <v>77</v>
      </c>
      <c r="D82" s="45">
        <v>71</v>
      </c>
      <c r="E82" s="45">
        <v>68</v>
      </c>
      <c r="F82" s="13">
        <f t="shared" si="4"/>
        <v>139</v>
      </c>
      <c r="G82" s="1"/>
      <c r="H82" s="81"/>
      <c r="I82" s="4" t="s">
        <v>64</v>
      </c>
      <c r="J82" s="44">
        <v>2</v>
      </c>
      <c r="K82" s="45">
        <v>1</v>
      </c>
      <c r="L82" s="45">
        <v>2</v>
      </c>
      <c r="M82" s="13">
        <f>K82+L82</f>
        <v>3</v>
      </c>
    </row>
    <row r="83" spans="1:13" ht="13.5">
      <c r="A83" s="74"/>
      <c r="B83" s="4" t="s">
        <v>13</v>
      </c>
      <c r="C83" s="44">
        <v>33</v>
      </c>
      <c r="D83" s="45">
        <v>37</v>
      </c>
      <c r="E83" s="45">
        <v>37</v>
      </c>
      <c r="F83" s="13">
        <f t="shared" si="4"/>
        <v>74</v>
      </c>
      <c r="G83" s="1"/>
      <c r="H83" s="81"/>
      <c r="I83" s="4" t="s">
        <v>65</v>
      </c>
      <c r="J83" s="44">
        <v>7</v>
      </c>
      <c r="K83" s="45">
        <v>5</v>
      </c>
      <c r="L83" s="45">
        <v>6</v>
      </c>
      <c r="M83" s="13">
        <f>K83+L83</f>
        <v>11</v>
      </c>
    </row>
    <row r="84" spans="1:13" ht="13.5">
      <c r="A84" s="74"/>
      <c r="B84" s="4" t="s">
        <v>14</v>
      </c>
      <c r="C84" s="44">
        <v>27</v>
      </c>
      <c r="D84" s="45">
        <v>22</v>
      </c>
      <c r="E84" s="45">
        <v>19</v>
      </c>
      <c r="F84" s="13">
        <f t="shared" si="4"/>
        <v>41</v>
      </c>
      <c r="G84" s="1"/>
      <c r="H84" s="82"/>
      <c r="I84" s="9" t="s">
        <v>41</v>
      </c>
      <c r="J84" s="14">
        <f>SUM(J80:J83)</f>
        <v>16</v>
      </c>
      <c r="K84" s="14">
        <f>SUM(K80:K83)</f>
        <v>11</v>
      </c>
      <c r="L84" s="14">
        <f>SUM(L80:L83)</f>
        <v>17</v>
      </c>
      <c r="M84" s="14">
        <f>SUM(M80:M83)</f>
        <v>28</v>
      </c>
    </row>
    <row r="85" spans="1:13" ht="13.5">
      <c r="A85" s="74"/>
      <c r="B85" s="4" t="s">
        <v>15</v>
      </c>
      <c r="C85" s="44">
        <v>24</v>
      </c>
      <c r="D85" s="45">
        <v>22</v>
      </c>
      <c r="E85" s="45">
        <v>23</v>
      </c>
      <c r="F85" s="13">
        <f t="shared" si="4"/>
        <v>45</v>
      </c>
      <c r="G85" s="1"/>
      <c r="H85" s="90" t="s">
        <v>66</v>
      </c>
      <c r="I85" s="91"/>
      <c r="J85" s="91"/>
      <c r="K85" s="91"/>
      <c r="L85" s="91"/>
      <c r="M85" s="92"/>
    </row>
    <row r="86" spans="1:13" ht="13.5">
      <c r="A86" s="74"/>
      <c r="B86" s="4" t="s">
        <v>82</v>
      </c>
      <c r="C86" s="44">
        <v>29</v>
      </c>
      <c r="D86" s="45">
        <v>28</v>
      </c>
      <c r="E86" s="45">
        <v>13</v>
      </c>
      <c r="F86" s="13">
        <f t="shared" si="4"/>
        <v>41</v>
      </c>
      <c r="G86" s="1"/>
      <c r="H86" s="5"/>
      <c r="I86" s="4" t="s">
        <v>67</v>
      </c>
      <c r="J86" s="44">
        <v>28</v>
      </c>
      <c r="K86" s="45">
        <v>25</v>
      </c>
      <c r="L86" s="45">
        <v>18</v>
      </c>
      <c r="M86" s="13">
        <f aca="true" t="shared" si="7" ref="M86:M98">K86+L86</f>
        <v>43</v>
      </c>
    </row>
    <row r="87" spans="1:13" ht="13.5">
      <c r="A87" s="74"/>
      <c r="B87" s="4" t="s">
        <v>18</v>
      </c>
      <c r="C87" s="44">
        <v>9</v>
      </c>
      <c r="D87" s="45">
        <v>9</v>
      </c>
      <c r="E87" s="45">
        <v>9</v>
      </c>
      <c r="F87" s="13">
        <f t="shared" si="4"/>
        <v>18</v>
      </c>
      <c r="G87" s="1"/>
      <c r="H87" s="6"/>
      <c r="I87" s="4" t="s">
        <v>68</v>
      </c>
      <c r="J87" s="44">
        <v>29</v>
      </c>
      <c r="K87" s="45">
        <v>20</v>
      </c>
      <c r="L87" s="45">
        <v>19</v>
      </c>
      <c r="M87" s="13">
        <f t="shared" si="7"/>
        <v>39</v>
      </c>
    </row>
    <row r="88" spans="1:13" ht="13.5">
      <c r="A88" s="74"/>
      <c r="B88" s="9" t="s">
        <v>41</v>
      </c>
      <c r="C88" s="16">
        <f>SUM(C59:C87)</f>
        <v>655</v>
      </c>
      <c r="D88" s="14">
        <f>SUM(D59:D87)</f>
        <v>544</v>
      </c>
      <c r="E88" s="14">
        <f>SUM(E59:E87)</f>
        <v>522</v>
      </c>
      <c r="F88" s="14">
        <f>SUM(F59:F87)</f>
        <v>1066</v>
      </c>
      <c r="G88" s="1"/>
      <c r="H88" s="6"/>
      <c r="I88" s="4" t="s">
        <v>69</v>
      </c>
      <c r="J88" s="44">
        <v>49</v>
      </c>
      <c r="K88" s="45">
        <v>33</v>
      </c>
      <c r="L88" s="45">
        <v>30</v>
      </c>
      <c r="M88" s="13">
        <f t="shared" si="7"/>
        <v>63</v>
      </c>
    </row>
    <row r="89" spans="1:13" ht="13.5">
      <c r="A89" s="75" t="s">
        <v>85</v>
      </c>
      <c r="B89" s="76"/>
      <c r="C89" s="76"/>
      <c r="D89" s="76"/>
      <c r="E89" s="76"/>
      <c r="F89" s="76"/>
      <c r="G89" s="1"/>
      <c r="H89" s="6"/>
      <c r="I89" s="4" t="s">
        <v>70</v>
      </c>
      <c r="J89" s="44">
        <v>6</v>
      </c>
      <c r="K89" s="45">
        <v>8</v>
      </c>
      <c r="L89" s="45">
        <v>4</v>
      </c>
      <c r="M89" s="13">
        <f t="shared" si="7"/>
        <v>12</v>
      </c>
    </row>
    <row r="90" spans="1:13" ht="13.5">
      <c r="A90" s="74"/>
      <c r="B90" s="4" t="s">
        <v>19</v>
      </c>
      <c r="C90" s="44">
        <v>28</v>
      </c>
      <c r="D90" s="45">
        <v>19</v>
      </c>
      <c r="E90" s="45">
        <v>21</v>
      </c>
      <c r="F90" s="13">
        <f>D90+E90</f>
        <v>40</v>
      </c>
      <c r="G90" s="1"/>
      <c r="H90" s="6"/>
      <c r="I90" s="4" t="s">
        <v>71</v>
      </c>
      <c r="J90" s="44">
        <v>0</v>
      </c>
      <c r="K90" s="45">
        <v>0</v>
      </c>
      <c r="L90" s="45">
        <v>0</v>
      </c>
      <c r="M90" s="13">
        <f t="shared" si="7"/>
        <v>0</v>
      </c>
    </row>
    <row r="91" spans="1:13" ht="13.5">
      <c r="A91" s="74"/>
      <c r="B91" s="4" t="s">
        <v>20</v>
      </c>
      <c r="C91" s="44">
        <v>5</v>
      </c>
      <c r="D91" s="45">
        <v>6</v>
      </c>
      <c r="E91" s="45">
        <v>4</v>
      </c>
      <c r="F91" s="13">
        <f>D91+E91</f>
        <v>10</v>
      </c>
      <c r="G91" s="1"/>
      <c r="H91" s="6"/>
      <c r="I91" s="4" t="s">
        <v>73</v>
      </c>
      <c r="J91" s="44">
        <v>0</v>
      </c>
      <c r="K91" s="45">
        <v>0</v>
      </c>
      <c r="L91" s="45">
        <v>0</v>
      </c>
      <c r="M91" s="13">
        <f t="shared" si="7"/>
        <v>0</v>
      </c>
    </row>
    <row r="92" spans="1:13" ht="13.5">
      <c r="A92" s="74"/>
      <c r="B92" s="4" t="s">
        <v>16</v>
      </c>
      <c r="C92" s="44">
        <v>34</v>
      </c>
      <c r="D92" s="45">
        <v>16</v>
      </c>
      <c r="E92" s="45">
        <v>22</v>
      </c>
      <c r="F92" s="13">
        <f>D92+E92</f>
        <v>38</v>
      </c>
      <c r="G92" s="1"/>
      <c r="H92" s="6"/>
      <c r="I92" s="4" t="s">
        <v>72</v>
      </c>
      <c r="J92" s="44">
        <v>0</v>
      </c>
      <c r="K92" s="45">
        <v>0</v>
      </c>
      <c r="L92" s="45">
        <v>0</v>
      </c>
      <c r="M92" s="13">
        <f t="shared" si="7"/>
        <v>0</v>
      </c>
    </row>
    <row r="93" spans="1:13" ht="13.5">
      <c r="A93" s="74"/>
      <c r="B93" s="4" t="s">
        <v>17</v>
      </c>
      <c r="C93" s="44">
        <v>11</v>
      </c>
      <c r="D93" s="45">
        <v>3</v>
      </c>
      <c r="E93" s="45">
        <v>8</v>
      </c>
      <c r="F93" s="13">
        <f>D93+E93</f>
        <v>11</v>
      </c>
      <c r="G93" s="1"/>
      <c r="H93" s="6"/>
      <c r="I93" s="4" t="s">
        <v>74</v>
      </c>
      <c r="J93" s="44">
        <v>2</v>
      </c>
      <c r="K93" s="45">
        <v>0</v>
      </c>
      <c r="L93" s="45">
        <v>2</v>
      </c>
      <c r="M93" s="13">
        <f t="shared" si="7"/>
        <v>2</v>
      </c>
    </row>
    <row r="94" spans="1:13" ht="13.5">
      <c r="A94" s="74"/>
      <c r="B94" s="9" t="s">
        <v>41</v>
      </c>
      <c r="C94" s="14">
        <f>SUM(C90:C93)</f>
        <v>78</v>
      </c>
      <c r="D94" s="14">
        <f>SUM(D90:D93)</f>
        <v>44</v>
      </c>
      <c r="E94" s="14">
        <f>SUM(E90:E93)</f>
        <v>55</v>
      </c>
      <c r="F94" s="14">
        <f>SUM(F90:F93)</f>
        <v>99</v>
      </c>
      <c r="G94" s="1"/>
      <c r="H94" s="6"/>
      <c r="I94" s="4" t="s">
        <v>75</v>
      </c>
      <c r="J94" s="44">
        <v>1</v>
      </c>
      <c r="K94" s="45">
        <v>0</v>
      </c>
      <c r="L94" s="45">
        <v>1</v>
      </c>
      <c r="M94" s="13">
        <f t="shared" si="7"/>
        <v>1</v>
      </c>
    </row>
    <row r="95" spans="1:13" ht="13.5">
      <c r="A95" s="75" t="s">
        <v>25</v>
      </c>
      <c r="B95" s="76"/>
      <c r="C95" s="76"/>
      <c r="D95" s="76"/>
      <c r="E95" s="76"/>
      <c r="F95" s="76"/>
      <c r="G95" s="1"/>
      <c r="H95" s="6"/>
      <c r="I95" s="4" t="s">
        <v>76</v>
      </c>
      <c r="J95" s="44">
        <v>5</v>
      </c>
      <c r="K95" s="45">
        <v>1</v>
      </c>
      <c r="L95" s="45">
        <v>4</v>
      </c>
      <c r="M95" s="13">
        <f t="shared" si="7"/>
        <v>5</v>
      </c>
    </row>
    <row r="96" spans="1:13" ht="13.5">
      <c r="A96" s="74"/>
      <c r="B96" s="4" t="s">
        <v>22</v>
      </c>
      <c r="C96" s="44">
        <v>12</v>
      </c>
      <c r="D96" s="45">
        <v>5</v>
      </c>
      <c r="E96" s="45">
        <v>8</v>
      </c>
      <c r="F96" s="13">
        <f>D96+E96</f>
        <v>13</v>
      </c>
      <c r="G96" s="1"/>
      <c r="H96" s="6"/>
      <c r="I96" s="4" t="s">
        <v>77</v>
      </c>
      <c r="J96" s="44">
        <v>8</v>
      </c>
      <c r="K96" s="45">
        <v>6</v>
      </c>
      <c r="L96" s="45">
        <v>8</v>
      </c>
      <c r="M96" s="13">
        <f t="shared" si="7"/>
        <v>14</v>
      </c>
    </row>
    <row r="97" spans="1:13" ht="13.5">
      <c r="A97" s="74"/>
      <c r="B97" s="4" t="s">
        <v>23</v>
      </c>
      <c r="C97" s="44">
        <v>23</v>
      </c>
      <c r="D97" s="45">
        <v>18</v>
      </c>
      <c r="E97" s="45">
        <v>11</v>
      </c>
      <c r="F97" s="13">
        <f>D97+E97</f>
        <v>29</v>
      </c>
      <c r="G97" s="1"/>
      <c r="H97" s="6"/>
      <c r="I97" s="4" t="s">
        <v>78</v>
      </c>
      <c r="J97" s="44">
        <v>23</v>
      </c>
      <c r="K97" s="45">
        <v>22</v>
      </c>
      <c r="L97" s="45">
        <v>26</v>
      </c>
      <c r="M97" s="13">
        <f t="shared" si="7"/>
        <v>48</v>
      </c>
    </row>
    <row r="98" spans="1:13" ht="13.5">
      <c r="A98" s="74"/>
      <c r="B98" s="9" t="s">
        <v>41</v>
      </c>
      <c r="C98" s="14">
        <f>SUM(C96:C97)</f>
        <v>35</v>
      </c>
      <c r="D98" s="14">
        <f>SUM(D96:D97)</f>
        <v>23</v>
      </c>
      <c r="E98" s="14">
        <f>SUM(E96:E97)</f>
        <v>19</v>
      </c>
      <c r="F98" s="14">
        <f>SUM(F96:F97)</f>
        <v>42</v>
      </c>
      <c r="G98" s="1"/>
      <c r="H98" s="6"/>
      <c r="I98" s="4" t="s">
        <v>81</v>
      </c>
      <c r="J98" s="44">
        <v>3</v>
      </c>
      <c r="K98" s="45">
        <v>2</v>
      </c>
      <c r="L98" s="45">
        <v>1</v>
      </c>
      <c r="M98" s="13">
        <f t="shared" si="7"/>
        <v>3</v>
      </c>
    </row>
    <row r="99" spans="1:13" ht="13.5">
      <c r="A99" s="10"/>
      <c r="B99" s="11"/>
      <c r="C99" s="12"/>
      <c r="D99" s="12"/>
      <c r="E99" s="12"/>
      <c r="F99" s="12"/>
      <c r="G99" s="1"/>
      <c r="H99" s="7"/>
      <c r="I99" s="9" t="s">
        <v>41</v>
      </c>
      <c r="J99" s="14">
        <f>SUM(J86:J98)</f>
        <v>154</v>
      </c>
      <c r="K99" s="14">
        <f>SUM(K86:K98)</f>
        <v>117</v>
      </c>
      <c r="L99" s="14">
        <f>SUM(L86:L98)</f>
        <v>113</v>
      </c>
      <c r="M99" s="14">
        <f>SUM(M86:M98)</f>
        <v>230</v>
      </c>
    </row>
    <row r="100" spans="1:13" ht="13.5">
      <c r="A100" s="1"/>
      <c r="B100" s="1"/>
      <c r="C100" s="1"/>
      <c r="D100" s="1"/>
      <c r="E100" s="1"/>
      <c r="F100" s="1"/>
      <c r="G100" s="1"/>
      <c r="H100" s="10"/>
      <c r="I100" s="11"/>
      <c r="J100" s="12"/>
      <c r="K100" s="12"/>
      <c r="L100" s="12"/>
      <c r="M100" s="12"/>
    </row>
    <row r="101" spans="1:13" ht="13.5">
      <c r="A101" s="1"/>
      <c r="B101" s="1"/>
      <c r="C101" s="1"/>
      <c r="D101" s="1"/>
      <c r="E101" s="1"/>
      <c r="F101" s="1"/>
      <c r="G101" s="1"/>
      <c r="H101" s="10"/>
      <c r="I101" s="9" t="s">
        <v>80</v>
      </c>
      <c r="J101" s="14">
        <f>C88+C94+C98+J65+J78+J84+J99</f>
        <v>1134</v>
      </c>
      <c r="K101" s="14">
        <f>D88+D94+D98+K65+K78+K84+K99</f>
        <v>842</v>
      </c>
      <c r="L101" s="14">
        <f>E88+E94+E98+L65+L78+L84+L99</f>
        <v>850</v>
      </c>
      <c r="M101" s="14">
        <f>F88+F94+F98+M65+M78+M84+M99</f>
        <v>1692</v>
      </c>
    </row>
    <row r="102" spans="1:7" ht="13.5">
      <c r="A102" s="1"/>
      <c r="B102" s="1"/>
      <c r="C102" s="1"/>
      <c r="D102" s="1"/>
      <c r="E102" s="1"/>
      <c r="F102" s="1"/>
      <c r="G102" s="1"/>
    </row>
  </sheetData>
  <sheetProtection/>
  <mergeCells count="39">
    <mergeCell ref="A89:F89"/>
    <mergeCell ref="A90:A94"/>
    <mergeCell ref="A95:F95"/>
    <mergeCell ref="A96:A98"/>
    <mergeCell ref="K56:M56"/>
    <mergeCell ref="A58:F58"/>
    <mergeCell ref="H58:M58"/>
    <mergeCell ref="A59:A88"/>
    <mergeCell ref="H59:H65"/>
    <mergeCell ref="H66:M66"/>
    <mergeCell ref="H67:H78"/>
    <mergeCell ref="H79:M79"/>
    <mergeCell ref="H80:H84"/>
    <mergeCell ref="H85:M85"/>
    <mergeCell ref="A37:F37"/>
    <mergeCell ref="A38:A42"/>
    <mergeCell ref="A43:F43"/>
    <mergeCell ref="A44:A46"/>
    <mergeCell ref="B52:M52"/>
    <mergeCell ref="A56:B57"/>
    <mergeCell ref="C56:C57"/>
    <mergeCell ref="D56:F56"/>
    <mergeCell ref="H56:I57"/>
    <mergeCell ref="J56:J57"/>
    <mergeCell ref="A6:F6"/>
    <mergeCell ref="H6:M6"/>
    <mergeCell ref="A7:A36"/>
    <mergeCell ref="H7:H13"/>
    <mergeCell ref="H14:M14"/>
    <mergeCell ref="H15:H26"/>
    <mergeCell ref="H27:M27"/>
    <mergeCell ref="H28:H32"/>
    <mergeCell ref="H33:M33"/>
    <mergeCell ref="A4:B5"/>
    <mergeCell ref="C4:C5"/>
    <mergeCell ref="D4:F4"/>
    <mergeCell ref="H4:I5"/>
    <mergeCell ref="J4:J5"/>
    <mergeCell ref="K4:M4"/>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2" max="255" man="1"/>
  </rowBreaks>
</worksheet>
</file>

<file path=xl/worksheets/sheet15.xml><?xml version="1.0" encoding="utf-8"?>
<worksheet xmlns="http://schemas.openxmlformats.org/spreadsheetml/2006/main" xmlns:r="http://schemas.openxmlformats.org/officeDocument/2006/relationships">
  <dimension ref="A1:M102"/>
  <sheetViews>
    <sheetView zoomScalePageLayoutView="0" workbookViewId="0" topLeftCell="A49">
      <selection activeCell="J51" sqref="J51"/>
    </sheetView>
  </sheetViews>
  <sheetFormatPr defaultColWidth="9.00390625" defaultRowHeight="13.5"/>
  <cols>
    <col min="1" max="1" width="3.25390625" style="23" customWidth="1"/>
    <col min="2" max="2" width="11.125" style="23" customWidth="1"/>
    <col min="3" max="3" width="7.625" style="23" customWidth="1"/>
    <col min="4" max="5" width="6.625" style="23" customWidth="1"/>
    <col min="6" max="6" width="9.00390625" style="23" customWidth="1"/>
    <col min="7" max="7" width="3.625" style="23" customWidth="1"/>
    <col min="8" max="8" width="3.25390625" style="23" customWidth="1"/>
    <col min="9" max="9" width="11.125" style="23" customWidth="1"/>
    <col min="10" max="10" width="7.625" style="23" customWidth="1"/>
    <col min="11" max="12" width="6.625" style="23" customWidth="1"/>
    <col min="13" max="16384" width="9.00390625" style="23" customWidth="1"/>
  </cols>
  <sheetData>
    <row r="1" ht="24">
      <c r="B1" s="24" t="s">
        <v>84</v>
      </c>
    </row>
    <row r="2" spans="2:11" ht="24">
      <c r="B2" s="24"/>
      <c r="K2" s="23" t="s">
        <v>90</v>
      </c>
    </row>
    <row r="4" spans="1:13" ht="13.5">
      <c r="A4" s="111"/>
      <c r="B4" s="111"/>
      <c r="C4" s="112" t="s">
        <v>26</v>
      </c>
      <c r="D4" s="114" t="s">
        <v>27</v>
      </c>
      <c r="E4" s="114"/>
      <c r="F4" s="114"/>
      <c r="G4" s="27"/>
      <c r="H4" s="115"/>
      <c r="I4" s="116"/>
      <c r="J4" s="112" t="s">
        <v>26</v>
      </c>
      <c r="K4" s="114" t="s">
        <v>27</v>
      </c>
      <c r="L4" s="114"/>
      <c r="M4" s="114"/>
    </row>
    <row r="5" spans="1:13" ht="13.5">
      <c r="A5" s="111"/>
      <c r="B5" s="111"/>
      <c r="C5" s="113"/>
      <c r="D5" s="26" t="s">
        <v>28</v>
      </c>
      <c r="E5" s="26" t="s">
        <v>29</v>
      </c>
      <c r="F5" s="25" t="s">
        <v>30</v>
      </c>
      <c r="G5" s="27"/>
      <c r="H5" s="117"/>
      <c r="I5" s="118"/>
      <c r="J5" s="113"/>
      <c r="K5" s="26" t="s">
        <v>28</v>
      </c>
      <c r="L5" s="26" t="s">
        <v>29</v>
      </c>
      <c r="M5" s="25" t="s">
        <v>30</v>
      </c>
    </row>
    <row r="6" spans="1:13" ht="13.5">
      <c r="A6" s="119" t="s">
        <v>24</v>
      </c>
      <c r="B6" s="119"/>
      <c r="C6" s="120"/>
      <c r="D6" s="120"/>
      <c r="E6" s="120"/>
      <c r="F6" s="120"/>
      <c r="G6" s="27"/>
      <c r="H6" s="105" t="s">
        <v>42</v>
      </c>
      <c r="I6" s="121"/>
      <c r="J6" s="106"/>
      <c r="K6" s="106"/>
      <c r="L6" s="106"/>
      <c r="M6" s="107"/>
    </row>
    <row r="7" spans="1:13" ht="13.5">
      <c r="A7" s="111"/>
      <c r="B7" s="28" t="s">
        <v>0</v>
      </c>
      <c r="C7" s="29">
        <v>254</v>
      </c>
      <c r="D7" s="30">
        <v>306</v>
      </c>
      <c r="E7" s="30">
        <v>336</v>
      </c>
      <c r="F7" s="31">
        <f aca="true" t="shared" si="0" ref="F7:F35">D7+E7</f>
        <v>642</v>
      </c>
      <c r="G7" s="27"/>
      <c r="H7" s="108"/>
      <c r="I7" s="28" t="s">
        <v>43</v>
      </c>
      <c r="J7" s="29">
        <v>495</v>
      </c>
      <c r="K7" s="30">
        <v>711</v>
      </c>
      <c r="L7" s="30">
        <v>753</v>
      </c>
      <c r="M7" s="31">
        <f aca="true" t="shared" si="1" ref="M7:M12">K7+L7</f>
        <v>1464</v>
      </c>
    </row>
    <row r="8" spans="1:13" ht="13.5">
      <c r="A8" s="111"/>
      <c r="B8" s="28" t="s">
        <v>31</v>
      </c>
      <c r="C8" s="29">
        <v>315</v>
      </c>
      <c r="D8" s="30">
        <v>328</v>
      </c>
      <c r="E8" s="30">
        <v>349</v>
      </c>
      <c r="F8" s="31">
        <f t="shared" si="0"/>
        <v>677</v>
      </c>
      <c r="G8" s="27"/>
      <c r="H8" s="109"/>
      <c r="I8" s="28" t="s">
        <v>44</v>
      </c>
      <c r="J8" s="29">
        <v>1649</v>
      </c>
      <c r="K8" s="30">
        <v>2235</v>
      </c>
      <c r="L8" s="30">
        <v>2263</v>
      </c>
      <c r="M8" s="31">
        <f t="shared" si="1"/>
        <v>4498</v>
      </c>
    </row>
    <row r="9" spans="1:13" ht="13.5">
      <c r="A9" s="111"/>
      <c r="B9" s="28" t="s">
        <v>1</v>
      </c>
      <c r="C9" s="29">
        <v>477</v>
      </c>
      <c r="D9" s="30">
        <v>579</v>
      </c>
      <c r="E9" s="30">
        <v>546</v>
      </c>
      <c r="F9" s="31">
        <f t="shared" si="0"/>
        <v>1125</v>
      </c>
      <c r="G9" s="27"/>
      <c r="H9" s="109"/>
      <c r="I9" s="28" t="s">
        <v>45</v>
      </c>
      <c r="J9" s="29">
        <v>116</v>
      </c>
      <c r="K9" s="30">
        <v>169</v>
      </c>
      <c r="L9" s="30">
        <v>173</v>
      </c>
      <c r="M9" s="31">
        <f t="shared" si="1"/>
        <v>342</v>
      </c>
    </row>
    <row r="10" spans="1:13" ht="13.5">
      <c r="A10" s="111"/>
      <c r="B10" s="28" t="s">
        <v>32</v>
      </c>
      <c r="C10" s="29">
        <v>581</v>
      </c>
      <c r="D10" s="30">
        <v>687</v>
      </c>
      <c r="E10" s="30">
        <v>698</v>
      </c>
      <c r="F10" s="31">
        <f t="shared" si="0"/>
        <v>1385</v>
      </c>
      <c r="G10" s="27"/>
      <c r="H10" s="109"/>
      <c r="I10" s="28" t="s">
        <v>46</v>
      </c>
      <c r="J10" s="29">
        <v>225</v>
      </c>
      <c r="K10" s="30">
        <v>356</v>
      </c>
      <c r="L10" s="30">
        <v>358</v>
      </c>
      <c r="M10" s="31">
        <f t="shared" si="1"/>
        <v>714</v>
      </c>
    </row>
    <row r="11" spans="1:13" ht="13.5">
      <c r="A11" s="111"/>
      <c r="B11" s="28" t="s">
        <v>2</v>
      </c>
      <c r="C11" s="29">
        <v>394</v>
      </c>
      <c r="D11" s="30">
        <v>416</v>
      </c>
      <c r="E11" s="30">
        <v>350</v>
      </c>
      <c r="F11" s="31">
        <f t="shared" si="0"/>
        <v>766</v>
      </c>
      <c r="G11" s="27"/>
      <c r="H11" s="109"/>
      <c r="I11" s="28" t="s">
        <v>47</v>
      </c>
      <c r="J11" s="29">
        <v>681</v>
      </c>
      <c r="K11" s="30">
        <v>964</v>
      </c>
      <c r="L11" s="30">
        <v>924</v>
      </c>
      <c r="M11" s="31">
        <f t="shared" si="1"/>
        <v>1888</v>
      </c>
    </row>
    <row r="12" spans="1:13" ht="13.5">
      <c r="A12" s="111"/>
      <c r="B12" s="28" t="s">
        <v>33</v>
      </c>
      <c r="C12" s="29">
        <v>648</v>
      </c>
      <c r="D12" s="30">
        <v>706</v>
      </c>
      <c r="E12" s="30">
        <v>637</v>
      </c>
      <c r="F12" s="31">
        <f t="shared" si="0"/>
        <v>1343</v>
      </c>
      <c r="G12" s="27"/>
      <c r="H12" s="109"/>
      <c r="I12" s="28" t="s">
        <v>48</v>
      </c>
      <c r="J12" s="29">
        <v>132</v>
      </c>
      <c r="K12" s="30">
        <v>200</v>
      </c>
      <c r="L12" s="30">
        <v>176</v>
      </c>
      <c r="M12" s="31">
        <f t="shared" si="1"/>
        <v>376</v>
      </c>
    </row>
    <row r="13" spans="1:13" ht="13.5">
      <c r="A13" s="111"/>
      <c r="B13" s="28" t="s">
        <v>34</v>
      </c>
      <c r="C13" s="29">
        <v>412</v>
      </c>
      <c r="D13" s="30">
        <v>500</v>
      </c>
      <c r="E13" s="30">
        <v>526</v>
      </c>
      <c r="F13" s="31">
        <f t="shared" si="0"/>
        <v>1026</v>
      </c>
      <c r="G13" s="27"/>
      <c r="H13" s="110"/>
      <c r="I13" s="35" t="s">
        <v>41</v>
      </c>
      <c r="J13" s="36">
        <f>SUM(J7:J12)</f>
        <v>3298</v>
      </c>
      <c r="K13" s="36">
        <f>SUM(K7:K12)</f>
        <v>4635</v>
      </c>
      <c r="L13" s="36">
        <f>SUM(L7:L12)</f>
        <v>4647</v>
      </c>
      <c r="M13" s="36">
        <f>SUM(M7:M12)</f>
        <v>9282</v>
      </c>
    </row>
    <row r="14" spans="1:13" ht="13.5">
      <c r="A14" s="111"/>
      <c r="B14" s="28" t="s">
        <v>3</v>
      </c>
      <c r="C14" s="29">
        <v>400</v>
      </c>
      <c r="D14" s="30">
        <v>451</v>
      </c>
      <c r="E14" s="30">
        <v>488</v>
      </c>
      <c r="F14" s="31">
        <f t="shared" si="0"/>
        <v>939</v>
      </c>
      <c r="G14" s="27"/>
      <c r="H14" s="105" t="s">
        <v>49</v>
      </c>
      <c r="I14" s="106"/>
      <c r="J14" s="106"/>
      <c r="K14" s="106"/>
      <c r="L14" s="106"/>
      <c r="M14" s="107"/>
    </row>
    <row r="15" spans="1:13" ht="13.5">
      <c r="A15" s="111"/>
      <c r="B15" s="28" t="s">
        <v>4</v>
      </c>
      <c r="C15" s="29">
        <v>374</v>
      </c>
      <c r="D15" s="30">
        <v>465</v>
      </c>
      <c r="E15" s="30">
        <v>484</v>
      </c>
      <c r="F15" s="31">
        <f t="shared" si="0"/>
        <v>949</v>
      </c>
      <c r="G15" s="27"/>
      <c r="H15" s="108"/>
      <c r="I15" s="28" t="s">
        <v>50</v>
      </c>
      <c r="J15" s="29">
        <v>640</v>
      </c>
      <c r="K15" s="30">
        <v>839</v>
      </c>
      <c r="L15" s="30">
        <v>853</v>
      </c>
      <c r="M15" s="31">
        <f aca="true" t="shared" si="2" ref="M15:M25">K15+L15</f>
        <v>1692</v>
      </c>
    </row>
    <row r="16" spans="1:13" ht="13.5">
      <c r="A16" s="111"/>
      <c r="B16" s="28" t="s">
        <v>35</v>
      </c>
      <c r="C16" s="29">
        <v>586</v>
      </c>
      <c r="D16" s="30">
        <v>731</v>
      </c>
      <c r="E16" s="30">
        <v>764</v>
      </c>
      <c r="F16" s="31">
        <f t="shared" si="0"/>
        <v>1495</v>
      </c>
      <c r="G16" s="27"/>
      <c r="H16" s="109"/>
      <c r="I16" s="28" t="s">
        <v>51</v>
      </c>
      <c r="J16" s="29">
        <v>79</v>
      </c>
      <c r="K16" s="30">
        <v>119</v>
      </c>
      <c r="L16" s="30">
        <v>118</v>
      </c>
      <c r="M16" s="31">
        <f t="shared" si="2"/>
        <v>237</v>
      </c>
    </row>
    <row r="17" spans="1:13" ht="13.5">
      <c r="A17" s="111"/>
      <c r="B17" s="28" t="s">
        <v>36</v>
      </c>
      <c r="C17" s="29">
        <v>588</v>
      </c>
      <c r="D17" s="30">
        <v>752</v>
      </c>
      <c r="E17" s="30">
        <v>683</v>
      </c>
      <c r="F17" s="31">
        <f t="shared" si="0"/>
        <v>1435</v>
      </c>
      <c r="G17" s="27"/>
      <c r="H17" s="109"/>
      <c r="I17" s="28" t="s">
        <v>52</v>
      </c>
      <c r="J17" s="29">
        <v>252</v>
      </c>
      <c r="K17" s="30">
        <v>375</v>
      </c>
      <c r="L17" s="30">
        <v>381</v>
      </c>
      <c r="M17" s="31">
        <f t="shared" si="2"/>
        <v>756</v>
      </c>
    </row>
    <row r="18" spans="1:13" ht="13.5">
      <c r="A18" s="111"/>
      <c r="B18" s="28" t="s">
        <v>37</v>
      </c>
      <c r="C18" s="29">
        <v>523</v>
      </c>
      <c r="D18" s="30">
        <v>625</v>
      </c>
      <c r="E18" s="30">
        <v>598</v>
      </c>
      <c r="F18" s="31">
        <f t="shared" si="0"/>
        <v>1223</v>
      </c>
      <c r="G18" s="27"/>
      <c r="H18" s="109"/>
      <c r="I18" s="28" t="s">
        <v>53</v>
      </c>
      <c r="J18" s="29">
        <v>184</v>
      </c>
      <c r="K18" s="30">
        <v>257</v>
      </c>
      <c r="L18" s="30">
        <v>279</v>
      </c>
      <c r="M18" s="31">
        <f t="shared" si="2"/>
        <v>536</v>
      </c>
    </row>
    <row r="19" spans="1:13" ht="13.5">
      <c r="A19" s="111"/>
      <c r="B19" s="28" t="s">
        <v>5</v>
      </c>
      <c r="C19" s="29">
        <v>575</v>
      </c>
      <c r="D19" s="30">
        <v>698</v>
      </c>
      <c r="E19" s="30">
        <v>632</v>
      </c>
      <c r="F19" s="31">
        <f t="shared" si="0"/>
        <v>1330</v>
      </c>
      <c r="G19" s="27"/>
      <c r="H19" s="109"/>
      <c r="I19" s="28" t="s">
        <v>54</v>
      </c>
      <c r="J19" s="29">
        <v>312</v>
      </c>
      <c r="K19" s="30">
        <v>442</v>
      </c>
      <c r="L19" s="30">
        <v>431</v>
      </c>
      <c r="M19" s="31">
        <f t="shared" si="2"/>
        <v>873</v>
      </c>
    </row>
    <row r="20" spans="1:13" ht="13.5">
      <c r="A20" s="111"/>
      <c r="B20" s="28" t="s">
        <v>6</v>
      </c>
      <c r="C20" s="29">
        <v>599</v>
      </c>
      <c r="D20" s="30">
        <v>831</v>
      </c>
      <c r="E20" s="30">
        <v>803</v>
      </c>
      <c r="F20" s="31">
        <f t="shared" si="0"/>
        <v>1634</v>
      </c>
      <c r="G20" s="27"/>
      <c r="H20" s="109"/>
      <c r="I20" s="28" t="s">
        <v>55</v>
      </c>
      <c r="J20" s="29">
        <v>194</v>
      </c>
      <c r="K20" s="30">
        <v>293</v>
      </c>
      <c r="L20" s="30">
        <v>312</v>
      </c>
      <c r="M20" s="31">
        <f t="shared" si="2"/>
        <v>605</v>
      </c>
    </row>
    <row r="21" spans="1:13" ht="13.5">
      <c r="A21" s="111"/>
      <c r="B21" s="28" t="s">
        <v>7</v>
      </c>
      <c r="C21" s="29">
        <v>409</v>
      </c>
      <c r="D21" s="30">
        <v>517</v>
      </c>
      <c r="E21" s="30">
        <v>561</v>
      </c>
      <c r="F21" s="31">
        <f t="shared" si="0"/>
        <v>1078</v>
      </c>
      <c r="G21" s="27"/>
      <c r="H21" s="109"/>
      <c r="I21" s="28" t="s">
        <v>56</v>
      </c>
      <c r="J21" s="29">
        <v>534</v>
      </c>
      <c r="K21" s="30">
        <v>607</v>
      </c>
      <c r="L21" s="30">
        <v>505</v>
      </c>
      <c r="M21" s="31">
        <f t="shared" si="2"/>
        <v>1112</v>
      </c>
    </row>
    <row r="22" spans="1:13" ht="13.5">
      <c r="A22" s="111"/>
      <c r="B22" s="28" t="s">
        <v>38</v>
      </c>
      <c r="C22" s="29">
        <v>263</v>
      </c>
      <c r="D22" s="30">
        <v>301</v>
      </c>
      <c r="E22" s="30">
        <v>281</v>
      </c>
      <c r="F22" s="31">
        <f t="shared" si="0"/>
        <v>582</v>
      </c>
      <c r="G22" s="27"/>
      <c r="H22" s="109"/>
      <c r="I22" s="28" t="s">
        <v>57</v>
      </c>
      <c r="J22" s="29">
        <v>625</v>
      </c>
      <c r="K22" s="30">
        <v>870</v>
      </c>
      <c r="L22" s="30">
        <v>809</v>
      </c>
      <c r="M22" s="31">
        <f t="shared" si="2"/>
        <v>1679</v>
      </c>
    </row>
    <row r="23" spans="1:13" ht="13.5">
      <c r="A23" s="111"/>
      <c r="B23" s="28" t="s">
        <v>8</v>
      </c>
      <c r="C23" s="29">
        <v>1133</v>
      </c>
      <c r="D23" s="30">
        <v>1518</v>
      </c>
      <c r="E23" s="30">
        <v>1595</v>
      </c>
      <c r="F23" s="31">
        <f t="shared" si="0"/>
        <v>3113</v>
      </c>
      <c r="G23" s="27"/>
      <c r="H23" s="109"/>
      <c r="I23" s="28" t="s">
        <v>58</v>
      </c>
      <c r="J23" s="29">
        <v>31</v>
      </c>
      <c r="K23" s="30">
        <v>50</v>
      </c>
      <c r="L23" s="30">
        <v>46</v>
      </c>
      <c r="M23" s="31">
        <f t="shared" si="2"/>
        <v>96</v>
      </c>
    </row>
    <row r="24" spans="1:13" ht="13.5">
      <c r="A24" s="111"/>
      <c r="B24" s="28" t="s">
        <v>9</v>
      </c>
      <c r="C24" s="29">
        <v>476</v>
      </c>
      <c r="D24" s="30">
        <v>558</v>
      </c>
      <c r="E24" s="30">
        <v>628</v>
      </c>
      <c r="F24" s="31">
        <f t="shared" si="0"/>
        <v>1186</v>
      </c>
      <c r="G24" s="27"/>
      <c r="H24" s="109"/>
      <c r="I24" s="28" t="s">
        <v>59</v>
      </c>
      <c r="J24" s="29">
        <v>549</v>
      </c>
      <c r="K24" s="30">
        <v>587</v>
      </c>
      <c r="L24" s="30">
        <v>511</v>
      </c>
      <c r="M24" s="31">
        <f t="shared" si="2"/>
        <v>1098</v>
      </c>
    </row>
    <row r="25" spans="1:13" ht="13.5">
      <c r="A25" s="111"/>
      <c r="B25" s="28" t="s">
        <v>39</v>
      </c>
      <c r="C25" s="29">
        <v>477</v>
      </c>
      <c r="D25" s="30">
        <v>671</v>
      </c>
      <c r="E25" s="30">
        <v>634</v>
      </c>
      <c r="F25" s="31">
        <f t="shared" si="0"/>
        <v>1305</v>
      </c>
      <c r="G25" s="27"/>
      <c r="H25" s="109"/>
      <c r="I25" s="28" t="s">
        <v>60</v>
      </c>
      <c r="J25" s="29">
        <v>595</v>
      </c>
      <c r="K25" s="30">
        <v>673</v>
      </c>
      <c r="L25" s="30">
        <v>568</v>
      </c>
      <c r="M25" s="31">
        <f t="shared" si="2"/>
        <v>1241</v>
      </c>
    </row>
    <row r="26" spans="1:13" ht="13.5">
      <c r="A26" s="111"/>
      <c r="B26" s="28" t="s">
        <v>40</v>
      </c>
      <c r="C26" s="29">
        <v>324</v>
      </c>
      <c r="D26" s="30">
        <v>409</v>
      </c>
      <c r="E26" s="30">
        <v>427</v>
      </c>
      <c r="F26" s="31">
        <f t="shared" si="0"/>
        <v>836</v>
      </c>
      <c r="G26" s="27"/>
      <c r="H26" s="110"/>
      <c r="I26" s="35" t="s">
        <v>41</v>
      </c>
      <c r="J26" s="36">
        <f>SUM(J15:J25)</f>
        <v>3995</v>
      </c>
      <c r="K26" s="36">
        <f>SUM(K15:K25)</f>
        <v>5112</v>
      </c>
      <c r="L26" s="36">
        <f>SUM(L15:L25)</f>
        <v>4813</v>
      </c>
      <c r="M26" s="36">
        <f>SUM(M15:M25)</f>
        <v>9925</v>
      </c>
    </row>
    <row r="27" spans="1:13" ht="13.5">
      <c r="A27" s="111"/>
      <c r="B27" s="28" t="s">
        <v>21</v>
      </c>
      <c r="C27" s="29">
        <v>550</v>
      </c>
      <c r="D27" s="30">
        <v>763</v>
      </c>
      <c r="E27" s="30">
        <v>729</v>
      </c>
      <c r="F27" s="31">
        <f t="shared" si="0"/>
        <v>1492</v>
      </c>
      <c r="G27" s="27"/>
      <c r="H27" s="105" t="s">
        <v>61</v>
      </c>
      <c r="I27" s="106"/>
      <c r="J27" s="106"/>
      <c r="K27" s="106"/>
      <c r="L27" s="106"/>
      <c r="M27" s="107"/>
    </row>
    <row r="28" spans="1:13" ht="13.5">
      <c r="A28" s="111"/>
      <c r="B28" s="28" t="s">
        <v>10</v>
      </c>
      <c r="C28" s="29">
        <v>434</v>
      </c>
      <c r="D28" s="30">
        <v>531</v>
      </c>
      <c r="E28" s="30">
        <v>493</v>
      </c>
      <c r="F28" s="31">
        <f t="shared" si="0"/>
        <v>1024</v>
      </c>
      <c r="G28" s="27"/>
      <c r="H28" s="108"/>
      <c r="I28" s="28" t="s">
        <v>62</v>
      </c>
      <c r="J28" s="29">
        <v>479</v>
      </c>
      <c r="K28" s="30">
        <v>654</v>
      </c>
      <c r="L28" s="30">
        <v>665</v>
      </c>
      <c r="M28" s="31">
        <f>K28+L28</f>
        <v>1319</v>
      </c>
    </row>
    <row r="29" spans="1:13" ht="13.5">
      <c r="A29" s="111"/>
      <c r="B29" s="28" t="s">
        <v>11</v>
      </c>
      <c r="C29" s="29">
        <v>254</v>
      </c>
      <c r="D29" s="30">
        <v>345</v>
      </c>
      <c r="E29" s="30">
        <v>314</v>
      </c>
      <c r="F29" s="31">
        <f t="shared" si="0"/>
        <v>659</v>
      </c>
      <c r="G29" s="27"/>
      <c r="H29" s="109"/>
      <c r="I29" s="28" t="s">
        <v>63</v>
      </c>
      <c r="J29" s="29">
        <v>371</v>
      </c>
      <c r="K29" s="30">
        <v>517</v>
      </c>
      <c r="L29" s="30">
        <v>529</v>
      </c>
      <c r="M29" s="31">
        <f>K29+L29</f>
        <v>1046</v>
      </c>
    </row>
    <row r="30" spans="1:13" ht="13.5">
      <c r="A30" s="111"/>
      <c r="B30" s="28" t="s">
        <v>12</v>
      </c>
      <c r="C30" s="29">
        <v>533</v>
      </c>
      <c r="D30" s="30">
        <v>663</v>
      </c>
      <c r="E30" s="30">
        <v>562</v>
      </c>
      <c r="F30" s="31">
        <f t="shared" si="0"/>
        <v>1225</v>
      </c>
      <c r="G30" s="27"/>
      <c r="H30" s="109"/>
      <c r="I30" s="28" t="s">
        <v>64</v>
      </c>
      <c r="J30" s="29">
        <v>414</v>
      </c>
      <c r="K30" s="30">
        <v>598</v>
      </c>
      <c r="L30" s="30">
        <v>601</v>
      </c>
      <c r="M30" s="31">
        <f>K30+L30</f>
        <v>1199</v>
      </c>
    </row>
    <row r="31" spans="1:13" ht="13.5">
      <c r="A31" s="111"/>
      <c r="B31" s="28" t="s">
        <v>13</v>
      </c>
      <c r="C31" s="29">
        <v>956</v>
      </c>
      <c r="D31" s="30">
        <v>1280</v>
      </c>
      <c r="E31" s="30">
        <v>1386</v>
      </c>
      <c r="F31" s="31">
        <f t="shared" si="0"/>
        <v>2666</v>
      </c>
      <c r="G31" s="27"/>
      <c r="H31" s="109"/>
      <c r="I31" s="28" t="s">
        <v>65</v>
      </c>
      <c r="J31" s="29">
        <v>749</v>
      </c>
      <c r="K31" s="30">
        <v>1034</v>
      </c>
      <c r="L31" s="30">
        <v>1085</v>
      </c>
      <c r="M31" s="31">
        <f>K31+L31</f>
        <v>2119</v>
      </c>
    </row>
    <row r="32" spans="1:13" ht="13.5">
      <c r="A32" s="111"/>
      <c r="B32" s="28" t="s">
        <v>14</v>
      </c>
      <c r="C32" s="29">
        <v>453</v>
      </c>
      <c r="D32" s="30">
        <v>584</v>
      </c>
      <c r="E32" s="30">
        <v>553</v>
      </c>
      <c r="F32" s="31">
        <f t="shared" si="0"/>
        <v>1137</v>
      </c>
      <c r="G32" s="27"/>
      <c r="H32" s="110"/>
      <c r="I32" s="35" t="s">
        <v>41</v>
      </c>
      <c r="J32" s="36">
        <f>SUM(J28:J31)</f>
        <v>2013</v>
      </c>
      <c r="K32" s="36">
        <f>SUM(K28:K31)</f>
        <v>2803</v>
      </c>
      <c r="L32" s="36">
        <f>SUM(L28:L31)</f>
        <v>2880</v>
      </c>
      <c r="M32" s="36">
        <f>SUM(M28:M31)</f>
        <v>5683</v>
      </c>
    </row>
    <row r="33" spans="1:13" ht="13.5">
      <c r="A33" s="111"/>
      <c r="B33" s="28" t="s">
        <v>15</v>
      </c>
      <c r="C33" s="29">
        <v>423</v>
      </c>
      <c r="D33" s="30">
        <v>554</v>
      </c>
      <c r="E33" s="30">
        <v>542</v>
      </c>
      <c r="F33" s="31">
        <f t="shared" si="0"/>
        <v>1096</v>
      </c>
      <c r="G33" s="27"/>
      <c r="H33" s="105" t="s">
        <v>66</v>
      </c>
      <c r="I33" s="106"/>
      <c r="J33" s="106"/>
      <c r="K33" s="106"/>
      <c r="L33" s="106"/>
      <c r="M33" s="107"/>
    </row>
    <row r="34" spans="1:13" ht="13.5">
      <c r="A34" s="111"/>
      <c r="B34" s="28" t="s">
        <v>82</v>
      </c>
      <c r="C34" s="29">
        <v>314</v>
      </c>
      <c r="D34" s="30">
        <v>369</v>
      </c>
      <c r="E34" s="30">
        <v>365</v>
      </c>
      <c r="F34" s="31">
        <f t="shared" si="0"/>
        <v>734</v>
      </c>
      <c r="G34" s="27"/>
      <c r="H34" s="32"/>
      <c r="I34" s="28" t="s">
        <v>67</v>
      </c>
      <c r="J34" s="29">
        <v>620</v>
      </c>
      <c r="K34" s="30">
        <v>745</v>
      </c>
      <c r="L34" s="30">
        <v>696</v>
      </c>
      <c r="M34" s="31">
        <f aca="true" t="shared" si="3" ref="M34:M46">K34+L34</f>
        <v>1441</v>
      </c>
    </row>
    <row r="35" spans="1:13" ht="13.5">
      <c r="A35" s="111"/>
      <c r="B35" s="28" t="s">
        <v>18</v>
      </c>
      <c r="C35" s="29">
        <v>206</v>
      </c>
      <c r="D35" s="30">
        <v>287</v>
      </c>
      <c r="E35" s="30">
        <v>271</v>
      </c>
      <c r="F35" s="31">
        <f t="shared" si="0"/>
        <v>558</v>
      </c>
      <c r="G35" s="27"/>
      <c r="H35" s="33"/>
      <c r="I35" s="28" t="s">
        <v>68</v>
      </c>
      <c r="J35" s="29">
        <v>551</v>
      </c>
      <c r="K35" s="30">
        <v>620</v>
      </c>
      <c r="L35" s="30">
        <v>620</v>
      </c>
      <c r="M35" s="31">
        <f t="shared" si="3"/>
        <v>1240</v>
      </c>
    </row>
    <row r="36" spans="1:13" ht="13.5">
      <c r="A36" s="111"/>
      <c r="B36" s="35" t="s">
        <v>41</v>
      </c>
      <c r="C36" s="36">
        <f>SUM(C7:C35)</f>
        <v>13931</v>
      </c>
      <c r="D36" s="36">
        <f>SUM(D7:D35)</f>
        <v>17425</v>
      </c>
      <c r="E36" s="36">
        <f>SUM(E7:E35)</f>
        <v>17235</v>
      </c>
      <c r="F36" s="36">
        <f>SUM(F7:F35)</f>
        <v>34660</v>
      </c>
      <c r="G36" s="27"/>
      <c r="H36" s="33"/>
      <c r="I36" s="28" t="s">
        <v>69</v>
      </c>
      <c r="J36" s="29">
        <v>858</v>
      </c>
      <c r="K36" s="30">
        <v>931</v>
      </c>
      <c r="L36" s="30">
        <v>948</v>
      </c>
      <c r="M36" s="31">
        <f t="shared" si="3"/>
        <v>1879</v>
      </c>
    </row>
    <row r="37" spans="1:13" ht="13.5">
      <c r="A37" s="119" t="s">
        <v>85</v>
      </c>
      <c r="B37" s="120"/>
      <c r="C37" s="120"/>
      <c r="D37" s="120"/>
      <c r="E37" s="120"/>
      <c r="F37" s="120"/>
      <c r="G37" s="27"/>
      <c r="H37" s="33"/>
      <c r="I37" s="28" t="s">
        <v>70</v>
      </c>
      <c r="J37" s="29">
        <v>642</v>
      </c>
      <c r="K37" s="30">
        <v>941</v>
      </c>
      <c r="L37" s="30">
        <v>907</v>
      </c>
      <c r="M37" s="31">
        <f t="shared" si="3"/>
        <v>1848</v>
      </c>
    </row>
    <row r="38" spans="1:13" ht="13.5">
      <c r="A38" s="111"/>
      <c r="B38" s="28" t="s">
        <v>19</v>
      </c>
      <c r="C38" s="29">
        <v>1899</v>
      </c>
      <c r="D38" s="30">
        <v>2581</v>
      </c>
      <c r="E38" s="30">
        <v>2572</v>
      </c>
      <c r="F38" s="31">
        <f>D38+E38</f>
        <v>5153</v>
      </c>
      <c r="G38" s="27"/>
      <c r="H38" s="33"/>
      <c r="I38" s="28" t="s">
        <v>71</v>
      </c>
      <c r="J38" s="29">
        <v>201</v>
      </c>
      <c r="K38" s="30">
        <v>293</v>
      </c>
      <c r="L38" s="30">
        <v>301</v>
      </c>
      <c r="M38" s="31">
        <f t="shared" si="3"/>
        <v>594</v>
      </c>
    </row>
    <row r="39" spans="1:13" ht="13.5">
      <c r="A39" s="111"/>
      <c r="B39" s="28" t="s">
        <v>20</v>
      </c>
      <c r="C39" s="29">
        <v>561</v>
      </c>
      <c r="D39" s="30">
        <v>747</v>
      </c>
      <c r="E39" s="30">
        <v>744</v>
      </c>
      <c r="F39" s="31">
        <f>D39+E39</f>
        <v>1491</v>
      </c>
      <c r="G39" s="27"/>
      <c r="H39" s="33"/>
      <c r="I39" s="28" t="s">
        <v>73</v>
      </c>
      <c r="J39" s="29">
        <v>44</v>
      </c>
      <c r="K39" s="30">
        <v>73</v>
      </c>
      <c r="L39" s="30">
        <v>63</v>
      </c>
      <c r="M39" s="31">
        <f t="shared" si="3"/>
        <v>136</v>
      </c>
    </row>
    <row r="40" spans="1:13" ht="13.5">
      <c r="A40" s="111"/>
      <c r="B40" s="28" t="s">
        <v>16</v>
      </c>
      <c r="C40" s="29">
        <v>540</v>
      </c>
      <c r="D40" s="30">
        <v>715</v>
      </c>
      <c r="E40" s="30">
        <v>673</v>
      </c>
      <c r="F40" s="31">
        <f>D40+E40</f>
        <v>1388</v>
      </c>
      <c r="G40" s="27"/>
      <c r="H40" s="33"/>
      <c r="I40" s="28" t="s">
        <v>72</v>
      </c>
      <c r="J40" s="29">
        <v>66</v>
      </c>
      <c r="K40" s="30">
        <v>95</v>
      </c>
      <c r="L40" s="30">
        <v>83</v>
      </c>
      <c r="M40" s="31">
        <f t="shared" si="3"/>
        <v>178</v>
      </c>
    </row>
    <row r="41" spans="1:13" ht="13.5">
      <c r="A41" s="111"/>
      <c r="B41" s="28" t="s">
        <v>17</v>
      </c>
      <c r="C41" s="29">
        <v>691</v>
      </c>
      <c r="D41" s="30">
        <v>945</v>
      </c>
      <c r="E41" s="30">
        <v>1011</v>
      </c>
      <c r="F41" s="31">
        <f>D41+E41</f>
        <v>1956</v>
      </c>
      <c r="G41" s="27"/>
      <c r="H41" s="33"/>
      <c r="I41" s="28" t="s">
        <v>74</v>
      </c>
      <c r="J41" s="29">
        <v>183</v>
      </c>
      <c r="K41" s="30">
        <v>269</v>
      </c>
      <c r="L41" s="30">
        <v>274</v>
      </c>
      <c r="M41" s="31">
        <f t="shared" si="3"/>
        <v>543</v>
      </c>
    </row>
    <row r="42" spans="1:13" ht="13.5">
      <c r="A42" s="111"/>
      <c r="B42" s="35" t="s">
        <v>41</v>
      </c>
      <c r="C42" s="36">
        <f>SUM(C38:C41)</f>
        <v>3691</v>
      </c>
      <c r="D42" s="36">
        <f>SUM(D38:D41)</f>
        <v>4988</v>
      </c>
      <c r="E42" s="36">
        <f>SUM(E38:E41)</f>
        <v>5000</v>
      </c>
      <c r="F42" s="36">
        <f>SUM(F38:F41)</f>
        <v>9988</v>
      </c>
      <c r="G42" s="27"/>
      <c r="H42" s="33"/>
      <c r="I42" s="28" t="s">
        <v>75</v>
      </c>
      <c r="J42" s="29">
        <v>349</v>
      </c>
      <c r="K42" s="30">
        <v>521</v>
      </c>
      <c r="L42" s="30">
        <v>535</v>
      </c>
      <c r="M42" s="31">
        <f t="shared" si="3"/>
        <v>1056</v>
      </c>
    </row>
    <row r="43" spans="1:13" ht="13.5">
      <c r="A43" s="119" t="s">
        <v>25</v>
      </c>
      <c r="B43" s="120"/>
      <c r="C43" s="120"/>
      <c r="D43" s="120"/>
      <c r="E43" s="120"/>
      <c r="F43" s="120"/>
      <c r="G43" s="27"/>
      <c r="H43" s="33"/>
      <c r="I43" s="28" t="s">
        <v>76</v>
      </c>
      <c r="J43" s="29">
        <v>418</v>
      </c>
      <c r="K43" s="30">
        <v>616</v>
      </c>
      <c r="L43" s="30">
        <v>613</v>
      </c>
      <c r="M43" s="31">
        <f t="shared" si="3"/>
        <v>1229</v>
      </c>
    </row>
    <row r="44" spans="1:13" ht="13.5">
      <c r="A44" s="111"/>
      <c r="B44" s="28" t="s">
        <v>22</v>
      </c>
      <c r="C44" s="29">
        <v>1353</v>
      </c>
      <c r="D44" s="30">
        <v>1631</v>
      </c>
      <c r="E44" s="30">
        <v>1604</v>
      </c>
      <c r="F44" s="31">
        <f>D44+E44</f>
        <v>3235</v>
      </c>
      <c r="G44" s="27"/>
      <c r="H44" s="33"/>
      <c r="I44" s="28" t="s">
        <v>77</v>
      </c>
      <c r="J44" s="29">
        <v>381</v>
      </c>
      <c r="K44" s="30">
        <v>482</v>
      </c>
      <c r="L44" s="30">
        <v>488</v>
      </c>
      <c r="M44" s="31">
        <f t="shared" si="3"/>
        <v>970</v>
      </c>
    </row>
    <row r="45" spans="1:13" ht="13.5">
      <c r="A45" s="111"/>
      <c r="B45" s="28" t="s">
        <v>23</v>
      </c>
      <c r="C45" s="29">
        <v>304</v>
      </c>
      <c r="D45" s="30">
        <v>430</v>
      </c>
      <c r="E45" s="30">
        <v>435</v>
      </c>
      <c r="F45" s="31">
        <f>D45+E45</f>
        <v>865</v>
      </c>
      <c r="G45" s="27"/>
      <c r="H45" s="33"/>
      <c r="I45" s="28" t="s">
        <v>78</v>
      </c>
      <c r="J45" s="29">
        <v>599</v>
      </c>
      <c r="K45" s="30">
        <v>761</v>
      </c>
      <c r="L45" s="30">
        <v>707</v>
      </c>
      <c r="M45" s="31">
        <f t="shared" si="3"/>
        <v>1468</v>
      </c>
    </row>
    <row r="46" spans="1:13" ht="13.5">
      <c r="A46" s="111"/>
      <c r="B46" s="35" t="s">
        <v>41</v>
      </c>
      <c r="C46" s="36">
        <f>SUM(C44:C45)</f>
        <v>1657</v>
      </c>
      <c r="D46" s="36">
        <f>SUM(D44:D45)</f>
        <v>2061</v>
      </c>
      <c r="E46" s="36">
        <f>SUM(E44:E45)</f>
        <v>2039</v>
      </c>
      <c r="F46" s="36">
        <f>SUM(F44:F45)</f>
        <v>4100</v>
      </c>
      <c r="G46" s="27"/>
      <c r="H46" s="33"/>
      <c r="I46" s="28" t="s">
        <v>81</v>
      </c>
      <c r="J46" s="29">
        <v>572</v>
      </c>
      <c r="K46" s="30">
        <v>842</v>
      </c>
      <c r="L46" s="30">
        <v>871</v>
      </c>
      <c r="M46" s="31">
        <f t="shared" si="3"/>
        <v>1713</v>
      </c>
    </row>
    <row r="47" spans="1:13" ht="13.5">
      <c r="A47" s="37"/>
      <c r="B47" s="38"/>
      <c r="C47" s="39"/>
      <c r="D47" s="39"/>
      <c r="E47" s="39"/>
      <c r="F47" s="39"/>
      <c r="G47" s="27"/>
      <c r="H47" s="34"/>
      <c r="I47" s="35" t="s">
        <v>41</v>
      </c>
      <c r="J47" s="36">
        <f>SUM(J34:J46)</f>
        <v>5484</v>
      </c>
      <c r="K47" s="36">
        <f>SUM(K34:K46)</f>
        <v>7189</v>
      </c>
      <c r="L47" s="40">
        <f>SUM(L34:L46)</f>
        <v>7106</v>
      </c>
      <c r="M47" s="36">
        <f>SUM(M34:M46)</f>
        <v>14295</v>
      </c>
    </row>
    <row r="48" spans="1:13" ht="13.5">
      <c r="A48" s="27"/>
      <c r="B48" s="27"/>
      <c r="C48" s="27"/>
      <c r="D48" s="27"/>
      <c r="E48" s="27"/>
      <c r="F48" s="27"/>
      <c r="G48" s="27"/>
      <c r="H48" s="37"/>
      <c r="I48" s="38"/>
      <c r="J48" s="39"/>
      <c r="K48" s="39"/>
      <c r="L48" s="39"/>
      <c r="M48" s="39"/>
    </row>
    <row r="49" spans="1:13" ht="13.5">
      <c r="A49" s="27"/>
      <c r="B49" s="27"/>
      <c r="C49" s="27"/>
      <c r="D49" s="27"/>
      <c r="E49" s="27"/>
      <c r="F49" s="27"/>
      <c r="G49" s="27"/>
      <c r="H49" s="37"/>
      <c r="I49" s="35" t="s">
        <v>80</v>
      </c>
      <c r="J49" s="36">
        <f>C36+C42+C46+J13+J26+J32+J47</f>
        <v>34069</v>
      </c>
      <c r="K49" s="41">
        <f>D36+D42+D46+K13+K26+K32+K47</f>
        <v>44213</v>
      </c>
      <c r="L49" s="41">
        <f>E36+E42+E46+L13+L26+L32+L47</f>
        <v>43720</v>
      </c>
      <c r="M49" s="36">
        <f>F36+F42+F46+M13+M26+M32+M47</f>
        <v>87933</v>
      </c>
    </row>
    <row r="50" spans="1:7" ht="13.5">
      <c r="A50" s="27"/>
      <c r="B50" s="27"/>
      <c r="C50" s="27"/>
      <c r="D50" s="27"/>
      <c r="E50" s="27"/>
      <c r="F50" s="27"/>
      <c r="G50" s="27"/>
    </row>
    <row r="51" spans="1:13" ht="13.5">
      <c r="A51" s="27"/>
      <c r="B51" s="27"/>
      <c r="C51" s="27"/>
      <c r="D51" s="27"/>
      <c r="E51" s="27"/>
      <c r="F51" s="27"/>
      <c r="G51" s="27"/>
      <c r="H51" s="27"/>
      <c r="J51" s="27"/>
      <c r="K51" s="27"/>
      <c r="L51" s="27"/>
      <c r="M51" s="27"/>
    </row>
    <row r="52" spans="1:13" ht="57.75" customHeight="1">
      <c r="A52" s="27"/>
      <c r="B52" s="122" t="s">
        <v>79</v>
      </c>
      <c r="C52" s="123"/>
      <c r="D52" s="123"/>
      <c r="E52" s="123"/>
      <c r="F52" s="123"/>
      <c r="G52" s="123"/>
      <c r="H52" s="123"/>
      <c r="I52" s="123"/>
      <c r="J52" s="123"/>
      <c r="K52" s="123"/>
      <c r="L52" s="123"/>
      <c r="M52" s="123"/>
    </row>
    <row r="53" ht="24">
      <c r="B53" s="24" t="s">
        <v>83</v>
      </c>
    </row>
    <row r="54" spans="2:11" ht="24">
      <c r="B54" s="24"/>
      <c r="K54" s="42" t="s">
        <v>91</v>
      </c>
    </row>
    <row r="56" spans="1:13" ht="13.5">
      <c r="A56" s="111"/>
      <c r="B56" s="111"/>
      <c r="C56" s="112" t="s">
        <v>26</v>
      </c>
      <c r="D56" s="114" t="s">
        <v>27</v>
      </c>
      <c r="E56" s="114"/>
      <c r="F56" s="114"/>
      <c r="G56" s="27"/>
      <c r="H56" s="115"/>
      <c r="I56" s="116"/>
      <c r="J56" s="112" t="s">
        <v>26</v>
      </c>
      <c r="K56" s="114" t="s">
        <v>27</v>
      </c>
      <c r="L56" s="114"/>
      <c r="M56" s="114"/>
    </row>
    <row r="57" spans="1:13" ht="13.5">
      <c r="A57" s="111"/>
      <c r="B57" s="111"/>
      <c r="C57" s="113"/>
      <c r="D57" s="26" t="s">
        <v>28</v>
      </c>
      <c r="E57" s="26" t="s">
        <v>29</v>
      </c>
      <c r="F57" s="25" t="s">
        <v>30</v>
      </c>
      <c r="G57" s="27"/>
      <c r="H57" s="117"/>
      <c r="I57" s="118"/>
      <c r="J57" s="113"/>
      <c r="K57" s="26" t="s">
        <v>28</v>
      </c>
      <c r="L57" s="26" t="s">
        <v>29</v>
      </c>
      <c r="M57" s="25" t="s">
        <v>30</v>
      </c>
    </row>
    <row r="58" spans="1:13" ht="13.5">
      <c r="A58" s="119" t="s">
        <v>24</v>
      </c>
      <c r="B58" s="119"/>
      <c r="C58" s="120"/>
      <c r="D58" s="120"/>
      <c r="E58" s="120"/>
      <c r="F58" s="120"/>
      <c r="G58" s="27"/>
      <c r="H58" s="105" t="s">
        <v>42</v>
      </c>
      <c r="I58" s="121"/>
      <c r="J58" s="106"/>
      <c r="K58" s="106"/>
      <c r="L58" s="106"/>
      <c r="M58" s="107"/>
    </row>
    <row r="59" spans="1:13" ht="13.5">
      <c r="A59" s="111"/>
      <c r="B59" s="28" t="s">
        <v>0</v>
      </c>
      <c r="C59" s="29">
        <v>4</v>
      </c>
      <c r="D59" s="30">
        <v>3</v>
      </c>
      <c r="E59" s="30">
        <v>4</v>
      </c>
      <c r="F59" s="31">
        <f aca="true" t="shared" si="4" ref="F59:F87">D59+E59</f>
        <v>7</v>
      </c>
      <c r="G59" s="27"/>
      <c r="H59" s="108"/>
      <c r="I59" s="28" t="s">
        <v>43</v>
      </c>
      <c r="J59" s="29">
        <v>14</v>
      </c>
      <c r="K59" s="30">
        <v>13</v>
      </c>
      <c r="L59" s="30">
        <v>4</v>
      </c>
      <c r="M59" s="31">
        <f aca="true" t="shared" si="5" ref="M59:M64">K59+L59</f>
        <v>17</v>
      </c>
    </row>
    <row r="60" spans="1:13" ht="13.5">
      <c r="A60" s="111"/>
      <c r="B60" s="28" t="s">
        <v>31</v>
      </c>
      <c r="C60" s="29">
        <v>19</v>
      </c>
      <c r="D60" s="30">
        <v>16</v>
      </c>
      <c r="E60" s="30">
        <v>21</v>
      </c>
      <c r="F60" s="31">
        <f t="shared" si="4"/>
        <v>37</v>
      </c>
      <c r="G60" s="27"/>
      <c r="H60" s="109"/>
      <c r="I60" s="28" t="s">
        <v>44</v>
      </c>
      <c r="J60" s="29">
        <v>18</v>
      </c>
      <c r="K60" s="30">
        <v>10</v>
      </c>
      <c r="L60" s="30">
        <v>20</v>
      </c>
      <c r="M60" s="31">
        <f t="shared" si="5"/>
        <v>30</v>
      </c>
    </row>
    <row r="61" spans="1:13" ht="13.5">
      <c r="A61" s="111"/>
      <c r="B61" s="28" t="s">
        <v>1</v>
      </c>
      <c r="C61" s="29">
        <v>18</v>
      </c>
      <c r="D61" s="30">
        <v>16</v>
      </c>
      <c r="E61" s="30">
        <v>11</v>
      </c>
      <c r="F61" s="31">
        <f t="shared" si="4"/>
        <v>27</v>
      </c>
      <c r="G61" s="27"/>
      <c r="H61" s="109"/>
      <c r="I61" s="28" t="s">
        <v>45</v>
      </c>
      <c r="J61" s="29">
        <v>1</v>
      </c>
      <c r="K61" s="30">
        <v>1</v>
      </c>
      <c r="L61" s="30">
        <v>0</v>
      </c>
      <c r="M61" s="31">
        <f t="shared" si="5"/>
        <v>1</v>
      </c>
    </row>
    <row r="62" spans="1:13" ht="13.5">
      <c r="A62" s="111"/>
      <c r="B62" s="28" t="s">
        <v>32</v>
      </c>
      <c r="C62" s="29">
        <v>25</v>
      </c>
      <c r="D62" s="30">
        <v>21</v>
      </c>
      <c r="E62" s="30">
        <v>19</v>
      </c>
      <c r="F62" s="31">
        <f t="shared" si="4"/>
        <v>40</v>
      </c>
      <c r="G62" s="27"/>
      <c r="H62" s="109"/>
      <c r="I62" s="28" t="s">
        <v>46</v>
      </c>
      <c r="J62" s="29">
        <v>4</v>
      </c>
      <c r="K62" s="30">
        <v>0</v>
      </c>
      <c r="L62" s="30">
        <v>5</v>
      </c>
      <c r="M62" s="31">
        <f t="shared" si="5"/>
        <v>5</v>
      </c>
    </row>
    <row r="63" spans="1:13" ht="13.5">
      <c r="A63" s="111"/>
      <c r="B63" s="28" t="s">
        <v>2</v>
      </c>
      <c r="C63" s="29">
        <v>18</v>
      </c>
      <c r="D63" s="30">
        <v>11</v>
      </c>
      <c r="E63" s="30">
        <v>17</v>
      </c>
      <c r="F63" s="31">
        <f t="shared" si="4"/>
        <v>28</v>
      </c>
      <c r="G63" s="27"/>
      <c r="H63" s="109"/>
      <c r="I63" s="28" t="s">
        <v>47</v>
      </c>
      <c r="J63" s="29">
        <v>8</v>
      </c>
      <c r="K63" s="30">
        <v>2</v>
      </c>
      <c r="L63" s="30">
        <v>7</v>
      </c>
      <c r="M63" s="31">
        <f t="shared" si="5"/>
        <v>9</v>
      </c>
    </row>
    <row r="64" spans="1:13" ht="13.5">
      <c r="A64" s="111"/>
      <c r="B64" s="28" t="s">
        <v>33</v>
      </c>
      <c r="C64" s="29">
        <v>44</v>
      </c>
      <c r="D64" s="30">
        <v>34</v>
      </c>
      <c r="E64" s="30">
        <v>39</v>
      </c>
      <c r="F64" s="31">
        <f t="shared" si="4"/>
        <v>73</v>
      </c>
      <c r="G64" s="27"/>
      <c r="H64" s="109"/>
      <c r="I64" s="28" t="s">
        <v>48</v>
      </c>
      <c r="J64" s="29">
        <v>7</v>
      </c>
      <c r="K64" s="30">
        <v>7</v>
      </c>
      <c r="L64" s="30">
        <v>4</v>
      </c>
      <c r="M64" s="31">
        <f t="shared" si="5"/>
        <v>11</v>
      </c>
    </row>
    <row r="65" spans="1:13" ht="13.5">
      <c r="A65" s="111"/>
      <c r="B65" s="28" t="s">
        <v>34</v>
      </c>
      <c r="C65" s="29">
        <v>17</v>
      </c>
      <c r="D65" s="30">
        <v>11</v>
      </c>
      <c r="E65" s="30">
        <v>11</v>
      </c>
      <c r="F65" s="31">
        <f t="shared" si="4"/>
        <v>22</v>
      </c>
      <c r="G65" s="27"/>
      <c r="H65" s="110"/>
      <c r="I65" s="35" t="s">
        <v>41</v>
      </c>
      <c r="J65" s="36">
        <f>SUM(J59:J64)</f>
        <v>52</v>
      </c>
      <c r="K65" s="36">
        <f>SUM(K59:K64)</f>
        <v>33</v>
      </c>
      <c r="L65" s="36">
        <f>SUM(L59:L64)</f>
        <v>40</v>
      </c>
      <c r="M65" s="36">
        <f>SUM(M59:M64)</f>
        <v>73</v>
      </c>
    </row>
    <row r="66" spans="1:13" ht="13.5">
      <c r="A66" s="111"/>
      <c r="B66" s="28" t="s">
        <v>3</v>
      </c>
      <c r="C66" s="29">
        <v>15</v>
      </c>
      <c r="D66" s="30">
        <v>9</v>
      </c>
      <c r="E66" s="30">
        <v>11</v>
      </c>
      <c r="F66" s="31">
        <f t="shared" si="4"/>
        <v>20</v>
      </c>
      <c r="G66" s="27"/>
      <c r="H66" s="105" t="s">
        <v>49</v>
      </c>
      <c r="I66" s="106"/>
      <c r="J66" s="106"/>
      <c r="K66" s="106"/>
      <c r="L66" s="106"/>
      <c r="M66" s="107"/>
    </row>
    <row r="67" spans="1:13" ht="13.5">
      <c r="A67" s="111"/>
      <c r="B67" s="28" t="s">
        <v>4</v>
      </c>
      <c r="C67" s="29">
        <v>14</v>
      </c>
      <c r="D67" s="30">
        <v>7</v>
      </c>
      <c r="E67" s="30">
        <v>9</v>
      </c>
      <c r="F67" s="31">
        <f t="shared" si="4"/>
        <v>16</v>
      </c>
      <c r="G67" s="27"/>
      <c r="H67" s="108"/>
      <c r="I67" s="28" t="s">
        <v>50</v>
      </c>
      <c r="J67" s="29">
        <v>37</v>
      </c>
      <c r="K67" s="30">
        <v>15</v>
      </c>
      <c r="L67" s="30">
        <v>26</v>
      </c>
      <c r="M67" s="31">
        <f aca="true" t="shared" si="6" ref="M67:M77">K67+L67</f>
        <v>41</v>
      </c>
    </row>
    <row r="68" spans="1:13" ht="13.5">
      <c r="A68" s="111"/>
      <c r="B68" s="28" t="s">
        <v>35</v>
      </c>
      <c r="C68" s="29">
        <v>20</v>
      </c>
      <c r="D68" s="30">
        <v>15</v>
      </c>
      <c r="E68" s="30">
        <v>14</v>
      </c>
      <c r="F68" s="31">
        <f t="shared" si="4"/>
        <v>29</v>
      </c>
      <c r="G68" s="27"/>
      <c r="H68" s="109"/>
      <c r="I68" s="28" t="s">
        <v>51</v>
      </c>
      <c r="J68" s="29">
        <v>0</v>
      </c>
      <c r="K68" s="30">
        <v>0</v>
      </c>
      <c r="L68" s="30">
        <v>0</v>
      </c>
      <c r="M68" s="31">
        <f t="shared" si="6"/>
        <v>0</v>
      </c>
    </row>
    <row r="69" spans="1:13" ht="13.5">
      <c r="A69" s="111"/>
      <c r="B69" s="28" t="s">
        <v>36</v>
      </c>
      <c r="C69" s="29">
        <v>40</v>
      </c>
      <c r="D69" s="30">
        <v>36</v>
      </c>
      <c r="E69" s="30">
        <v>17</v>
      </c>
      <c r="F69" s="31">
        <f t="shared" si="4"/>
        <v>53</v>
      </c>
      <c r="G69" s="27"/>
      <c r="H69" s="109"/>
      <c r="I69" s="28" t="s">
        <v>52</v>
      </c>
      <c r="J69" s="29">
        <v>0</v>
      </c>
      <c r="K69" s="30">
        <v>0</v>
      </c>
      <c r="L69" s="30">
        <v>0</v>
      </c>
      <c r="M69" s="31">
        <f t="shared" si="6"/>
        <v>0</v>
      </c>
    </row>
    <row r="70" spans="1:13" ht="13.5">
      <c r="A70" s="111"/>
      <c r="B70" s="28" t="s">
        <v>37</v>
      </c>
      <c r="C70" s="29">
        <v>38</v>
      </c>
      <c r="D70" s="30">
        <v>21</v>
      </c>
      <c r="E70" s="30">
        <v>25</v>
      </c>
      <c r="F70" s="31">
        <f t="shared" si="4"/>
        <v>46</v>
      </c>
      <c r="G70" s="27"/>
      <c r="H70" s="109"/>
      <c r="I70" s="28" t="s">
        <v>53</v>
      </c>
      <c r="J70" s="29">
        <v>2</v>
      </c>
      <c r="K70" s="30">
        <v>0</v>
      </c>
      <c r="L70" s="30">
        <v>2</v>
      </c>
      <c r="M70" s="31">
        <f t="shared" si="6"/>
        <v>2</v>
      </c>
    </row>
    <row r="71" spans="1:13" ht="13.5">
      <c r="A71" s="111"/>
      <c r="B71" s="28" t="s">
        <v>5</v>
      </c>
      <c r="C71" s="29">
        <v>19</v>
      </c>
      <c r="D71" s="30">
        <v>14</v>
      </c>
      <c r="E71" s="30">
        <v>23</v>
      </c>
      <c r="F71" s="31">
        <f t="shared" si="4"/>
        <v>37</v>
      </c>
      <c r="G71" s="27"/>
      <c r="H71" s="109"/>
      <c r="I71" s="28" t="s">
        <v>54</v>
      </c>
      <c r="J71" s="29">
        <v>5</v>
      </c>
      <c r="K71" s="30">
        <v>3</v>
      </c>
      <c r="L71" s="30">
        <v>3</v>
      </c>
      <c r="M71" s="31">
        <f t="shared" si="6"/>
        <v>6</v>
      </c>
    </row>
    <row r="72" spans="1:13" ht="13.5">
      <c r="A72" s="111"/>
      <c r="B72" s="28" t="s">
        <v>6</v>
      </c>
      <c r="C72" s="29">
        <v>15</v>
      </c>
      <c r="D72" s="30">
        <v>12</v>
      </c>
      <c r="E72" s="30">
        <v>10</v>
      </c>
      <c r="F72" s="31">
        <f t="shared" si="4"/>
        <v>22</v>
      </c>
      <c r="G72" s="27"/>
      <c r="H72" s="109"/>
      <c r="I72" s="28" t="s">
        <v>55</v>
      </c>
      <c r="J72" s="29">
        <v>1</v>
      </c>
      <c r="K72" s="30">
        <v>0</v>
      </c>
      <c r="L72" s="30">
        <v>1</v>
      </c>
      <c r="M72" s="31">
        <f t="shared" si="6"/>
        <v>1</v>
      </c>
    </row>
    <row r="73" spans="1:13" ht="13.5">
      <c r="A73" s="111"/>
      <c r="B73" s="28" t="s">
        <v>7</v>
      </c>
      <c r="C73" s="29">
        <v>14</v>
      </c>
      <c r="D73" s="30">
        <v>14</v>
      </c>
      <c r="E73" s="30">
        <v>11</v>
      </c>
      <c r="F73" s="31">
        <f t="shared" si="4"/>
        <v>25</v>
      </c>
      <c r="G73" s="27"/>
      <c r="H73" s="109"/>
      <c r="I73" s="28" t="s">
        <v>56</v>
      </c>
      <c r="J73" s="29">
        <v>14</v>
      </c>
      <c r="K73" s="30">
        <v>12</v>
      </c>
      <c r="L73" s="30">
        <v>5</v>
      </c>
      <c r="M73" s="31">
        <f t="shared" si="6"/>
        <v>17</v>
      </c>
    </row>
    <row r="74" spans="1:13" ht="13.5">
      <c r="A74" s="111"/>
      <c r="B74" s="28" t="s">
        <v>38</v>
      </c>
      <c r="C74" s="29">
        <v>19</v>
      </c>
      <c r="D74" s="30">
        <v>13</v>
      </c>
      <c r="E74" s="30">
        <v>12</v>
      </c>
      <c r="F74" s="31">
        <f t="shared" si="4"/>
        <v>25</v>
      </c>
      <c r="G74" s="27"/>
      <c r="H74" s="109"/>
      <c r="I74" s="28" t="s">
        <v>57</v>
      </c>
      <c r="J74" s="29">
        <v>12</v>
      </c>
      <c r="K74" s="30">
        <v>4</v>
      </c>
      <c r="L74" s="30">
        <v>8</v>
      </c>
      <c r="M74" s="31">
        <f t="shared" si="6"/>
        <v>12</v>
      </c>
    </row>
    <row r="75" spans="1:13" ht="13.5">
      <c r="A75" s="111"/>
      <c r="B75" s="28" t="s">
        <v>8</v>
      </c>
      <c r="C75" s="29">
        <v>18</v>
      </c>
      <c r="D75" s="30">
        <v>8</v>
      </c>
      <c r="E75" s="30">
        <v>20</v>
      </c>
      <c r="F75" s="31">
        <f t="shared" si="4"/>
        <v>28</v>
      </c>
      <c r="G75" s="27"/>
      <c r="H75" s="109"/>
      <c r="I75" s="28" t="s">
        <v>58</v>
      </c>
      <c r="J75" s="29">
        <v>0</v>
      </c>
      <c r="K75" s="30">
        <v>0</v>
      </c>
      <c r="L75" s="30">
        <v>0</v>
      </c>
      <c r="M75" s="31">
        <f t="shared" si="6"/>
        <v>0</v>
      </c>
    </row>
    <row r="76" spans="1:13" ht="13.5">
      <c r="A76" s="111"/>
      <c r="B76" s="28" t="s">
        <v>9</v>
      </c>
      <c r="C76" s="29">
        <v>26</v>
      </c>
      <c r="D76" s="30">
        <v>24</v>
      </c>
      <c r="E76" s="30">
        <v>26</v>
      </c>
      <c r="F76" s="31">
        <f t="shared" si="4"/>
        <v>50</v>
      </c>
      <c r="G76" s="27"/>
      <c r="H76" s="109"/>
      <c r="I76" s="28" t="s">
        <v>59</v>
      </c>
      <c r="J76" s="29">
        <v>15</v>
      </c>
      <c r="K76" s="30">
        <v>10</v>
      </c>
      <c r="L76" s="30">
        <v>10</v>
      </c>
      <c r="M76" s="31">
        <f t="shared" si="6"/>
        <v>20</v>
      </c>
    </row>
    <row r="77" spans="1:13" ht="13.5">
      <c r="A77" s="111"/>
      <c r="B77" s="28" t="s">
        <v>39</v>
      </c>
      <c r="C77" s="29">
        <v>8</v>
      </c>
      <c r="D77" s="30">
        <v>7</v>
      </c>
      <c r="E77" s="30">
        <v>7</v>
      </c>
      <c r="F77" s="31">
        <f t="shared" si="4"/>
        <v>14</v>
      </c>
      <c r="G77" s="27"/>
      <c r="H77" s="109"/>
      <c r="I77" s="28" t="s">
        <v>60</v>
      </c>
      <c r="J77" s="29">
        <v>26</v>
      </c>
      <c r="K77" s="30">
        <v>12</v>
      </c>
      <c r="L77" s="30">
        <v>14</v>
      </c>
      <c r="M77" s="31">
        <f t="shared" si="6"/>
        <v>26</v>
      </c>
    </row>
    <row r="78" spans="1:13" ht="13.5">
      <c r="A78" s="111"/>
      <c r="B78" s="28" t="s">
        <v>40</v>
      </c>
      <c r="C78" s="29">
        <v>9</v>
      </c>
      <c r="D78" s="30">
        <v>12</v>
      </c>
      <c r="E78" s="30">
        <v>4</v>
      </c>
      <c r="F78" s="31">
        <f t="shared" si="4"/>
        <v>16</v>
      </c>
      <c r="G78" s="27"/>
      <c r="H78" s="110"/>
      <c r="I78" s="35" t="s">
        <v>41</v>
      </c>
      <c r="J78" s="36">
        <f>SUM(J67:J77)</f>
        <v>112</v>
      </c>
      <c r="K78" s="36">
        <f>SUM(K67:K77)</f>
        <v>56</v>
      </c>
      <c r="L78" s="36">
        <f>SUM(L67:L77)</f>
        <v>69</v>
      </c>
      <c r="M78" s="36">
        <f>SUM(M67:M77)</f>
        <v>125</v>
      </c>
    </row>
    <row r="79" spans="1:13" ht="13.5">
      <c r="A79" s="111"/>
      <c r="B79" s="28" t="s">
        <v>21</v>
      </c>
      <c r="C79" s="29">
        <v>4</v>
      </c>
      <c r="D79" s="30">
        <v>4</v>
      </c>
      <c r="E79" s="30">
        <v>3</v>
      </c>
      <c r="F79" s="31">
        <f t="shared" si="4"/>
        <v>7</v>
      </c>
      <c r="G79" s="27"/>
      <c r="H79" s="105" t="s">
        <v>61</v>
      </c>
      <c r="I79" s="106"/>
      <c r="J79" s="106"/>
      <c r="K79" s="106"/>
      <c r="L79" s="106"/>
      <c r="M79" s="107"/>
    </row>
    <row r="80" spans="1:13" ht="13.5">
      <c r="A80" s="111"/>
      <c r="B80" s="28" t="s">
        <v>10</v>
      </c>
      <c r="C80" s="29">
        <v>34</v>
      </c>
      <c r="D80" s="30">
        <v>30</v>
      </c>
      <c r="E80" s="30">
        <v>30</v>
      </c>
      <c r="F80" s="31">
        <f t="shared" si="4"/>
        <v>60</v>
      </c>
      <c r="G80" s="27"/>
      <c r="H80" s="108"/>
      <c r="I80" s="28" t="s">
        <v>62</v>
      </c>
      <c r="J80" s="29">
        <v>5</v>
      </c>
      <c r="K80" s="30">
        <v>4</v>
      </c>
      <c r="L80" s="30">
        <v>6</v>
      </c>
      <c r="M80" s="31">
        <f>K80+L80</f>
        <v>10</v>
      </c>
    </row>
    <row r="81" spans="1:13" ht="13.5">
      <c r="A81" s="111"/>
      <c r="B81" s="28" t="s">
        <v>11</v>
      </c>
      <c r="C81" s="29">
        <v>48</v>
      </c>
      <c r="D81" s="30">
        <v>45</v>
      </c>
      <c r="E81" s="30">
        <v>38</v>
      </c>
      <c r="F81" s="31">
        <f t="shared" si="4"/>
        <v>83</v>
      </c>
      <c r="G81" s="27"/>
      <c r="H81" s="109"/>
      <c r="I81" s="28" t="s">
        <v>63</v>
      </c>
      <c r="J81" s="29">
        <v>2</v>
      </c>
      <c r="K81" s="30">
        <v>1</v>
      </c>
      <c r="L81" s="30">
        <v>3</v>
      </c>
      <c r="M81" s="31">
        <f>K81+L81</f>
        <v>4</v>
      </c>
    </row>
    <row r="82" spans="1:13" ht="13.5">
      <c r="A82" s="111"/>
      <c r="B82" s="28" t="s">
        <v>12</v>
      </c>
      <c r="C82" s="29">
        <v>70</v>
      </c>
      <c r="D82" s="30">
        <v>70</v>
      </c>
      <c r="E82" s="30">
        <v>58</v>
      </c>
      <c r="F82" s="31">
        <f t="shared" si="4"/>
        <v>128</v>
      </c>
      <c r="G82" s="27"/>
      <c r="H82" s="109"/>
      <c r="I82" s="28" t="s">
        <v>64</v>
      </c>
      <c r="J82" s="29">
        <v>2</v>
      </c>
      <c r="K82" s="30">
        <v>1</v>
      </c>
      <c r="L82" s="30">
        <v>2</v>
      </c>
      <c r="M82" s="31">
        <f>K82+L82</f>
        <v>3</v>
      </c>
    </row>
    <row r="83" spans="1:13" ht="13.5">
      <c r="A83" s="111"/>
      <c r="B83" s="28" t="s">
        <v>13</v>
      </c>
      <c r="C83" s="29">
        <v>38</v>
      </c>
      <c r="D83" s="30">
        <v>36</v>
      </c>
      <c r="E83" s="30">
        <v>39</v>
      </c>
      <c r="F83" s="31">
        <f t="shared" si="4"/>
        <v>75</v>
      </c>
      <c r="G83" s="27"/>
      <c r="H83" s="109"/>
      <c r="I83" s="28" t="s">
        <v>65</v>
      </c>
      <c r="J83" s="29">
        <v>6</v>
      </c>
      <c r="K83" s="30">
        <v>5</v>
      </c>
      <c r="L83" s="30">
        <v>5</v>
      </c>
      <c r="M83" s="31">
        <f>K83+L83</f>
        <v>10</v>
      </c>
    </row>
    <row r="84" spans="1:13" ht="13.5">
      <c r="A84" s="111"/>
      <c r="B84" s="28" t="s">
        <v>14</v>
      </c>
      <c r="C84" s="29">
        <v>36</v>
      </c>
      <c r="D84" s="30">
        <v>32</v>
      </c>
      <c r="E84" s="30">
        <v>20</v>
      </c>
      <c r="F84" s="31">
        <f t="shared" si="4"/>
        <v>52</v>
      </c>
      <c r="G84" s="27"/>
      <c r="H84" s="110"/>
      <c r="I84" s="35" t="s">
        <v>41</v>
      </c>
      <c r="J84" s="36">
        <f>SUM(J80:J83)</f>
        <v>15</v>
      </c>
      <c r="K84" s="36">
        <f>SUM(K80:K83)</f>
        <v>11</v>
      </c>
      <c r="L84" s="36">
        <f>SUM(L80:L83)</f>
        <v>16</v>
      </c>
      <c r="M84" s="36">
        <f>SUM(M80:M83)</f>
        <v>27</v>
      </c>
    </row>
    <row r="85" spans="1:13" ht="13.5">
      <c r="A85" s="111"/>
      <c r="B85" s="28" t="s">
        <v>15</v>
      </c>
      <c r="C85" s="29">
        <v>29</v>
      </c>
      <c r="D85" s="30">
        <v>30</v>
      </c>
      <c r="E85" s="30">
        <v>29</v>
      </c>
      <c r="F85" s="31">
        <f t="shared" si="4"/>
        <v>59</v>
      </c>
      <c r="G85" s="27"/>
      <c r="H85" s="105" t="s">
        <v>66</v>
      </c>
      <c r="I85" s="106"/>
      <c r="J85" s="106"/>
      <c r="K85" s="106"/>
      <c r="L85" s="106"/>
      <c r="M85" s="107"/>
    </row>
    <row r="86" spans="1:13" ht="13.5">
      <c r="A86" s="111"/>
      <c r="B86" s="28" t="s">
        <v>82</v>
      </c>
      <c r="C86" s="29">
        <v>25</v>
      </c>
      <c r="D86" s="30">
        <v>22</v>
      </c>
      <c r="E86" s="30">
        <v>15</v>
      </c>
      <c r="F86" s="31">
        <f t="shared" si="4"/>
        <v>37</v>
      </c>
      <c r="G86" s="27"/>
      <c r="H86" s="32"/>
      <c r="I86" s="28" t="s">
        <v>67</v>
      </c>
      <c r="J86" s="29">
        <v>25</v>
      </c>
      <c r="K86" s="30">
        <v>27</v>
      </c>
      <c r="L86" s="30">
        <v>16</v>
      </c>
      <c r="M86" s="31">
        <f aca="true" t="shared" si="7" ref="M86:M98">K86+L86</f>
        <v>43</v>
      </c>
    </row>
    <row r="87" spans="1:13" ht="13.5">
      <c r="A87" s="111"/>
      <c r="B87" s="28" t="s">
        <v>18</v>
      </c>
      <c r="C87" s="29">
        <v>8</v>
      </c>
      <c r="D87" s="30">
        <v>9</v>
      </c>
      <c r="E87" s="30">
        <v>7</v>
      </c>
      <c r="F87" s="31">
        <f t="shared" si="4"/>
        <v>16</v>
      </c>
      <c r="G87" s="27"/>
      <c r="H87" s="33"/>
      <c r="I87" s="28" t="s">
        <v>68</v>
      </c>
      <c r="J87" s="29">
        <v>34</v>
      </c>
      <c r="K87" s="30">
        <v>24</v>
      </c>
      <c r="L87" s="30">
        <v>25</v>
      </c>
      <c r="M87" s="31">
        <f t="shared" si="7"/>
        <v>49</v>
      </c>
    </row>
    <row r="88" spans="1:13" ht="13.5">
      <c r="A88" s="111"/>
      <c r="B88" s="35" t="s">
        <v>41</v>
      </c>
      <c r="C88" s="43">
        <f>SUM(C59:C87)</f>
        <v>692</v>
      </c>
      <c r="D88" s="36">
        <f>SUM(D59:D87)</f>
        <v>582</v>
      </c>
      <c r="E88" s="36">
        <f>SUM(E59:E87)</f>
        <v>550</v>
      </c>
      <c r="F88" s="36">
        <f>SUM(F59:F87)</f>
        <v>1132</v>
      </c>
      <c r="G88" s="27"/>
      <c r="H88" s="33"/>
      <c r="I88" s="28" t="s">
        <v>69</v>
      </c>
      <c r="J88" s="29">
        <v>75</v>
      </c>
      <c r="K88" s="30">
        <v>44</v>
      </c>
      <c r="L88" s="30">
        <v>50</v>
      </c>
      <c r="M88" s="31">
        <f t="shared" si="7"/>
        <v>94</v>
      </c>
    </row>
    <row r="89" spans="1:13" ht="13.5">
      <c r="A89" s="119" t="s">
        <v>85</v>
      </c>
      <c r="B89" s="120"/>
      <c r="C89" s="120"/>
      <c r="D89" s="120"/>
      <c r="E89" s="120"/>
      <c r="F89" s="120"/>
      <c r="G89" s="27"/>
      <c r="H89" s="33"/>
      <c r="I89" s="28" t="s">
        <v>70</v>
      </c>
      <c r="J89" s="29">
        <v>8</v>
      </c>
      <c r="K89" s="30">
        <v>7</v>
      </c>
      <c r="L89" s="30">
        <v>4</v>
      </c>
      <c r="M89" s="31">
        <f t="shared" si="7"/>
        <v>11</v>
      </c>
    </row>
    <row r="90" spans="1:13" ht="13.5">
      <c r="A90" s="111"/>
      <c r="B90" s="28" t="s">
        <v>19</v>
      </c>
      <c r="C90" s="29">
        <v>29</v>
      </c>
      <c r="D90" s="30">
        <v>23</v>
      </c>
      <c r="E90" s="30">
        <v>23</v>
      </c>
      <c r="F90" s="31">
        <f>D90+E90</f>
        <v>46</v>
      </c>
      <c r="G90" s="27"/>
      <c r="H90" s="33"/>
      <c r="I90" s="28" t="s">
        <v>71</v>
      </c>
      <c r="J90" s="29">
        <v>0</v>
      </c>
      <c r="K90" s="30">
        <v>0</v>
      </c>
      <c r="L90" s="30">
        <v>0</v>
      </c>
      <c r="M90" s="31">
        <f t="shared" si="7"/>
        <v>0</v>
      </c>
    </row>
    <row r="91" spans="1:13" ht="13.5">
      <c r="A91" s="111"/>
      <c r="B91" s="28" t="s">
        <v>20</v>
      </c>
      <c r="C91" s="29">
        <v>6</v>
      </c>
      <c r="D91" s="30">
        <v>10</v>
      </c>
      <c r="E91" s="30">
        <v>6</v>
      </c>
      <c r="F91" s="31">
        <f>D91+E91</f>
        <v>16</v>
      </c>
      <c r="G91" s="27"/>
      <c r="H91" s="33"/>
      <c r="I91" s="28" t="s">
        <v>73</v>
      </c>
      <c r="J91" s="29">
        <v>0</v>
      </c>
      <c r="K91" s="30">
        <v>0</v>
      </c>
      <c r="L91" s="30">
        <v>0</v>
      </c>
      <c r="M91" s="31">
        <f t="shared" si="7"/>
        <v>0</v>
      </c>
    </row>
    <row r="92" spans="1:13" ht="13.5">
      <c r="A92" s="111"/>
      <c r="B92" s="28" t="s">
        <v>16</v>
      </c>
      <c r="C92" s="29">
        <v>49</v>
      </c>
      <c r="D92" s="30">
        <v>38</v>
      </c>
      <c r="E92" s="30">
        <v>21</v>
      </c>
      <c r="F92" s="31">
        <f>D92+E92</f>
        <v>59</v>
      </c>
      <c r="G92" s="27"/>
      <c r="H92" s="33"/>
      <c r="I92" s="28" t="s">
        <v>72</v>
      </c>
      <c r="J92" s="29">
        <v>0</v>
      </c>
      <c r="K92" s="30">
        <v>0</v>
      </c>
      <c r="L92" s="30">
        <v>0</v>
      </c>
      <c r="M92" s="31">
        <f t="shared" si="7"/>
        <v>0</v>
      </c>
    </row>
    <row r="93" spans="1:13" ht="13.5">
      <c r="A93" s="111"/>
      <c r="B93" s="28" t="s">
        <v>17</v>
      </c>
      <c r="C93" s="29">
        <v>10</v>
      </c>
      <c r="D93" s="30">
        <v>3</v>
      </c>
      <c r="E93" s="30">
        <v>7</v>
      </c>
      <c r="F93" s="31">
        <f>D93+E93</f>
        <v>10</v>
      </c>
      <c r="G93" s="27"/>
      <c r="H93" s="33"/>
      <c r="I93" s="28" t="s">
        <v>74</v>
      </c>
      <c r="J93" s="29">
        <v>2</v>
      </c>
      <c r="K93" s="30">
        <v>0</v>
      </c>
      <c r="L93" s="30">
        <v>3</v>
      </c>
      <c r="M93" s="31">
        <f t="shared" si="7"/>
        <v>3</v>
      </c>
    </row>
    <row r="94" spans="1:13" ht="13.5">
      <c r="A94" s="111"/>
      <c r="B94" s="35" t="s">
        <v>41</v>
      </c>
      <c r="C94" s="36">
        <f>SUM(C90:C93)</f>
        <v>94</v>
      </c>
      <c r="D94" s="36">
        <f>SUM(D90:D93)</f>
        <v>74</v>
      </c>
      <c r="E94" s="36">
        <f>SUM(E90:E93)</f>
        <v>57</v>
      </c>
      <c r="F94" s="36">
        <f>SUM(F90:F93)</f>
        <v>131</v>
      </c>
      <c r="G94" s="27"/>
      <c r="H94" s="33"/>
      <c r="I94" s="28" t="s">
        <v>75</v>
      </c>
      <c r="J94" s="29">
        <v>3</v>
      </c>
      <c r="K94" s="30">
        <v>0</v>
      </c>
      <c r="L94" s="30">
        <v>3</v>
      </c>
      <c r="M94" s="31">
        <f t="shared" si="7"/>
        <v>3</v>
      </c>
    </row>
    <row r="95" spans="1:13" ht="13.5">
      <c r="A95" s="119" t="s">
        <v>25</v>
      </c>
      <c r="B95" s="120"/>
      <c r="C95" s="120"/>
      <c r="D95" s="120"/>
      <c r="E95" s="120"/>
      <c r="F95" s="120"/>
      <c r="G95" s="27"/>
      <c r="H95" s="33"/>
      <c r="I95" s="28" t="s">
        <v>76</v>
      </c>
      <c r="J95" s="29">
        <v>6</v>
      </c>
      <c r="K95" s="30">
        <v>1</v>
      </c>
      <c r="L95" s="30">
        <v>7</v>
      </c>
      <c r="M95" s="31">
        <f t="shared" si="7"/>
        <v>8</v>
      </c>
    </row>
    <row r="96" spans="1:13" ht="13.5">
      <c r="A96" s="111"/>
      <c r="B96" s="28" t="s">
        <v>22</v>
      </c>
      <c r="C96" s="29">
        <v>12</v>
      </c>
      <c r="D96" s="30">
        <v>3</v>
      </c>
      <c r="E96" s="30">
        <v>9</v>
      </c>
      <c r="F96" s="31">
        <f>D96+E96</f>
        <v>12</v>
      </c>
      <c r="G96" s="27"/>
      <c r="H96" s="33"/>
      <c r="I96" s="28" t="s">
        <v>77</v>
      </c>
      <c r="J96" s="29">
        <v>9</v>
      </c>
      <c r="K96" s="30">
        <v>7</v>
      </c>
      <c r="L96" s="30">
        <v>10</v>
      </c>
      <c r="M96" s="31">
        <f t="shared" si="7"/>
        <v>17</v>
      </c>
    </row>
    <row r="97" spans="1:13" ht="13.5">
      <c r="A97" s="111"/>
      <c r="B97" s="28" t="s">
        <v>23</v>
      </c>
      <c r="C97" s="29">
        <v>18</v>
      </c>
      <c r="D97" s="30">
        <v>12</v>
      </c>
      <c r="E97" s="30">
        <v>10</v>
      </c>
      <c r="F97" s="31">
        <f>D97+E97</f>
        <v>22</v>
      </c>
      <c r="G97" s="27"/>
      <c r="H97" s="33"/>
      <c r="I97" s="28" t="s">
        <v>78</v>
      </c>
      <c r="J97" s="29">
        <v>22</v>
      </c>
      <c r="K97" s="30">
        <v>20</v>
      </c>
      <c r="L97" s="30">
        <v>24</v>
      </c>
      <c r="M97" s="31">
        <f t="shared" si="7"/>
        <v>44</v>
      </c>
    </row>
    <row r="98" spans="1:13" ht="13.5">
      <c r="A98" s="111"/>
      <c r="B98" s="35" t="s">
        <v>41</v>
      </c>
      <c r="C98" s="36">
        <f>SUM(C96:C97)</f>
        <v>30</v>
      </c>
      <c r="D98" s="36">
        <f>SUM(D96:D97)</f>
        <v>15</v>
      </c>
      <c r="E98" s="36">
        <f>SUM(E96:E97)</f>
        <v>19</v>
      </c>
      <c r="F98" s="36">
        <f>SUM(F96:F97)</f>
        <v>34</v>
      </c>
      <c r="G98" s="27"/>
      <c r="H98" s="33"/>
      <c r="I98" s="28" t="s">
        <v>81</v>
      </c>
      <c r="J98" s="29">
        <v>3</v>
      </c>
      <c r="K98" s="30">
        <v>2</v>
      </c>
      <c r="L98" s="30">
        <v>2</v>
      </c>
      <c r="M98" s="31">
        <f t="shared" si="7"/>
        <v>4</v>
      </c>
    </row>
    <row r="99" spans="1:13" ht="13.5">
      <c r="A99" s="37"/>
      <c r="B99" s="38"/>
      <c r="C99" s="39"/>
      <c r="D99" s="39"/>
      <c r="E99" s="39"/>
      <c r="F99" s="39"/>
      <c r="G99" s="27"/>
      <c r="H99" s="34"/>
      <c r="I99" s="35" t="s">
        <v>41</v>
      </c>
      <c r="J99" s="36">
        <f>SUM(J86:J98)</f>
        <v>187</v>
      </c>
      <c r="K99" s="36">
        <f>SUM(K86:K98)</f>
        <v>132</v>
      </c>
      <c r="L99" s="36">
        <f>SUM(L86:L98)</f>
        <v>144</v>
      </c>
      <c r="M99" s="36">
        <f>SUM(M86:M98)</f>
        <v>276</v>
      </c>
    </row>
    <row r="100" spans="1:13" ht="13.5">
      <c r="A100" s="27"/>
      <c r="B100" s="27"/>
      <c r="C100" s="27"/>
      <c r="D100" s="27"/>
      <c r="E100" s="27"/>
      <c r="F100" s="27"/>
      <c r="G100" s="27"/>
      <c r="H100" s="37"/>
      <c r="I100" s="38"/>
      <c r="J100" s="39"/>
      <c r="K100" s="39"/>
      <c r="L100" s="39"/>
      <c r="M100" s="39"/>
    </row>
    <row r="101" spans="1:13" ht="13.5">
      <c r="A101" s="27"/>
      <c r="B101" s="27"/>
      <c r="C101" s="27"/>
      <c r="D101" s="27"/>
      <c r="E101" s="27"/>
      <c r="F101" s="27"/>
      <c r="G101" s="27"/>
      <c r="H101" s="37"/>
      <c r="I101" s="35" t="s">
        <v>80</v>
      </c>
      <c r="J101" s="36">
        <f>C88+C94+C98+J65+J78+J84+J99</f>
        <v>1182</v>
      </c>
      <c r="K101" s="36">
        <f>D88+D94+D98+K65+K78+K84+K99</f>
        <v>903</v>
      </c>
      <c r="L101" s="36">
        <f>E88+E94+E98+L65+L78+L84+L99</f>
        <v>895</v>
      </c>
      <c r="M101" s="36">
        <f>F88+F94+F98+M65+M78+M84+M99</f>
        <v>1798</v>
      </c>
    </row>
    <row r="102" spans="1:7" ht="13.5">
      <c r="A102" s="27"/>
      <c r="B102" s="27"/>
      <c r="C102" s="27"/>
      <c r="D102" s="27"/>
      <c r="E102" s="27"/>
      <c r="F102" s="27"/>
      <c r="G102" s="27"/>
    </row>
  </sheetData>
  <sheetProtection/>
  <mergeCells count="39">
    <mergeCell ref="A89:F89"/>
    <mergeCell ref="A90:A94"/>
    <mergeCell ref="A95:F95"/>
    <mergeCell ref="A96:A98"/>
    <mergeCell ref="K56:M56"/>
    <mergeCell ref="A58:F58"/>
    <mergeCell ref="H58:M58"/>
    <mergeCell ref="A59:A88"/>
    <mergeCell ref="H59:H65"/>
    <mergeCell ref="H66:M66"/>
    <mergeCell ref="H67:H78"/>
    <mergeCell ref="H79:M79"/>
    <mergeCell ref="H80:H84"/>
    <mergeCell ref="H85:M85"/>
    <mergeCell ref="A37:F37"/>
    <mergeCell ref="A38:A42"/>
    <mergeCell ref="A43:F43"/>
    <mergeCell ref="A44:A46"/>
    <mergeCell ref="B52:M52"/>
    <mergeCell ref="A56:B57"/>
    <mergeCell ref="C56:C57"/>
    <mergeCell ref="D56:F56"/>
    <mergeCell ref="H56:I57"/>
    <mergeCell ref="J56:J57"/>
    <mergeCell ref="A6:F6"/>
    <mergeCell ref="H6:M6"/>
    <mergeCell ref="A7:A36"/>
    <mergeCell ref="H7:H13"/>
    <mergeCell ref="H14:M14"/>
    <mergeCell ref="H15:H26"/>
    <mergeCell ref="H27:M27"/>
    <mergeCell ref="H28:H32"/>
    <mergeCell ref="H33:M33"/>
    <mergeCell ref="A4:B5"/>
    <mergeCell ref="C4:C5"/>
    <mergeCell ref="D4:F4"/>
    <mergeCell ref="H4:I5"/>
    <mergeCell ref="J4:J5"/>
    <mergeCell ref="K4:M4"/>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2" max="255" man="1"/>
  </rowBreaks>
</worksheet>
</file>

<file path=xl/worksheets/sheet16.xml><?xml version="1.0" encoding="utf-8"?>
<worksheet xmlns="http://schemas.openxmlformats.org/spreadsheetml/2006/main" xmlns:r="http://schemas.openxmlformats.org/officeDocument/2006/relationships">
  <dimension ref="A1:M102"/>
  <sheetViews>
    <sheetView zoomScalePageLayoutView="0" workbookViewId="0" topLeftCell="A46">
      <selection activeCell="J86" sqref="J86:J9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1.125" style="0" customWidth="1"/>
    <col min="10" max="10" width="7.625" style="0" customWidth="1"/>
    <col min="11" max="12" width="6.625" style="0" customWidth="1"/>
  </cols>
  <sheetData>
    <row r="1" ht="24">
      <c r="B1" s="2" t="s">
        <v>84</v>
      </c>
    </row>
    <row r="2" spans="2:11" ht="24">
      <c r="B2" s="2"/>
      <c r="K2" t="s">
        <v>89</v>
      </c>
    </row>
    <row r="4" spans="1:13" ht="13.5">
      <c r="A4" s="74"/>
      <c r="B4" s="74"/>
      <c r="C4" s="88" t="s">
        <v>26</v>
      </c>
      <c r="D4" s="80" t="s">
        <v>27</v>
      </c>
      <c r="E4" s="80"/>
      <c r="F4" s="80"/>
      <c r="G4" s="1"/>
      <c r="H4" s="102"/>
      <c r="I4" s="103"/>
      <c r="J4" s="88" t="s">
        <v>26</v>
      </c>
      <c r="K4" s="80" t="s">
        <v>27</v>
      </c>
      <c r="L4" s="80"/>
      <c r="M4" s="80"/>
    </row>
    <row r="5" spans="1:13" ht="13.5">
      <c r="A5" s="74"/>
      <c r="B5" s="74"/>
      <c r="C5" s="89"/>
      <c r="D5" s="3" t="s">
        <v>28</v>
      </c>
      <c r="E5" s="3" t="s">
        <v>29</v>
      </c>
      <c r="F5" s="8" t="s">
        <v>30</v>
      </c>
      <c r="G5" s="1"/>
      <c r="H5" s="104"/>
      <c r="I5" s="97"/>
      <c r="J5" s="89"/>
      <c r="K5" s="3" t="s">
        <v>28</v>
      </c>
      <c r="L5" s="3" t="s">
        <v>29</v>
      </c>
      <c r="M5" s="8" t="s">
        <v>30</v>
      </c>
    </row>
    <row r="6" spans="1:13" ht="13.5">
      <c r="A6" s="75" t="s">
        <v>24</v>
      </c>
      <c r="B6" s="75"/>
      <c r="C6" s="76"/>
      <c r="D6" s="76"/>
      <c r="E6" s="76"/>
      <c r="F6" s="76"/>
      <c r="G6" s="1"/>
      <c r="H6" s="90" t="s">
        <v>42</v>
      </c>
      <c r="I6" s="93"/>
      <c r="J6" s="91"/>
      <c r="K6" s="91"/>
      <c r="L6" s="91"/>
      <c r="M6" s="92"/>
    </row>
    <row r="7" spans="1:13" ht="13.5">
      <c r="A7" s="74"/>
      <c r="B7" s="4" t="s">
        <v>0</v>
      </c>
      <c r="C7" s="18">
        <v>257</v>
      </c>
      <c r="D7" s="19">
        <v>304</v>
      </c>
      <c r="E7" s="19">
        <v>346</v>
      </c>
      <c r="F7" s="20">
        <f aca="true" t="shared" si="0" ref="F7:F35">D7+E7</f>
        <v>650</v>
      </c>
      <c r="G7" s="1"/>
      <c r="H7" s="77"/>
      <c r="I7" s="4" t="s">
        <v>43</v>
      </c>
      <c r="J7" s="18">
        <v>481</v>
      </c>
      <c r="K7" s="19">
        <v>723</v>
      </c>
      <c r="L7" s="19">
        <v>737</v>
      </c>
      <c r="M7" s="20">
        <f aca="true" t="shared" si="1" ref="M7:M12">K7+L7</f>
        <v>1460</v>
      </c>
    </row>
    <row r="8" spans="1:13" ht="13.5">
      <c r="A8" s="74"/>
      <c r="B8" s="4" t="s">
        <v>31</v>
      </c>
      <c r="C8" s="18">
        <v>312</v>
      </c>
      <c r="D8" s="19">
        <v>328</v>
      </c>
      <c r="E8" s="19">
        <v>351</v>
      </c>
      <c r="F8" s="20">
        <f t="shared" si="0"/>
        <v>679</v>
      </c>
      <c r="G8" s="1"/>
      <c r="H8" s="81"/>
      <c r="I8" s="4" t="s">
        <v>44</v>
      </c>
      <c r="J8" s="18">
        <v>1592</v>
      </c>
      <c r="K8" s="19">
        <v>2198</v>
      </c>
      <c r="L8" s="19">
        <v>2230</v>
      </c>
      <c r="M8" s="20">
        <f t="shared" si="1"/>
        <v>4428</v>
      </c>
    </row>
    <row r="9" spans="1:13" ht="13.5">
      <c r="A9" s="74"/>
      <c r="B9" s="4" t="s">
        <v>1</v>
      </c>
      <c r="C9" s="18">
        <v>471</v>
      </c>
      <c r="D9" s="19">
        <v>562</v>
      </c>
      <c r="E9" s="19">
        <v>534</v>
      </c>
      <c r="F9" s="20">
        <f t="shared" si="0"/>
        <v>1096</v>
      </c>
      <c r="G9" s="1"/>
      <c r="H9" s="81"/>
      <c r="I9" s="4" t="s">
        <v>45</v>
      </c>
      <c r="J9" s="18">
        <v>117</v>
      </c>
      <c r="K9" s="19">
        <v>176</v>
      </c>
      <c r="L9" s="19">
        <v>183</v>
      </c>
      <c r="M9" s="20">
        <f t="shared" si="1"/>
        <v>359</v>
      </c>
    </row>
    <row r="10" spans="1:13" ht="13.5">
      <c r="A10" s="74"/>
      <c r="B10" s="4" t="s">
        <v>32</v>
      </c>
      <c r="C10" s="18">
        <v>571</v>
      </c>
      <c r="D10" s="19">
        <v>673</v>
      </c>
      <c r="E10" s="19">
        <v>691</v>
      </c>
      <c r="F10" s="20">
        <f t="shared" si="0"/>
        <v>1364</v>
      </c>
      <c r="G10" s="1"/>
      <c r="H10" s="81"/>
      <c r="I10" s="4" t="s">
        <v>46</v>
      </c>
      <c r="J10" s="18">
        <v>225</v>
      </c>
      <c r="K10" s="19">
        <v>349</v>
      </c>
      <c r="L10" s="19">
        <v>353</v>
      </c>
      <c r="M10" s="20">
        <f t="shared" si="1"/>
        <v>702</v>
      </c>
    </row>
    <row r="11" spans="1:13" ht="13.5">
      <c r="A11" s="74"/>
      <c r="B11" s="4" t="s">
        <v>2</v>
      </c>
      <c r="C11" s="18">
        <v>397</v>
      </c>
      <c r="D11" s="19">
        <v>417</v>
      </c>
      <c r="E11" s="19">
        <v>349</v>
      </c>
      <c r="F11" s="20">
        <f t="shared" si="0"/>
        <v>766</v>
      </c>
      <c r="G11" s="1"/>
      <c r="H11" s="81"/>
      <c r="I11" s="4" t="s">
        <v>47</v>
      </c>
      <c r="J11" s="18">
        <v>680</v>
      </c>
      <c r="K11" s="19">
        <v>971</v>
      </c>
      <c r="L11" s="19">
        <v>937</v>
      </c>
      <c r="M11" s="20">
        <f t="shared" si="1"/>
        <v>1908</v>
      </c>
    </row>
    <row r="12" spans="1:13" ht="13.5">
      <c r="A12" s="74"/>
      <c r="B12" s="4" t="s">
        <v>33</v>
      </c>
      <c r="C12" s="18">
        <v>608</v>
      </c>
      <c r="D12" s="19">
        <v>651</v>
      </c>
      <c r="E12" s="19">
        <v>602</v>
      </c>
      <c r="F12" s="20">
        <f t="shared" si="0"/>
        <v>1253</v>
      </c>
      <c r="G12" s="1"/>
      <c r="H12" s="81"/>
      <c r="I12" s="4" t="s">
        <v>48</v>
      </c>
      <c r="J12" s="18">
        <v>130</v>
      </c>
      <c r="K12" s="19">
        <v>197</v>
      </c>
      <c r="L12" s="19">
        <v>182</v>
      </c>
      <c r="M12" s="20">
        <f t="shared" si="1"/>
        <v>379</v>
      </c>
    </row>
    <row r="13" spans="1:13" ht="13.5">
      <c r="A13" s="74"/>
      <c r="B13" s="4" t="s">
        <v>34</v>
      </c>
      <c r="C13" s="18">
        <v>405</v>
      </c>
      <c r="D13" s="19">
        <v>496</v>
      </c>
      <c r="E13" s="19">
        <v>524</v>
      </c>
      <c r="F13" s="20">
        <f t="shared" si="0"/>
        <v>1020</v>
      </c>
      <c r="G13" s="1"/>
      <c r="H13" s="82"/>
      <c r="I13" s="9" t="s">
        <v>41</v>
      </c>
      <c r="J13" s="21">
        <f>SUM(J7:J12)</f>
        <v>3225</v>
      </c>
      <c r="K13" s="21">
        <f>SUM(K7:K12)</f>
        <v>4614</v>
      </c>
      <c r="L13" s="21">
        <f>SUM(L7:L12)</f>
        <v>4622</v>
      </c>
      <c r="M13" s="21">
        <f>SUM(M7:M12)</f>
        <v>9236</v>
      </c>
    </row>
    <row r="14" spans="1:13" ht="13.5">
      <c r="A14" s="74"/>
      <c r="B14" s="4" t="s">
        <v>3</v>
      </c>
      <c r="C14" s="18">
        <v>422</v>
      </c>
      <c r="D14" s="19">
        <v>478</v>
      </c>
      <c r="E14" s="19">
        <v>506</v>
      </c>
      <c r="F14" s="20">
        <f t="shared" si="0"/>
        <v>984</v>
      </c>
      <c r="G14" s="1"/>
      <c r="H14" s="90" t="s">
        <v>49</v>
      </c>
      <c r="I14" s="91"/>
      <c r="J14" s="91"/>
      <c r="K14" s="91"/>
      <c r="L14" s="91"/>
      <c r="M14" s="92"/>
    </row>
    <row r="15" spans="1:13" ht="13.5">
      <c r="A15" s="74"/>
      <c r="B15" s="4" t="s">
        <v>4</v>
      </c>
      <c r="C15" s="18">
        <v>374</v>
      </c>
      <c r="D15" s="19">
        <v>459</v>
      </c>
      <c r="E15" s="19">
        <v>482</v>
      </c>
      <c r="F15" s="20">
        <f t="shared" si="0"/>
        <v>941</v>
      </c>
      <c r="G15" s="1"/>
      <c r="H15" s="77"/>
      <c r="I15" s="4" t="s">
        <v>50</v>
      </c>
      <c r="J15" s="18">
        <v>629</v>
      </c>
      <c r="K15" s="19">
        <v>836</v>
      </c>
      <c r="L15" s="19">
        <v>842</v>
      </c>
      <c r="M15" s="20">
        <f aca="true" t="shared" si="2" ref="M15:M25">K15+L15</f>
        <v>1678</v>
      </c>
    </row>
    <row r="16" spans="1:13" ht="13.5">
      <c r="A16" s="74"/>
      <c r="B16" s="4" t="s">
        <v>35</v>
      </c>
      <c r="C16" s="18">
        <v>588</v>
      </c>
      <c r="D16" s="19">
        <v>747</v>
      </c>
      <c r="E16" s="19">
        <v>787</v>
      </c>
      <c r="F16" s="20">
        <f t="shared" si="0"/>
        <v>1534</v>
      </c>
      <c r="G16" s="1"/>
      <c r="H16" s="81"/>
      <c r="I16" s="4" t="s">
        <v>51</v>
      </c>
      <c r="J16" s="18">
        <v>80</v>
      </c>
      <c r="K16" s="19">
        <v>121</v>
      </c>
      <c r="L16" s="19">
        <v>123</v>
      </c>
      <c r="M16" s="20">
        <f t="shared" si="2"/>
        <v>244</v>
      </c>
    </row>
    <row r="17" spans="1:13" ht="13.5">
      <c r="A17" s="74"/>
      <c r="B17" s="4" t="s">
        <v>36</v>
      </c>
      <c r="C17" s="18">
        <v>586</v>
      </c>
      <c r="D17" s="19">
        <v>751</v>
      </c>
      <c r="E17" s="19">
        <v>715</v>
      </c>
      <c r="F17" s="20">
        <f t="shared" si="0"/>
        <v>1466</v>
      </c>
      <c r="G17" s="1"/>
      <c r="H17" s="81"/>
      <c r="I17" s="4" t="s">
        <v>52</v>
      </c>
      <c r="J17" s="18">
        <v>250</v>
      </c>
      <c r="K17" s="19">
        <v>378</v>
      </c>
      <c r="L17" s="19">
        <v>378</v>
      </c>
      <c r="M17" s="20">
        <f t="shared" si="2"/>
        <v>756</v>
      </c>
    </row>
    <row r="18" spans="1:13" ht="13.5">
      <c r="A18" s="74"/>
      <c r="B18" s="4" t="s">
        <v>37</v>
      </c>
      <c r="C18" s="18">
        <v>520</v>
      </c>
      <c r="D18" s="19">
        <v>627</v>
      </c>
      <c r="E18" s="19">
        <v>605</v>
      </c>
      <c r="F18" s="20">
        <f t="shared" si="0"/>
        <v>1232</v>
      </c>
      <c r="G18" s="1"/>
      <c r="H18" s="81"/>
      <c r="I18" s="4" t="s">
        <v>53</v>
      </c>
      <c r="J18" s="18">
        <v>185</v>
      </c>
      <c r="K18" s="19">
        <v>250</v>
      </c>
      <c r="L18" s="19">
        <v>263</v>
      </c>
      <c r="M18" s="20">
        <f t="shared" si="2"/>
        <v>513</v>
      </c>
    </row>
    <row r="19" spans="1:13" ht="13.5">
      <c r="A19" s="74"/>
      <c r="B19" s="4" t="s">
        <v>5</v>
      </c>
      <c r="C19" s="18">
        <v>566</v>
      </c>
      <c r="D19" s="19">
        <v>708</v>
      </c>
      <c r="E19" s="19">
        <v>601</v>
      </c>
      <c r="F19" s="20">
        <f t="shared" si="0"/>
        <v>1309</v>
      </c>
      <c r="G19" s="1"/>
      <c r="H19" s="81"/>
      <c r="I19" s="4" t="s">
        <v>54</v>
      </c>
      <c r="J19" s="18">
        <v>311</v>
      </c>
      <c r="K19" s="19">
        <v>440</v>
      </c>
      <c r="L19" s="19">
        <v>432</v>
      </c>
      <c r="M19" s="20">
        <f t="shared" si="2"/>
        <v>872</v>
      </c>
    </row>
    <row r="20" spans="1:13" ht="13.5">
      <c r="A20" s="74"/>
      <c r="B20" s="4" t="s">
        <v>6</v>
      </c>
      <c r="C20" s="18">
        <v>569</v>
      </c>
      <c r="D20" s="19">
        <v>810</v>
      </c>
      <c r="E20" s="19">
        <v>761</v>
      </c>
      <c r="F20" s="20">
        <f t="shared" si="0"/>
        <v>1571</v>
      </c>
      <c r="G20" s="1"/>
      <c r="H20" s="81"/>
      <c r="I20" s="4" t="s">
        <v>55</v>
      </c>
      <c r="J20" s="18">
        <v>191</v>
      </c>
      <c r="K20" s="19">
        <v>301</v>
      </c>
      <c r="L20" s="19">
        <v>320</v>
      </c>
      <c r="M20" s="20">
        <f t="shared" si="2"/>
        <v>621</v>
      </c>
    </row>
    <row r="21" spans="1:13" ht="13.5">
      <c r="A21" s="74"/>
      <c r="B21" s="4" t="s">
        <v>7</v>
      </c>
      <c r="C21" s="18">
        <v>407</v>
      </c>
      <c r="D21" s="19">
        <v>520</v>
      </c>
      <c r="E21" s="19">
        <v>555</v>
      </c>
      <c r="F21" s="20">
        <f t="shared" si="0"/>
        <v>1075</v>
      </c>
      <c r="G21" s="1"/>
      <c r="H21" s="81"/>
      <c r="I21" s="4" t="s">
        <v>56</v>
      </c>
      <c r="J21" s="18">
        <v>545</v>
      </c>
      <c r="K21" s="19">
        <v>626</v>
      </c>
      <c r="L21" s="19">
        <v>517</v>
      </c>
      <c r="M21" s="20">
        <f t="shared" si="2"/>
        <v>1143</v>
      </c>
    </row>
    <row r="22" spans="1:13" ht="13.5">
      <c r="A22" s="74"/>
      <c r="B22" s="4" t="s">
        <v>38</v>
      </c>
      <c r="C22" s="18">
        <v>258</v>
      </c>
      <c r="D22" s="19">
        <v>303</v>
      </c>
      <c r="E22" s="19">
        <v>285</v>
      </c>
      <c r="F22" s="20">
        <f t="shared" si="0"/>
        <v>588</v>
      </c>
      <c r="G22" s="1"/>
      <c r="H22" s="81"/>
      <c r="I22" s="4" t="s">
        <v>57</v>
      </c>
      <c r="J22" s="18">
        <v>598</v>
      </c>
      <c r="K22" s="19">
        <v>853</v>
      </c>
      <c r="L22" s="19">
        <v>802</v>
      </c>
      <c r="M22" s="20">
        <f t="shared" si="2"/>
        <v>1655</v>
      </c>
    </row>
    <row r="23" spans="1:13" ht="13.5">
      <c r="A23" s="74"/>
      <c r="B23" s="4" t="s">
        <v>8</v>
      </c>
      <c r="C23" s="18">
        <v>1137</v>
      </c>
      <c r="D23" s="19">
        <v>1553</v>
      </c>
      <c r="E23" s="19">
        <v>1607</v>
      </c>
      <c r="F23" s="20">
        <f t="shared" si="0"/>
        <v>3160</v>
      </c>
      <c r="G23" s="1"/>
      <c r="H23" s="81"/>
      <c r="I23" s="4" t="s">
        <v>58</v>
      </c>
      <c r="J23" s="18">
        <v>32</v>
      </c>
      <c r="K23" s="19">
        <v>50</v>
      </c>
      <c r="L23" s="19">
        <v>46</v>
      </c>
      <c r="M23" s="20">
        <f t="shared" si="2"/>
        <v>96</v>
      </c>
    </row>
    <row r="24" spans="1:13" ht="13.5">
      <c r="A24" s="74"/>
      <c r="B24" s="4" t="s">
        <v>9</v>
      </c>
      <c r="C24" s="18">
        <v>486</v>
      </c>
      <c r="D24" s="19">
        <v>578</v>
      </c>
      <c r="E24" s="19">
        <v>644</v>
      </c>
      <c r="F24" s="20">
        <f t="shared" si="0"/>
        <v>1222</v>
      </c>
      <c r="G24" s="1"/>
      <c r="H24" s="81"/>
      <c r="I24" s="4" t="s">
        <v>59</v>
      </c>
      <c r="J24" s="18">
        <v>553</v>
      </c>
      <c r="K24" s="19">
        <v>608</v>
      </c>
      <c r="L24" s="19">
        <v>515</v>
      </c>
      <c r="M24" s="20">
        <f t="shared" si="2"/>
        <v>1123</v>
      </c>
    </row>
    <row r="25" spans="1:13" ht="13.5">
      <c r="A25" s="74"/>
      <c r="B25" s="4" t="s">
        <v>39</v>
      </c>
      <c r="C25" s="18">
        <v>482</v>
      </c>
      <c r="D25" s="19">
        <v>676</v>
      </c>
      <c r="E25" s="19">
        <v>641</v>
      </c>
      <c r="F25" s="20">
        <f t="shared" si="0"/>
        <v>1317</v>
      </c>
      <c r="G25" s="1"/>
      <c r="H25" s="81"/>
      <c r="I25" s="4" t="s">
        <v>60</v>
      </c>
      <c r="J25" s="18">
        <v>609</v>
      </c>
      <c r="K25" s="19">
        <v>673</v>
      </c>
      <c r="L25" s="19">
        <v>589</v>
      </c>
      <c r="M25" s="20">
        <f t="shared" si="2"/>
        <v>1262</v>
      </c>
    </row>
    <row r="26" spans="1:13" ht="13.5">
      <c r="A26" s="74"/>
      <c r="B26" s="4" t="s">
        <v>40</v>
      </c>
      <c r="C26" s="18">
        <v>295</v>
      </c>
      <c r="D26" s="19">
        <v>376</v>
      </c>
      <c r="E26" s="19">
        <v>406</v>
      </c>
      <c r="F26" s="20">
        <f t="shared" si="0"/>
        <v>782</v>
      </c>
      <c r="G26" s="1"/>
      <c r="H26" s="82"/>
      <c r="I26" s="9" t="s">
        <v>41</v>
      </c>
      <c r="J26" s="21">
        <f>SUM(J15:J25)</f>
        <v>3983</v>
      </c>
      <c r="K26" s="21">
        <f>SUM(K15:K25)</f>
        <v>5136</v>
      </c>
      <c r="L26" s="21">
        <f>SUM(L15:L25)</f>
        <v>4827</v>
      </c>
      <c r="M26" s="21">
        <f>SUM(M15:M25)</f>
        <v>9963</v>
      </c>
    </row>
    <row r="27" spans="1:13" ht="13.5">
      <c r="A27" s="74"/>
      <c r="B27" s="4" t="s">
        <v>21</v>
      </c>
      <c r="C27" s="18">
        <v>541</v>
      </c>
      <c r="D27" s="19">
        <v>752</v>
      </c>
      <c r="E27" s="19">
        <v>730</v>
      </c>
      <c r="F27" s="20">
        <f t="shared" si="0"/>
        <v>1482</v>
      </c>
      <c r="G27" s="1"/>
      <c r="H27" s="90" t="s">
        <v>61</v>
      </c>
      <c r="I27" s="91"/>
      <c r="J27" s="91"/>
      <c r="K27" s="91"/>
      <c r="L27" s="91"/>
      <c r="M27" s="92"/>
    </row>
    <row r="28" spans="1:13" ht="13.5">
      <c r="A28" s="74"/>
      <c r="B28" s="4" t="s">
        <v>10</v>
      </c>
      <c r="C28" s="18">
        <v>433</v>
      </c>
      <c r="D28" s="19">
        <v>534</v>
      </c>
      <c r="E28" s="19">
        <v>512</v>
      </c>
      <c r="F28" s="20">
        <f t="shared" si="0"/>
        <v>1046</v>
      </c>
      <c r="G28" s="1"/>
      <c r="H28" s="77"/>
      <c r="I28" s="4" t="s">
        <v>62</v>
      </c>
      <c r="J28" s="18">
        <v>480</v>
      </c>
      <c r="K28" s="19">
        <v>664</v>
      </c>
      <c r="L28" s="19">
        <v>682</v>
      </c>
      <c r="M28" s="20">
        <f>K28+L28</f>
        <v>1346</v>
      </c>
    </row>
    <row r="29" spans="1:13" ht="13.5">
      <c r="A29" s="74"/>
      <c r="B29" s="4" t="s">
        <v>11</v>
      </c>
      <c r="C29" s="18">
        <v>262</v>
      </c>
      <c r="D29" s="19">
        <v>359</v>
      </c>
      <c r="E29" s="19">
        <v>314</v>
      </c>
      <c r="F29" s="20">
        <f t="shared" si="0"/>
        <v>673</v>
      </c>
      <c r="G29" s="1"/>
      <c r="H29" s="81"/>
      <c r="I29" s="4" t="s">
        <v>63</v>
      </c>
      <c r="J29" s="18">
        <v>359</v>
      </c>
      <c r="K29" s="19">
        <v>508</v>
      </c>
      <c r="L29" s="19">
        <v>532</v>
      </c>
      <c r="M29" s="20">
        <f>K29+L29</f>
        <v>1040</v>
      </c>
    </row>
    <row r="30" spans="1:13" ht="13.5">
      <c r="A30" s="74"/>
      <c r="B30" s="4" t="s">
        <v>12</v>
      </c>
      <c r="C30" s="18">
        <v>532</v>
      </c>
      <c r="D30" s="19">
        <v>657</v>
      </c>
      <c r="E30" s="19">
        <v>574</v>
      </c>
      <c r="F30" s="20">
        <f t="shared" si="0"/>
        <v>1231</v>
      </c>
      <c r="G30" s="1"/>
      <c r="H30" s="81"/>
      <c r="I30" s="4" t="s">
        <v>64</v>
      </c>
      <c r="J30" s="18">
        <v>407</v>
      </c>
      <c r="K30" s="19">
        <v>595</v>
      </c>
      <c r="L30" s="19">
        <v>598</v>
      </c>
      <c r="M30" s="20">
        <f>K30+L30</f>
        <v>1193</v>
      </c>
    </row>
    <row r="31" spans="1:13" ht="13.5">
      <c r="A31" s="74"/>
      <c r="B31" s="4" t="s">
        <v>13</v>
      </c>
      <c r="C31" s="18">
        <v>957</v>
      </c>
      <c r="D31" s="19">
        <v>1294</v>
      </c>
      <c r="E31" s="19">
        <v>1411</v>
      </c>
      <c r="F31" s="20">
        <f t="shared" si="0"/>
        <v>2705</v>
      </c>
      <c r="G31" s="1"/>
      <c r="H31" s="81"/>
      <c r="I31" s="4" t="s">
        <v>65</v>
      </c>
      <c r="J31" s="18">
        <v>749</v>
      </c>
      <c r="K31" s="19">
        <v>1053</v>
      </c>
      <c r="L31" s="19">
        <v>1123</v>
      </c>
      <c r="M31" s="20">
        <f>K31+L31</f>
        <v>2176</v>
      </c>
    </row>
    <row r="32" spans="1:13" ht="13.5">
      <c r="A32" s="74"/>
      <c r="B32" s="4" t="s">
        <v>14</v>
      </c>
      <c r="C32" s="18">
        <v>466</v>
      </c>
      <c r="D32" s="19">
        <v>604</v>
      </c>
      <c r="E32" s="19">
        <v>573</v>
      </c>
      <c r="F32" s="20">
        <f t="shared" si="0"/>
        <v>1177</v>
      </c>
      <c r="G32" s="1"/>
      <c r="H32" s="82"/>
      <c r="I32" s="9" t="s">
        <v>41</v>
      </c>
      <c r="J32" s="21">
        <f>SUM(J28:J31)</f>
        <v>1995</v>
      </c>
      <c r="K32" s="21">
        <f>SUM(K28:K31)</f>
        <v>2820</v>
      </c>
      <c r="L32" s="21">
        <f>SUM(L28:L31)</f>
        <v>2935</v>
      </c>
      <c r="M32" s="21">
        <f>SUM(M28:M31)</f>
        <v>5755</v>
      </c>
    </row>
    <row r="33" spans="1:13" ht="13.5">
      <c r="A33" s="74"/>
      <c r="B33" s="4" t="s">
        <v>15</v>
      </c>
      <c r="C33" s="18">
        <v>427</v>
      </c>
      <c r="D33" s="19">
        <v>565</v>
      </c>
      <c r="E33" s="19">
        <v>556</v>
      </c>
      <c r="F33" s="20">
        <f t="shared" si="0"/>
        <v>1121</v>
      </c>
      <c r="G33" s="1"/>
      <c r="H33" s="90" t="s">
        <v>66</v>
      </c>
      <c r="I33" s="91"/>
      <c r="J33" s="91"/>
      <c r="K33" s="91"/>
      <c r="L33" s="91"/>
      <c r="M33" s="92"/>
    </row>
    <row r="34" spans="1:13" ht="13.5">
      <c r="A34" s="74"/>
      <c r="B34" s="4" t="s">
        <v>82</v>
      </c>
      <c r="C34" s="18">
        <v>309</v>
      </c>
      <c r="D34" s="19">
        <v>360</v>
      </c>
      <c r="E34" s="19">
        <v>345</v>
      </c>
      <c r="F34" s="20">
        <f t="shared" si="0"/>
        <v>705</v>
      </c>
      <c r="G34" s="1"/>
      <c r="H34" s="5"/>
      <c r="I34" s="4" t="s">
        <v>67</v>
      </c>
      <c r="J34" s="18">
        <v>605</v>
      </c>
      <c r="K34" s="19">
        <v>748</v>
      </c>
      <c r="L34" s="19">
        <v>696</v>
      </c>
      <c r="M34" s="20">
        <f aca="true" t="shared" si="3" ref="M34:M46">K34+L34</f>
        <v>1444</v>
      </c>
    </row>
    <row r="35" spans="1:13" ht="13.5">
      <c r="A35" s="74"/>
      <c r="B35" s="4" t="s">
        <v>18</v>
      </c>
      <c r="C35" s="18">
        <v>209</v>
      </c>
      <c r="D35" s="19">
        <v>296</v>
      </c>
      <c r="E35" s="19">
        <v>278</v>
      </c>
      <c r="F35" s="20">
        <f t="shared" si="0"/>
        <v>574</v>
      </c>
      <c r="G35" s="1"/>
      <c r="H35" s="6"/>
      <c r="I35" s="4" t="s">
        <v>68</v>
      </c>
      <c r="J35" s="18">
        <v>536</v>
      </c>
      <c r="K35" s="19">
        <v>613</v>
      </c>
      <c r="L35" s="19">
        <v>601</v>
      </c>
      <c r="M35" s="20">
        <f t="shared" si="3"/>
        <v>1214</v>
      </c>
    </row>
    <row r="36" spans="1:13" ht="13.5">
      <c r="A36" s="74"/>
      <c r="B36" s="9" t="s">
        <v>41</v>
      </c>
      <c r="C36" s="21">
        <f>SUM(C7:C35)</f>
        <v>13847</v>
      </c>
      <c r="D36" s="21">
        <f>SUM(D7:D35)</f>
        <v>17438</v>
      </c>
      <c r="E36" s="21">
        <f>SUM(E7:E35)</f>
        <v>17285</v>
      </c>
      <c r="F36" s="21">
        <f>SUM(F7:F35)</f>
        <v>34723</v>
      </c>
      <c r="G36" s="1"/>
      <c r="H36" s="6"/>
      <c r="I36" s="4" t="s">
        <v>69</v>
      </c>
      <c r="J36" s="18">
        <v>835</v>
      </c>
      <c r="K36" s="19">
        <v>925</v>
      </c>
      <c r="L36" s="19">
        <v>930</v>
      </c>
      <c r="M36" s="20">
        <f t="shared" si="3"/>
        <v>1855</v>
      </c>
    </row>
    <row r="37" spans="1:13" ht="13.5">
      <c r="A37" s="75" t="s">
        <v>85</v>
      </c>
      <c r="B37" s="76"/>
      <c r="C37" s="76"/>
      <c r="D37" s="76"/>
      <c r="E37" s="76"/>
      <c r="F37" s="76"/>
      <c r="G37" s="1"/>
      <c r="H37" s="6"/>
      <c r="I37" s="4" t="s">
        <v>70</v>
      </c>
      <c r="J37" s="18">
        <v>638</v>
      </c>
      <c r="K37" s="19">
        <v>948</v>
      </c>
      <c r="L37" s="19">
        <v>919</v>
      </c>
      <c r="M37" s="20">
        <f t="shared" si="3"/>
        <v>1867</v>
      </c>
    </row>
    <row r="38" spans="1:13" ht="13.5">
      <c r="A38" s="74"/>
      <c r="B38" s="4" t="s">
        <v>19</v>
      </c>
      <c r="C38" s="18">
        <v>1857</v>
      </c>
      <c r="D38" s="19">
        <v>2566</v>
      </c>
      <c r="E38" s="19">
        <v>2578</v>
      </c>
      <c r="F38" s="20">
        <f>D38+E38</f>
        <v>5144</v>
      </c>
      <c r="G38" s="1"/>
      <c r="H38" s="6"/>
      <c r="I38" s="4" t="s">
        <v>71</v>
      </c>
      <c r="J38" s="18">
        <v>192</v>
      </c>
      <c r="K38" s="19">
        <v>285</v>
      </c>
      <c r="L38" s="19">
        <v>294</v>
      </c>
      <c r="M38" s="20">
        <f t="shared" si="3"/>
        <v>579</v>
      </c>
    </row>
    <row r="39" spans="1:13" ht="13.5">
      <c r="A39" s="74"/>
      <c r="B39" s="4" t="s">
        <v>20</v>
      </c>
      <c r="C39" s="18">
        <v>567</v>
      </c>
      <c r="D39" s="19">
        <v>772</v>
      </c>
      <c r="E39" s="19">
        <v>761</v>
      </c>
      <c r="F39" s="20">
        <f>D39+E39</f>
        <v>1533</v>
      </c>
      <c r="G39" s="1"/>
      <c r="H39" s="6"/>
      <c r="I39" s="4" t="s">
        <v>73</v>
      </c>
      <c r="J39" s="18">
        <v>44</v>
      </c>
      <c r="K39" s="19">
        <v>75</v>
      </c>
      <c r="L39" s="19">
        <v>62</v>
      </c>
      <c r="M39" s="20">
        <f t="shared" si="3"/>
        <v>137</v>
      </c>
    </row>
    <row r="40" spans="1:13" ht="13.5">
      <c r="A40" s="74"/>
      <c r="B40" s="4" t="s">
        <v>16</v>
      </c>
      <c r="C40" s="18">
        <v>549</v>
      </c>
      <c r="D40" s="19">
        <v>739</v>
      </c>
      <c r="E40" s="19">
        <v>683</v>
      </c>
      <c r="F40" s="20">
        <f>D40+E40</f>
        <v>1422</v>
      </c>
      <c r="G40" s="1"/>
      <c r="H40" s="6"/>
      <c r="I40" s="4" t="s">
        <v>72</v>
      </c>
      <c r="J40" s="18">
        <v>67</v>
      </c>
      <c r="K40" s="19">
        <v>98</v>
      </c>
      <c r="L40" s="19">
        <v>84</v>
      </c>
      <c r="M40" s="20">
        <f t="shared" si="3"/>
        <v>182</v>
      </c>
    </row>
    <row r="41" spans="1:13" ht="13.5">
      <c r="A41" s="74"/>
      <c r="B41" s="4" t="s">
        <v>17</v>
      </c>
      <c r="C41" s="18">
        <v>692</v>
      </c>
      <c r="D41" s="19">
        <v>967</v>
      </c>
      <c r="E41" s="19">
        <v>1015</v>
      </c>
      <c r="F41" s="20">
        <f>D41+E41</f>
        <v>1982</v>
      </c>
      <c r="G41" s="1"/>
      <c r="H41" s="6"/>
      <c r="I41" s="4" t="s">
        <v>74</v>
      </c>
      <c r="J41" s="18">
        <v>184</v>
      </c>
      <c r="K41" s="19">
        <v>274</v>
      </c>
      <c r="L41" s="19">
        <v>273</v>
      </c>
      <c r="M41" s="20">
        <f t="shared" si="3"/>
        <v>547</v>
      </c>
    </row>
    <row r="42" spans="1:13" ht="13.5">
      <c r="A42" s="74"/>
      <c r="B42" s="9" t="s">
        <v>41</v>
      </c>
      <c r="C42" s="21">
        <f>SUM(C38:C41)</f>
        <v>3665</v>
      </c>
      <c r="D42" s="21">
        <f>SUM(D38:D41)</f>
        <v>5044</v>
      </c>
      <c r="E42" s="21">
        <f>SUM(E38:E41)</f>
        <v>5037</v>
      </c>
      <c r="F42" s="21">
        <f>SUM(F38:F41)</f>
        <v>10081</v>
      </c>
      <c r="G42" s="1"/>
      <c r="H42" s="6"/>
      <c r="I42" s="4" t="s">
        <v>75</v>
      </c>
      <c r="J42" s="18">
        <v>346</v>
      </c>
      <c r="K42" s="19">
        <v>530</v>
      </c>
      <c r="L42" s="19">
        <v>539</v>
      </c>
      <c r="M42" s="20">
        <f t="shared" si="3"/>
        <v>1069</v>
      </c>
    </row>
    <row r="43" spans="1:13" ht="13.5">
      <c r="A43" s="75" t="s">
        <v>25</v>
      </c>
      <c r="B43" s="76"/>
      <c r="C43" s="76"/>
      <c r="D43" s="76"/>
      <c r="E43" s="76"/>
      <c r="F43" s="76"/>
      <c r="G43" s="1"/>
      <c r="H43" s="6"/>
      <c r="I43" s="4" t="s">
        <v>76</v>
      </c>
      <c r="J43" s="18">
        <v>411</v>
      </c>
      <c r="K43" s="19">
        <v>624</v>
      </c>
      <c r="L43" s="19">
        <v>634</v>
      </c>
      <c r="M43" s="20">
        <f t="shared" si="3"/>
        <v>1258</v>
      </c>
    </row>
    <row r="44" spans="1:13" ht="13.5">
      <c r="A44" s="74"/>
      <c r="B44" s="4" t="s">
        <v>22</v>
      </c>
      <c r="C44" s="18">
        <v>1342</v>
      </c>
      <c r="D44" s="19">
        <v>1634</v>
      </c>
      <c r="E44" s="19">
        <v>1595</v>
      </c>
      <c r="F44" s="20">
        <f>D44+E44</f>
        <v>3229</v>
      </c>
      <c r="G44" s="1"/>
      <c r="H44" s="6"/>
      <c r="I44" s="4" t="s">
        <v>77</v>
      </c>
      <c r="J44" s="18">
        <v>365</v>
      </c>
      <c r="K44" s="19">
        <v>477</v>
      </c>
      <c r="L44" s="19">
        <v>503</v>
      </c>
      <c r="M44" s="20">
        <f t="shared" si="3"/>
        <v>980</v>
      </c>
    </row>
    <row r="45" spans="1:13" ht="13.5">
      <c r="A45" s="74"/>
      <c r="B45" s="4" t="s">
        <v>23</v>
      </c>
      <c r="C45" s="18">
        <v>311</v>
      </c>
      <c r="D45" s="19">
        <v>444</v>
      </c>
      <c r="E45" s="19">
        <v>446</v>
      </c>
      <c r="F45" s="20">
        <f>D45+E45</f>
        <v>890</v>
      </c>
      <c r="G45" s="1"/>
      <c r="H45" s="6"/>
      <c r="I45" s="4" t="s">
        <v>78</v>
      </c>
      <c r="J45" s="18">
        <v>597</v>
      </c>
      <c r="K45" s="19">
        <v>767</v>
      </c>
      <c r="L45" s="19">
        <v>713</v>
      </c>
      <c r="M45" s="20">
        <f t="shared" si="3"/>
        <v>1480</v>
      </c>
    </row>
    <row r="46" spans="1:13" ht="13.5">
      <c r="A46" s="74"/>
      <c r="B46" s="9" t="s">
        <v>41</v>
      </c>
      <c r="C46" s="21">
        <f>SUM(C44:C45)</f>
        <v>1653</v>
      </c>
      <c r="D46" s="21">
        <f>SUM(D44:D45)</f>
        <v>2078</v>
      </c>
      <c r="E46" s="21">
        <f>SUM(E44:E45)</f>
        <v>2041</v>
      </c>
      <c r="F46" s="21">
        <f>SUM(F44:F45)</f>
        <v>4119</v>
      </c>
      <c r="G46" s="1"/>
      <c r="H46" s="6"/>
      <c r="I46" s="4" t="s">
        <v>81</v>
      </c>
      <c r="J46" s="18">
        <v>559</v>
      </c>
      <c r="K46" s="19">
        <v>833</v>
      </c>
      <c r="L46" s="19">
        <v>857</v>
      </c>
      <c r="M46" s="20">
        <f t="shared" si="3"/>
        <v>1690</v>
      </c>
    </row>
    <row r="47" spans="1:13" ht="13.5">
      <c r="A47" s="10"/>
      <c r="B47" s="11"/>
      <c r="C47" s="12"/>
      <c r="D47" s="12"/>
      <c r="E47" s="12"/>
      <c r="F47" s="12"/>
      <c r="G47" s="1"/>
      <c r="H47" s="7"/>
      <c r="I47" s="9" t="s">
        <v>41</v>
      </c>
      <c r="J47" s="21">
        <f>SUM(J34:J46)</f>
        <v>5379</v>
      </c>
      <c r="K47" s="21">
        <f>SUM(K34:K46)</f>
        <v>7197</v>
      </c>
      <c r="L47" s="21">
        <f>SUM(L34:L46)</f>
        <v>7105</v>
      </c>
      <c r="M47" s="21">
        <f>SUM(M34:M46)</f>
        <v>14302</v>
      </c>
    </row>
    <row r="48" spans="1:13" ht="13.5">
      <c r="A48" s="1"/>
      <c r="B48" s="1"/>
      <c r="C48" s="1"/>
      <c r="D48" s="1"/>
      <c r="E48" s="1"/>
      <c r="F48" s="1"/>
      <c r="G48" s="1"/>
      <c r="H48" s="10"/>
      <c r="I48" s="11"/>
      <c r="J48" s="12"/>
      <c r="K48" s="12"/>
      <c r="L48" s="12"/>
      <c r="M48" s="12"/>
    </row>
    <row r="49" spans="1:13" ht="13.5">
      <c r="A49" s="1"/>
      <c r="B49" s="1"/>
      <c r="C49" s="1"/>
      <c r="D49" s="1"/>
      <c r="E49" s="1"/>
      <c r="F49" s="1"/>
      <c r="G49" s="1"/>
      <c r="H49" s="10"/>
      <c r="I49" s="9" t="s">
        <v>80</v>
      </c>
      <c r="J49" s="21">
        <f>C36+C42+C46+J13+J26+J32+J47</f>
        <v>33747</v>
      </c>
      <c r="K49" s="21">
        <f>D36+D42+D46+K13+K26+K32+K47</f>
        <v>44327</v>
      </c>
      <c r="L49" s="21">
        <f>E36+E42+E46+L13+L26+L32+L47</f>
        <v>43852</v>
      </c>
      <c r="M49" s="21">
        <f>F36+F42+F46+M13+M26+M32+M47</f>
        <v>88179</v>
      </c>
    </row>
    <row r="50" spans="1:7" ht="13.5">
      <c r="A50" s="1"/>
      <c r="B50" s="1"/>
      <c r="C50" s="1"/>
      <c r="D50" s="1"/>
      <c r="E50" s="1"/>
      <c r="F50" s="1"/>
      <c r="G50" s="1"/>
    </row>
    <row r="51" spans="1:13" ht="13.5">
      <c r="A51" s="1"/>
      <c r="B51" s="1"/>
      <c r="C51" s="1"/>
      <c r="D51" s="1"/>
      <c r="E51" s="1"/>
      <c r="F51" s="1"/>
      <c r="G51" s="1"/>
      <c r="H51" s="1"/>
      <c r="J51" s="1"/>
      <c r="K51" s="1"/>
      <c r="L51" s="1"/>
      <c r="M51" s="1"/>
    </row>
    <row r="52" spans="1:13" ht="57.75" customHeight="1">
      <c r="A52" s="1"/>
      <c r="B52" s="99" t="s">
        <v>79</v>
      </c>
      <c r="C52" s="101"/>
      <c r="D52" s="101"/>
      <c r="E52" s="101"/>
      <c r="F52" s="101"/>
      <c r="G52" s="101"/>
      <c r="H52" s="101"/>
      <c r="I52" s="101"/>
      <c r="J52" s="101"/>
      <c r="K52" s="101"/>
      <c r="L52" s="101"/>
      <c r="M52" s="101"/>
    </row>
    <row r="53" ht="24">
      <c r="B53" s="2" t="s">
        <v>83</v>
      </c>
    </row>
    <row r="54" spans="2:11" ht="24">
      <c r="B54" s="2"/>
      <c r="K54" t="s">
        <v>89</v>
      </c>
    </row>
    <row r="56" spans="1:13" ht="13.5">
      <c r="A56" s="74"/>
      <c r="B56" s="74"/>
      <c r="C56" s="88" t="s">
        <v>26</v>
      </c>
      <c r="D56" s="80" t="s">
        <v>27</v>
      </c>
      <c r="E56" s="80"/>
      <c r="F56" s="80"/>
      <c r="G56" s="1"/>
      <c r="H56" s="102"/>
      <c r="I56" s="103"/>
      <c r="J56" s="88" t="s">
        <v>26</v>
      </c>
      <c r="K56" s="80" t="s">
        <v>27</v>
      </c>
      <c r="L56" s="80"/>
      <c r="M56" s="80"/>
    </row>
    <row r="57" spans="1:13" ht="13.5">
      <c r="A57" s="74"/>
      <c r="B57" s="74"/>
      <c r="C57" s="89"/>
      <c r="D57" s="3" t="s">
        <v>28</v>
      </c>
      <c r="E57" s="3" t="s">
        <v>29</v>
      </c>
      <c r="F57" s="8" t="s">
        <v>30</v>
      </c>
      <c r="G57" s="1"/>
      <c r="H57" s="104"/>
      <c r="I57" s="97"/>
      <c r="J57" s="89"/>
      <c r="K57" s="3" t="s">
        <v>28</v>
      </c>
      <c r="L57" s="3" t="s">
        <v>29</v>
      </c>
      <c r="M57" s="8" t="s">
        <v>30</v>
      </c>
    </row>
    <row r="58" spans="1:13" ht="13.5">
      <c r="A58" s="75" t="s">
        <v>24</v>
      </c>
      <c r="B58" s="75"/>
      <c r="C58" s="76"/>
      <c r="D58" s="76"/>
      <c r="E58" s="76"/>
      <c r="F58" s="76"/>
      <c r="G58" s="1"/>
      <c r="H58" s="90" t="s">
        <v>42</v>
      </c>
      <c r="I58" s="93"/>
      <c r="J58" s="91"/>
      <c r="K58" s="91"/>
      <c r="L58" s="91"/>
      <c r="M58" s="92"/>
    </row>
    <row r="59" spans="1:13" ht="13.5">
      <c r="A59" s="74"/>
      <c r="B59" s="4" t="s">
        <v>0</v>
      </c>
      <c r="C59" s="18">
        <v>3</v>
      </c>
      <c r="D59" s="19">
        <v>2</v>
      </c>
      <c r="E59" s="19">
        <v>5</v>
      </c>
      <c r="F59" s="20">
        <f aca="true" t="shared" si="4" ref="F59:F87">D59+E59</f>
        <v>7</v>
      </c>
      <c r="G59" s="1"/>
      <c r="H59" s="77"/>
      <c r="I59" s="4" t="s">
        <v>43</v>
      </c>
      <c r="J59" s="18">
        <v>10</v>
      </c>
      <c r="K59" s="19">
        <v>7</v>
      </c>
      <c r="L59" s="19">
        <v>4</v>
      </c>
      <c r="M59" s="20">
        <f aca="true" t="shared" si="5" ref="M59:M64">K59+L59</f>
        <v>11</v>
      </c>
    </row>
    <row r="60" spans="1:13" ht="13.5">
      <c r="A60" s="74"/>
      <c r="B60" s="4" t="s">
        <v>31</v>
      </c>
      <c r="C60" s="18">
        <v>20</v>
      </c>
      <c r="D60" s="19">
        <v>21</v>
      </c>
      <c r="E60" s="19">
        <v>21</v>
      </c>
      <c r="F60" s="20">
        <f t="shared" si="4"/>
        <v>42</v>
      </c>
      <c r="G60" s="1"/>
      <c r="H60" s="81"/>
      <c r="I60" s="4" t="s">
        <v>44</v>
      </c>
      <c r="J60" s="18">
        <v>15</v>
      </c>
      <c r="K60" s="19">
        <v>7</v>
      </c>
      <c r="L60" s="19">
        <v>22</v>
      </c>
      <c r="M60" s="20">
        <f t="shared" si="5"/>
        <v>29</v>
      </c>
    </row>
    <row r="61" spans="1:13" ht="13.5">
      <c r="A61" s="74"/>
      <c r="B61" s="4" t="s">
        <v>1</v>
      </c>
      <c r="C61" s="18">
        <v>27</v>
      </c>
      <c r="D61" s="19">
        <v>16</v>
      </c>
      <c r="E61" s="19">
        <v>25</v>
      </c>
      <c r="F61" s="20">
        <f t="shared" si="4"/>
        <v>41</v>
      </c>
      <c r="G61" s="1"/>
      <c r="H61" s="81"/>
      <c r="I61" s="4" t="s">
        <v>45</v>
      </c>
      <c r="J61" s="18">
        <v>1</v>
      </c>
      <c r="K61" s="19">
        <v>1</v>
      </c>
      <c r="L61" s="19">
        <v>0</v>
      </c>
      <c r="M61" s="20">
        <f t="shared" si="5"/>
        <v>1</v>
      </c>
    </row>
    <row r="62" spans="1:13" ht="13.5">
      <c r="A62" s="74"/>
      <c r="B62" s="4" t="s">
        <v>32</v>
      </c>
      <c r="C62" s="18">
        <v>28</v>
      </c>
      <c r="D62" s="19">
        <v>24</v>
      </c>
      <c r="E62" s="19">
        <v>21</v>
      </c>
      <c r="F62" s="20">
        <f t="shared" si="4"/>
        <v>45</v>
      </c>
      <c r="G62" s="1"/>
      <c r="H62" s="81"/>
      <c r="I62" s="4" t="s">
        <v>46</v>
      </c>
      <c r="J62" s="18">
        <v>4</v>
      </c>
      <c r="K62" s="19">
        <v>0</v>
      </c>
      <c r="L62" s="19">
        <v>4</v>
      </c>
      <c r="M62" s="20">
        <f t="shared" si="5"/>
        <v>4</v>
      </c>
    </row>
    <row r="63" spans="1:13" ht="13.5">
      <c r="A63" s="74"/>
      <c r="B63" s="4" t="s">
        <v>2</v>
      </c>
      <c r="C63" s="18">
        <v>18</v>
      </c>
      <c r="D63" s="19">
        <v>7</v>
      </c>
      <c r="E63" s="19">
        <v>18</v>
      </c>
      <c r="F63" s="20">
        <f t="shared" si="4"/>
        <v>25</v>
      </c>
      <c r="G63" s="1"/>
      <c r="H63" s="81"/>
      <c r="I63" s="4" t="s">
        <v>47</v>
      </c>
      <c r="J63" s="18">
        <v>9</v>
      </c>
      <c r="K63" s="19">
        <v>3</v>
      </c>
      <c r="L63" s="19">
        <v>7</v>
      </c>
      <c r="M63" s="20">
        <f t="shared" si="5"/>
        <v>10</v>
      </c>
    </row>
    <row r="64" spans="1:13" ht="13.5">
      <c r="A64" s="74"/>
      <c r="B64" s="4" t="s">
        <v>33</v>
      </c>
      <c r="C64" s="18">
        <v>37</v>
      </c>
      <c r="D64" s="19">
        <v>30</v>
      </c>
      <c r="E64" s="19">
        <v>29</v>
      </c>
      <c r="F64" s="20">
        <f t="shared" si="4"/>
        <v>59</v>
      </c>
      <c r="G64" s="1"/>
      <c r="H64" s="81"/>
      <c r="I64" s="4" t="s">
        <v>48</v>
      </c>
      <c r="J64" s="18">
        <v>6</v>
      </c>
      <c r="K64" s="19">
        <v>6</v>
      </c>
      <c r="L64" s="19">
        <v>4</v>
      </c>
      <c r="M64" s="20">
        <f t="shared" si="5"/>
        <v>10</v>
      </c>
    </row>
    <row r="65" spans="1:13" ht="13.5">
      <c r="A65" s="74"/>
      <c r="B65" s="4" t="s">
        <v>34</v>
      </c>
      <c r="C65" s="18">
        <v>20</v>
      </c>
      <c r="D65" s="19">
        <v>15</v>
      </c>
      <c r="E65" s="19">
        <v>13</v>
      </c>
      <c r="F65" s="20">
        <f t="shared" si="4"/>
        <v>28</v>
      </c>
      <c r="G65" s="1"/>
      <c r="H65" s="82"/>
      <c r="I65" s="9" t="s">
        <v>41</v>
      </c>
      <c r="J65" s="21">
        <f>SUM(J59:J64)</f>
        <v>45</v>
      </c>
      <c r="K65" s="21">
        <f>SUM(K59:K64)</f>
        <v>24</v>
      </c>
      <c r="L65" s="21">
        <f>SUM(L59:L64)</f>
        <v>41</v>
      </c>
      <c r="M65" s="21">
        <f>SUM(M59:M64)</f>
        <v>65</v>
      </c>
    </row>
    <row r="66" spans="1:13" ht="13.5">
      <c r="A66" s="74"/>
      <c r="B66" s="4" t="s">
        <v>3</v>
      </c>
      <c r="C66" s="18">
        <v>13</v>
      </c>
      <c r="D66" s="19">
        <v>8</v>
      </c>
      <c r="E66" s="19">
        <v>9</v>
      </c>
      <c r="F66" s="20">
        <f t="shared" si="4"/>
        <v>17</v>
      </c>
      <c r="G66" s="1"/>
      <c r="H66" s="90" t="s">
        <v>49</v>
      </c>
      <c r="I66" s="91"/>
      <c r="J66" s="91"/>
      <c r="K66" s="91"/>
      <c r="L66" s="91"/>
      <c r="M66" s="92"/>
    </row>
    <row r="67" spans="1:13" ht="13.5">
      <c r="A67" s="74"/>
      <c r="B67" s="4" t="s">
        <v>4</v>
      </c>
      <c r="C67" s="18">
        <v>11</v>
      </c>
      <c r="D67" s="19">
        <v>7</v>
      </c>
      <c r="E67" s="19">
        <v>6</v>
      </c>
      <c r="F67" s="20">
        <f t="shared" si="4"/>
        <v>13</v>
      </c>
      <c r="G67" s="1"/>
      <c r="H67" s="77"/>
      <c r="I67" s="4" t="s">
        <v>50</v>
      </c>
      <c r="J67" s="18">
        <v>41</v>
      </c>
      <c r="K67" s="19">
        <v>22</v>
      </c>
      <c r="L67" s="19">
        <v>27</v>
      </c>
      <c r="M67" s="20">
        <f aca="true" t="shared" si="6" ref="M67:M77">K67+L67</f>
        <v>49</v>
      </c>
    </row>
    <row r="68" spans="1:13" ht="13.5">
      <c r="A68" s="74"/>
      <c r="B68" s="4" t="s">
        <v>35</v>
      </c>
      <c r="C68" s="18">
        <v>25</v>
      </c>
      <c r="D68" s="19">
        <v>19</v>
      </c>
      <c r="E68" s="19">
        <v>15</v>
      </c>
      <c r="F68" s="20">
        <f t="shared" si="4"/>
        <v>34</v>
      </c>
      <c r="G68" s="1"/>
      <c r="H68" s="81"/>
      <c r="I68" s="4" t="s">
        <v>51</v>
      </c>
      <c r="J68" s="18">
        <v>0</v>
      </c>
      <c r="K68" s="19">
        <v>0</v>
      </c>
      <c r="L68" s="19">
        <v>0</v>
      </c>
      <c r="M68" s="20">
        <f t="shared" si="6"/>
        <v>0</v>
      </c>
    </row>
    <row r="69" spans="1:13" ht="13.5">
      <c r="A69" s="74"/>
      <c r="B69" s="4" t="s">
        <v>36</v>
      </c>
      <c r="C69" s="18">
        <v>38</v>
      </c>
      <c r="D69" s="19">
        <v>34</v>
      </c>
      <c r="E69" s="19">
        <v>22</v>
      </c>
      <c r="F69" s="20">
        <f t="shared" si="4"/>
        <v>56</v>
      </c>
      <c r="G69" s="1"/>
      <c r="H69" s="81"/>
      <c r="I69" s="4" t="s">
        <v>52</v>
      </c>
      <c r="J69" s="18">
        <v>0</v>
      </c>
      <c r="K69" s="19">
        <v>0</v>
      </c>
      <c r="L69" s="19">
        <v>0</v>
      </c>
      <c r="M69" s="20">
        <f t="shared" si="6"/>
        <v>0</v>
      </c>
    </row>
    <row r="70" spans="1:13" ht="13.5">
      <c r="A70" s="74"/>
      <c r="B70" s="4" t="s">
        <v>37</v>
      </c>
      <c r="C70" s="18">
        <v>35</v>
      </c>
      <c r="D70" s="19">
        <v>22</v>
      </c>
      <c r="E70" s="19">
        <v>19</v>
      </c>
      <c r="F70" s="20">
        <f t="shared" si="4"/>
        <v>41</v>
      </c>
      <c r="G70" s="1"/>
      <c r="H70" s="81"/>
      <c r="I70" s="4" t="s">
        <v>53</v>
      </c>
      <c r="J70" s="18">
        <v>2</v>
      </c>
      <c r="K70" s="19">
        <v>0</v>
      </c>
      <c r="L70" s="19">
        <v>2</v>
      </c>
      <c r="M70" s="20">
        <f t="shared" si="6"/>
        <v>2</v>
      </c>
    </row>
    <row r="71" spans="1:13" ht="13.5">
      <c r="A71" s="74"/>
      <c r="B71" s="4" t="s">
        <v>5</v>
      </c>
      <c r="C71" s="18">
        <v>17</v>
      </c>
      <c r="D71" s="19">
        <v>14</v>
      </c>
      <c r="E71" s="19">
        <v>20</v>
      </c>
      <c r="F71" s="20">
        <f t="shared" si="4"/>
        <v>34</v>
      </c>
      <c r="G71" s="1"/>
      <c r="H71" s="81"/>
      <c r="I71" s="4" t="s">
        <v>54</v>
      </c>
      <c r="J71" s="18">
        <v>3</v>
      </c>
      <c r="K71" s="19">
        <v>1</v>
      </c>
      <c r="L71" s="19">
        <v>3</v>
      </c>
      <c r="M71" s="20">
        <f t="shared" si="6"/>
        <v>4</v>
      </c>
    </row>
    <row r="72" spans="1:13" ht="13.5">
      <c r="A72" s="74"/>
      <c r="B72" s="4" t="s">
        <v>6</v>
      </c>
      <c r="C72" s="18">
        <v>12</v>
      </c>
      <c r="D72" s="19">
        <v>12</v>
      </c>
      <c r="E72" s="19">
        <v>7</v>
      </c>
      <c r="F72" s="20">
        <f t="shared" si="4"/>
        <v>19</v>
      </c>
      <c r="G72" s="1"/>
      <c r="H72" s="81"/>
      <c r="I72" s="4" t="s">
        <v>55</v>
      </c>
      <c r="J72" s="18">
        <v>1</v>
      </c>
      <c r="K72" s="19">
        <v>0</v>
      </c>
      <c r="L72" s="19">
        <v>1</v>
      </c>
      <c r="M72" s="20">
        <f t="shared" si="6"/>
        <v>1</v>
      </c>
    </row>
    <row r="73" spans="1:13" ht="13.5">
      <c r="A73" s="74"/>
      <c r="B73" s="4" t="s">
        <v>7</v>
      </c>
      <c r="C73" s="18">
        <v>24</v>
      </c>
      <c r="D73" s="19">
        <v>25</v>
      </c>
      <c r="E73" s="19">
        <v>10</v>
      </c>
      <c r="F73" s="20">
        <f t="shared" si="4"/>
        <v>35</v>
      </c>
      <c r="G73" s="1"/>
      <c r="H73" s="81"/>
      <c r="I73" s="4" t="s">
        <v>56</v>
      </c>
      <c r="J73" s="18">
        <v>10</v>
      </c>
      <c r="K73" s="19">
        <v>8</v>
      </c>
      <c r="L73" s="19">
        <v>5</v>
      </c>
      <c r="M73" s="20">
        <f t="shared" si="6"/>
        <v>13</v>
      </c>
    </row>
    <row r="74" spans="1:13" ht="13.5">
      <c r="A74" s="74"/>
      <c r="B74" s="4" t="s">
        <v>38</v>
      </c>
      <c r="C74" s="18">
        <v>20</v>
      </c>
      <c r="D74" s="19">
        <v>15</v>
      </c>
      <c r="E74" s="19">
        <v>15</v>
      </c>
      <c r="F74" s="20">
        <f t="shared" si="4"/>
        <v>30</v>
      </c>
      <c r="G74" s="1"/>
      <c r="H74" s="81"/>
      <c r="I74" s="4" t="s">
        <v>57</v>
      </c>
      <c r="J74" s="18">
        <v>7</v>
      </c>
      <c r="K74" s="19">
        <v>2</v>
      </c>
      <c r="L74" s="19">
        <v>7</v>
      </c>
      <c r="M74" s="20">
        <f t="shared" si="6"/>
        <v>9</v>
      </c>
    </row>
    <row r="75" spans="1:13" ht="13.5">
      <c r="A75" s="74"/>
      <c r="B75" s="4" t="s">
        <v>8</v>
      </c>
      <c r="C75" s="18">
        <v>18</v>
      </c>
      <c r="D75" s="19">
        <v>10</v>
      </c>
      <c r="E75" s="19">
        <v>15</v>
      </c>
      <c r="F75" s="20">
        <f t="shared" si="4"/>
        <v>25</v>
      </c>
      <c r="G75" s="1"/>
      <c r="H75" s="81"/>
      <c r="I75" s="4" t="s">
        <v>58</v>
      </c>
      <c r="J75" s="18">
        <v>0</v>
      </c>
      <c r="K75" s="19">
        <v>0</v>
      </c>
      <c r="L75" s="19">
        <v>0</v>
      </c>
      <c r="M75" s="20">
        <f t="shared" si="6"/>
        <v>0</v>
      </c>
    </row>
    <row r="76" spans="1:13" ht="13.5">
      <c r="A76" s="74"/>
      <c r="B76" s="4" t="s">
        <v>9</v>
      </c>
      <c r="C76" s="18">
        <v>13</v>
      </c>
      <c r="D76" s="19">
        <v>13</v>
      </c>
      <c r="E76" s="19">
        <v>12</v>
      </c>
      <c r="F76" s="20">
        <f t="shared" si="4"/>
        <v>25</v>
      </c>
      <c r="G76" s="1"/>
      <c r="H76" s="81"/>
      <c r="I76" s="4" t="s">
        <v>59</v>
      </c>
      <c r="J76" s="18">
        <v>12</v>
      </c>
      <c r="K76" s="19">
        <v>12</v>
      </c>
      <c r="L76" s="19">
        <v>4</v>
      </c>
      <c r="M76" s="20">
        <f t="shared" si="6"/>
        <v>16</v>
      </c>
    </row>
    <row r="77" spans="1:13" ht="13.5">
      <c r="A77" s="74"/>
      <c r="B77" s="4" t="s">
        <v>39</v>
      </c>
      <c r="C77" s="18">
        <v>12</v>
      </c>
      <c r="D77" s="19">
        <v>9</v>
      </c>
      <c r="E77" s="19">
        <v>10</v>
      </c>
      <c r="F77" s="20">
        <f t="shared" si="4"/>
        <v>19</v>
      </c>
      <c r="G77" s="1"/>
      <c r="H77" s="81"/>
      <c r="I77" s="4" t="s">
        <v>60</v>
      </c>
      <c r="J77" s="18">
        <v>13</v>
      </c>
      <c r="K77" s="19">
        <v>11</v>
      </c>
      <c r="L77" s="19">
        <v>5</v>
      </c>
      <c r="M77" s="20">
        <f t="shared" si="6"/>
        <v>16</v>
      </c>
    </row>
    <row r="78" spans="1:13" ht="13.5">
      <c r="A78" s="74"/>
      <c r="B78" s="4" t="s">
        <v>40</v>
      </c>
      <c r="C78" s="18">
        <v>8</v>
      </c>
      <c r="D78" s="19">
        <v>12</v>
      </c>
      <c r="E78" s="19">
        <v>3</v>
      </c>
      <c r="F78" s="20">
        <f t="shared" si="4"/>
        <v>15</v>
      </c>
      <c r="G78" s="1"/>
      <c r="H78" s="82"/>
      <c r="I78" s="9" t="s">
        <v>41</v>
      </c>
      <c r="J78" s="21">
        <f>SUM(J67:J77)</f>
        <v>89</v>
      </c>
      <c r="K78" s="21">
        <f>SUM(K67:K77)</f>
        <v>56</v>
      </c>
      <c r="L78" s="21">
        <f>SUM(L67:L77)</f>
        <v>54</v>
      </c>
      <c r="M78" s="21">
        <f>SUM(M67:M77)</f>
        <v>110</v>
      </c>
    </row>
    <row r="79" spans="1:13" ht="13.5">
      <c r="A79" s="74"/>
      <c r="B79" s="4" t="s">
        <v>21</v>
      </c>
      <c r="C79" s="18">
        <v>6</v>
      </c>
      <c r="D79" s="19">
        <v>4</v>
      </c>
      <c r="E79" s="19">
        <v>5</v>
      </c>
      <c r="F79" s="20">
        <f t="shared" si="4"/>
        <v>9</v>
      </c>
      <c r="G79" s="1"/>
      <c r="H79" s="90" t="s">
        <v>61</v>
      </c>
      <c r="I79" s="91"/>
      <c r="J79" s="91"/>
      <c r="K79" s="91"/>
      <c r="L79" s="91"/>
      <c r="M79" s="92"/>
    </row>
    <row r="80" spans="1:13" ht="13.5">
      <c r="A80" s="74"/>
      <c r="B80" s="4" t="s">
        <v>10</v>
      </c>
      <c r="C80" s="18">
        <v>33</v>
      </c>
      <c r="D80" s="19">
        <v>25</v>
      </c>
      <c r="E80" s="19">
        <v>36</v>
      </c>
      <c r="F80" s="20">
        <f t="shared" si="4"/>
        <v>61</v>
      </c>
      <c r="G80" s="1"/>
      <c r="H80" s="77"/>
      <c r="I80" s="4" t="s">
        <v>62</v>
      </c>
      <c r="J80" s="18">
        <v>4</v>
      </c>
      <c r="K80" s="19">
        <v>4</v>
      </c>
      <c r="L80" s="19">
        <v>5</v>
      </c>
      <c r="M80" s="20">
        <f>K80+L80</f>
        <v>9</v>
      </c>
    </row>
    <row r="81" spans="1:13" ht="13.5">
      <c r="A81" s="74"/>
      <c r="B81" s="4" t="s">
        <v>11</v>
      </c>
      <c r="C81" s="18">
        <v>50</v>
      </c>
      <c r="D81" s="19">
        <v>49</v>
      </c>
      <c r="E81" s="19">
        <v>35</v>
      </c>
      <c r="F81" s="20">
        <f t="shared" si="4"/>
        <v>84</v>
      </c>
      <c r="G81" s="1"/>
      <c r="H81" s="81"/>
      <c r="I81" s="4" t="s">
        <v>63</v>
      </c>
      <c r="J81" s="18">
        <v>2</v>
      </c>
      <c r="K81" s="19">
        <v>1</v>
      </c>
      <c r="L81" s="19">
        <v>3</v>
      </c>
      <c r="M81" s="20">
        <f>K81+L81</f>
        <v>4</v>
      </c>
    </row>
    <row r="82" spans="1:13" ht="13.5">
      <c r="A82" s="74"/>
      <c r="B82" s="4" t="s">
        <v>12</v>
      </c>
      <c r="C82" s="18">
        <v>74</v>
      </c>
      <c r="D82" s="19">
        <v>77</v>
      </c>
      <c r="E82" s="19">
        <v>60</v>
      </c>
      <c r="F82" s="20">
        <f t="shared" si="4"/>
        <v>137</v>
      </c>
      <c r="G82" s="1"/>
      <c r="H82" s="81"/>
      <c r="I82" s="4" t="s">
        <v>64</v>
      </c>
      <c r="J82" s="18">
        <v>2</v>
      </c>
      <c r="K82" s="19">
        <v>1</v>
      </c>
      <c r="L82" s="19">
        <v>2</v>
      </c>
      <c r="M82" s="20">
        <f>K82+L82</f>
        <v>3</v>
      </c>
    </row>
    <row r="83" spans="1:13" ht="13.5">
      <c r="A83" s="74"/>
      <c r="B83" s="4" t="s">
        <v>13</v>
      </c>
      <c r="C83" s="18">
        <v>35</v>
      </c>
      <c r="D83" s="19">
        <v>33</v>
      </c>
      <c r="E83" s="19">
        <v>33</v>
      </c>
      <c r="F83" s="20">
        <f t="shared" si="4"/>
        <v>66</v>
      </c>
      <c r="G83" s="1"/>
      <c r="H83" s="81"/>
      <c r="I83" s="4" t="s">
        <v>65</v>
      </c>
      <c r="J83" s="18">
        <v>6</v>
      </c>
      <c r="K83" s="19">
        <v>5</v>
      </c>
      <c r="L83" s="19">
        <v>5</v>
      </c>
      <c r="M83" s="20">
        <f>K83+L83</f>
        <v>10</v>
      </c>
    </row>
    <row r="84" spans="1:13" ht="13.5">
      <c r="A84" s="74"/>
      <c r="B84" s="4" t="s">
        <v>14</v>
      </c>
      <c r="C84" s="18">
        <v>34</v>
      </c>
      <c r="D84" s="19">
        <v>29</v>
      </c>
      <c r="E84" s="19">
        <v>17</v>
      </c>
      <c r="F84" s="20">
        <f t="shared" si="4"/>
        <v>46</v>
      </c>
      <c r="G84" s="1"/>
      <c r="H84" s="82"/>
      <c r="I84" s="9" t="s">
        <v>41</v>
      </c>
      <c r="J84" s="21">
        <f>SUM(J80:J83)</f>
        <v>14</v>
      </c>
      <c r="K84" s="21">
        <f>SUM(K80:K83)</f>
        <v>11</v>
      </c>
      <c r="L84" s="21">
        <f>SUM(L80:L83)</f>
        <v>15</v>
      </c>
      <c r="M84" s="21">
        <f>SUM(M80:M83)</f>
        <v>26</v>
      </c>
    </row>
    <row r="85" spans="1:13" ht="13.5">
      <c r="A85" s="74"/>
      <c r="B85" s="4" t="s">
        <v>15</v>
      </c>
      <c r="C85" s="18">
        <v>24</v>
      </c>
      <c r="D85" s="19">
        <v>25</v>
      </c>
      <c r="E85" s="19">
        <v>24</v>
      </c>
      <c r="F85" s="20">
        <f t="shared" si="4"/>
        <v>49</v>
      </c>
      <c r="G85" s="1"/>
      <c r="H85" s="90" t="s">
        <v>66</v>
      </c>
      <c r="I85" s="91"/>
      <c r="J85" s="91"/>
      <c r="K85" s="91"/>
      <c r="L85" s="91"/>
      <c r="M85" s="92"/>
    </row>
    <row r="86" spans="1:13" ht="13.5">
      <c r="A86" s="74"/>
      <c r="B86" s="4" t="s">
        <v>82</v>
      </c>
      <c r="C86" s="18">
        <v>23</v>
      </c>
      <c r="D86" s="19">
        <v>21</v>
      </c>
      <c r="E86" s="19">
        <v>12</v>
      </c>
      <c r="F86" s="20">
        <f t="shared" si="4"/>
        <v>33</v>
      </c>
      <c r="G86" s="1"/>
      <c r="H86" s="5"/>
      <c r="I86" s="4" t="s">
        <v>67</v>
      </c>
      <c r="J86" s="18">
        <v>38</v>
      </c>
      <c r="K86" s="19">
        <v>35</v>
      </c>
      <c r="L86" s="19">
        <v>19</v>
      </c>
      <c r="M86" s="20">
        <f aca="true" t="shared" si="7" ref="M86:M98">K86+L86</f>
        <v>54</v>
      </c>
    </row>
    <row r="87" spans="1:13" ht="13.5">
      <c r="A87" s="74"/>
      <c r="B87" s="4" t="s">
        <v>18</v>
      </c>
      <c r="C87" s="18">
        <v>10</v>
      </c>
      <c r="D87" s="19">
        <v>11</v>
      </c>
      <c r="E87" s="19">
        <v>6</v>
      </c>
      <c r="F87" s="20">
        <f t="shared" si="4"/>
        <v>17</v>
      </c>
      <c r="G87" s="1"/>
      <c r="H87" s="6"/>
      <c r="I87" s="4" t="s">
        <v>68</v>
      </c>
      <c r="J87" s="18">
        <v>29</v>
      </c>
      <c r="K87" s="19">
        <v>18</v>
      </c>
      <c r="L87" s="19">
        <v>25</v>
      </c>
      <c r="M87" s="20">
        <f t="shared" si="7"/>
        <v>43</v>
      </c>
    </row>
    <row r="88" spans="1:13" ht="13.5">
      <c r="A88" s="74"/>
      <c r="B88" s="9" t="s">
        <v>41</v>
      </c>
      <c r="C88" s="22">
        <f>SUM(C59:C87)</f>
        <v>688</v>
      </c>
      <c r="D88" s="21">
        <f>SUM(D59:D87)</f>
        <v>589</v>
      </c>
      <c r="E88" s="21">
        <f>SUM(E59:E87)</f>
        <v>523</v>
      </c>
      <c r="F88" s="21">
        <f>SUM(F59:F87)</f>
        <v>1112</v>
      </c>
      <c r="G88" s="1"/>
      <c r="H88" s="6"/>
      <c r="I88" s="4" t="s">
        <v>69</v>
      </c>
      <c r="J88" s="18">
        <v>43</v>
      </c>
      <c r="K88" s="19">
        <v>32</v>
      </c>
      <c r="L88" s="19">
        <v>26</v>
      </c>
      <c r="M88" s="20">
        <f t="shared" si="7"/>
        <v>58</v>
      </c>
    </row>
    <row r="89" spans="1:13" ht="13.5">
      <c r="A89" s="75" t="s">
        <v>85</v>
      </c>
      <c r="B89" s="76"/>
      <c r="C89" s="76"/>
      <c r="D89" s="76"/>
      <c r="E89" s="76"/>
      <c r="F89" s="76"/>
      <c r="G89" s="1"/>
      <c r="H89" s="6"/>
      <c r="I89" s="4" t="s">
        <v>70</v>
      </c>
      <c r="J89" s="18">
        <v>11</v>
      </c>
      <c r="K89" s="19">
        <v>10</v>
      </c>
      <c r="L89" s="19">
        <v>4</v>
      </c>
      <c r="M89" s="20">
        <f t="shared" si="7"/>
        <v>14</v>
      </c>
    </row>
    <row r="90" spans="1:13" ht="13.5">
      <c r="A90" s="74"/>
      <c r="B90" s="4" t="s">
        <v>19</v>
      </c>
      <c r="C90" s="18">
        <v>27</v>
      </c>
      <c r="D90" s="19">
        <v>19</v>
      </c>
      <c r="E90" s="19">
        <v>22</v>
      </c>
      <c r="F90" s="20">
        <f>D90+E90</f>
        <v>41</v>
      </c>
      <c r="G90" s="1"/>
      <c r="H90" s="6"/>
      <c r="I90" s="4" t="s">
        <v>71</v>
      </c>
      <c r="J90" s="18">
        <v>0</v>
      </c>
      <c r="K90" s="19">
        <v>0</v>
      </c>
      <c r="L90" s="19">
        <v>0</v>
      </c>
      <c r="M90" s="20">
        <f t="shared" si="7"/>
        <v>0</v>
      </c>
    </row>
    <row r="91" spans="1:13" ht="13.5">
      <c r="A91" s="74"/>
      <c r="B91" s="4" t="s">
        <v>20</v>
      </c>
      <c r="C91" s="18">
        <v>4</v>
      </c>
      <c r="D91" s="19">
        <v>6</v>
      </c>
      <c r="E91" s="19">
        <v>3</v>
      </c>
      <c r="F91" s="20">
        <f>D91+E91</f>
        <v>9</v>
      </c>
      <c r="G91" s="1"/>
      <c r="H91" s="6"/>
      <c r="I91" s="4" t="s">
        <v>73</v>
      </c>
      <c r="J91" s="18">
        <v>0</v>
      </c>
      <c r="K91" s="19">
        <v>0</v>
      </c>
      <c r="L91" s="19">
        <v>0</v>
      </c>
      <c r="M91" s="20">
        <f t="shared" si="7"/>
        <v>0</v>
      </c>
    </row>
    <row r="92" spans="1:13" ht="13.5">
      <c r="A92" s="74"/>
      <c r="B92" s="4" t="s">
        <v>16</v>
      </c>
      <c r="C92" s="18">
        <v>48</v>
      </c>
      <c r="D92" s="19">
        <v>47</v>
      </c>
      <c r="E92" s="19">
        <v>23</v>
      </c>
      <c r="F92" s="20">
        <f>D92+E92</f>
        <v>70</v>
      </c>
      <c r="G92" s="1"/>
      <c r="H92" s="6"/>
      <c r="I92" s="4" t="s">
        <v>72</v>
      </c>
      <c r="J92" s="18">
        <v>0</v>
      </c>
      <c r="K92" s="19">
        <v>0</v>
      </c>
      <c r="L92" s="19">
        <v>0</v>
      </c>
      <c r="M92" s="20">
        <f t="shared" si="7"/>
        <v>0</v>
      </c>
    </row>
    <row r="93" spans="1:13" ht="13.5">
      <c r="A93" s="74"/>
      <c r="B93" s="4" t="s">
        <v>17</v>
      </c>
      <c r="C93" s="18">
        <v>9</v>
      </c>
      <c r="D93" s="19">
        <v>3</v>
      </c>
      <c r="E93" s="19">
        <v>6</v>
      </c>
      <c r="F93" s="20">
        <f>D93+E93</f>
        <v>9</v>
      </c>
      <c r="G93" s="1"/>
      <c r="H93" s="6"/>
      <c r="I93" s="4" t="s">
        <v>74</v>
      </c>
      <c r="J93" s="18">
        <v>2</v>
      </c>
      <c r="K93" s="19">
        <v>0</v>
      </c>
      <c r="L93" s="19">
        <v>3</v>
      </c>
      <c r="M93" s="20">
        <f t="shared" si="7"/>
        <v>3</v>
      </c>
    </row>
    <row r="94" spans="1:13" ht="13.5">
      <c r="A94" s="74"/>
      <c r="B94" s="9" t="s">
        <v>41</v>
      </c>
      <c r="C94" s="21">
        <f>SUM(C90:C93)</f>
        <v>88</v>
      </c>
      <c r="D94" s="21">
        <f>SUM(D90:D93)</f>
        <v>75</v>
      </c>
      <c r="E94" s="21">
        <f>SUM(E90:E93)</f>
        <v>54</v>
      </c>
      <c r="F94" s="21">
        <f>SUM(F90:F93)</f>
        <v>129</v>
      </c>
      <c r="G94" s="1"/>
      <c r="H94" s="6"/>
      <c r="I94" s="4" t="s">
        <v>75</v>
      </c>
      <c r="J94" s="18">
        <v>3</v>
      </c>
      <c r="K94" s="19">
        <v>0</v>
      </c>
      <c r="L94" s="19">
        <v>3</v>
      </c>
      <c r="M94" s="20">
        <f t="shared" si="7"/>
        <v>3</v>
      </c>
    </row>
    <row r="95" spans="1:13" ht="13.5">
      <c r="A95" s="75" t="s">
        <v>25</v>
      </c>
      <c r="B95" s="76"/>
      <c r="C95" s="76"/>
      <c r="D95" s="76"/>
      <c r="E95" s="76"/>
      <c r="F95" s="76"/>
      <c r="G95" s="1"/>
      <c r="H95" s="6"/>
      <c r="I95" s="4" t="s">
        <v>76</v>
      </c>
      <c r="J95" s="18">
        <v>6</v>
      </c>
      <c r="K95" s="19">
        <v>1</v>
      </c>
      <c r="L95" s="19">
        <v>5</v>
      </c>
      <c r="M95" s="20">
        <f t="shared" si="7"/>
        <v>6</v>
      </c>
    </row>
    <row r="96" spans="1:13" ht="13.5">
      <c r="A96" s="74"/>
      <c r="B96" s="4" t="s">
        <v>22</v>
      </c>
      <c r="C96" s="18">
        <v>10</v>
      </c>
      <c r="D96" s="19">
        <v>3</v>
      </c>
      <c r="E96" s="19">
        <v>7</v>
      </c>
      <c r="F96" s="20">
        <f>D96+E96</f>
        <v>10</v>
      </c>
      <c r="G96" s="1"/>
      <c r="H96" s="6"/>
      <c r="I96" s="4" t="s">
        <v>77</v>
      </c>
      <c r="J96" s="18">
        <v>8</v>
      </c>
      <c r="K96" s="19">
        <v>8</v>
      </c>
      <c r="L96" s="19">
        <v>10</v>
      </c>
      <c r="M96" s="20">
        <f t="shared" si="7"/>
        <v>18</v>
      </c>
    </row>
    <row r="97" spans="1:13" ht="13.5">
      <c r="A97" s="74"/>
      <c r="B97" s="4" t="s">
        <v>23</v>
      </c>
      <c r="C97" s="18">
        <v>12</v>
      </c>
      <c r="D97" s="19">
        <v>5</v>
      </c>
      <c r="E97" s="19">
        <v>7</v>
      </c>
      <c r="F97" s="20">
        <f>D97+E97</f>
        <v>12</v>
      </c>
      <c r="G97" s="1"/>
      <c r="H97" s="6"/>
      <c r="I97" s="4" t="s">
        <v>78</v>
      </c>
      <c r="J97" s="18">
        <v>23</v>
      </c>
      <c r="K97" s="19">
        <v>23</v>
      </c>
      <c r="L97" s="19">
        <v>22</v>
      </c>
      <c r="M97" s="20">
        <f t="shared" si="7"/>
        <v>45</v>
      </c>
    </row>
    <row r="98" spans="1:13" ht="13.5">
      <c r="A98" s="74"/>
      <c r="B98" s="9" t="s">
        <v>41</v>
      </c>
      <c r="C98" s="21">
        <f>SUM(C96:C97)</f>
        <v>22</v>
      </c>
      <c r="D98" s="21">
        <f>SUM(D96:D97)</f>
        <v>8</v>
      </c>
      <c r="E98" s="21">
        <f>SUM(E96:E97)</f>
        <v>14</v>
      </c>
      <c r="F98" s="21">
        <f>SUM(F96:F97)</f>
        <v>22</v>
      </c>
      <c r="G98" s="1"/>
      <c r="H98" s="6"/>
      <c r="I98" s="4" t="s">
        <v>81</v>
      </c>
      <c r="J98" s="18">
        <v>3</v>
      </c>
      <c r="K98" s="19">
        <v>2</v>
      </c>
      <c r="L98" s="19">
        <v>2</v>
      </c>
      <c r="M98" s="20">
        <f t="shared" si="7"/>
        <v>4</v>
      </c>
    </row>
    <row r="99" spans="1:13" ht="13.5">
      <c r="A99" s="10"/>
      <c r="B99" s="11"/>
      <c r="C99" s="12"/>
      <c r="D99" s="12"/>
      <c r="E99" s="12"/>
      <c r="F99" s="12"/>
      <c r="G99" s="1"/>
      <c r="H99" s="7"/>
      <c r="I99" s="9" t="s">
        <v>41</v>
      </c>
      <c r="J99" s="21">
        <f>SUM(J86:J98)</f>
        <v>166</v>
      </c>
      <c r="K99" s="21">
        <f>SUM(K86:K98)</f>
        <v>129</v>
      </c>
      <c r="L99" s="21">
        <f>SUM(L86:L98)</f>
        <v>119</v>
      </c>
      <c r="M99" s="21">
        <f>SUM(M86:M98)</f>
        <v>248</v>
      </c>
    </row>
    <row r="100" spans="1:13" ht="13.5">
      <c r="A100" s="1"/>
      <c r="B100" s="1"/>
      <c r="C100" s="1"/>
      <c r="D100" s="1"/>
      <c r="E100" s="1"/>
      <c r="F100" s="1"/>
      <c r="G100" s="1"/>
      <c r="H100" s="10"/>
      <c r="I100" s="11"/>
      <c r="J100" s="12"/>
      <c r="K100" s="12"/>
      <c r="L100" s="12"/>
      <c r="M100" s="12"/>
    </row>
    <row r="101" spans="1:13" ht="13.5">
      <c r="A101" s="1"/>
      <c r="B101" s="1"/>
      <c r="C101" s="1"/>
      <c r="D101" s="1"/>
      <c r="E101" s="1"/>
      <c r="F101" s="1"/>
      <c r="G101" s="1"/>
      <c r="H101" s="10"/>
      <c r="I101" s="9" t="s">
        <v>80</v>
      </c>
      <c r="J101" s="21">
        <f>C88+C94+C98+J65+J78+J84+J99</f>
        <v>1112</v>
      </c>
      <c r="K101" s="21">
        <f>D88+D94+D98+K65+K78+K84+K99</f>
        <v>892</v>
      </c>
      <c r="L101" s="21">
        <f>E88+E94+E98+L65+L78+L84+L99</f>
        <v>820</v>
      </c>
      <c r="M101" s="21">
        <f>F88+F94+F98+M65+M78+M84+M99</f>
        <v>1712</v>
      </c>
    </row>
    <row r="102" spans="1:7" ht="13.5">
      <c r="A102" s="1"/>
      <c r="B102" s="1"/>
      <c r="C102" s="1"/>
      <c r="D102" s="1"/>
      <c r="E102" s="1"/>
      <c r="F102" s="1"/>
      <c r="G102" s="1"/>
    </row>
  </sheetData>
  <sheetProtection/>
  <mergeCells count="39">
    <mergeCell ref="H4:I5"/>
    <mergeCell ref="C4:C5"/>
    <mergeCell ref="A38:A42"/>
    <mergeCell ref="A44:A46"/>
    <mergeCell ref="H28:H32"/>
    <mergeCell ref="A37:F37"/>
    <mergeCell ref="A43:F43"/>
    <mergeCell ref="A7:A36"/>
    <mergeCell ref="H15:H26"/>
    <mergeCell ref="H7:H13"/>
    <mergeCell ref="B52:M52"/>
    <mergeCell ref="A4:B5"/>
    <mergeCell ref="A6:F6"/>
    <mergeCell ref="H6:M6"/>
    <mergeCell ref="J4:J5"/>
    <mergeCell ref="K4:M4"/>
    <mergeCell ref="D4:F4"/>
    <mergeCell ref="H14:M14"/>
    <mergeCell ref="H27:M27"/>
    <mergeCell ref="H33:M33"/>
    <mergeCell ref="H80:H84"/>
    <mergeCell ref="A58:F58"/>
    <mergeCell ref="H58:M58"/>
    <mergeCell ref="A56:B57"/>
    <mergeCell ref="C56:C57"/>
    <mergeCell ref="D56:F56"/>
    <mergeCell ref="H56:I57"/>
    <mergeCell ref="J56:J57"/>
    <mergeCell ref="K56:M56"/>
    <mergeCell ref="H85:M85"/>
    <mergeCell ref="H59:H65"/>
    <mergeCell ref="H66:M66"/>
    <mergeCell ref="H67:H78"/>
    <mergeCell ref="H79:M79"/>
    <mergeCell ref="A96:A98"/>
    <mergeCell ref="A59:A88"/>
    <mergeCell ref="A89:F89"/>
    <mergeCell ref="A90:A94"/>
    <mergeCell ref="A95:F95"/>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2" max="255" man="1"/>
  </rowBreaks>
</worksheet>
</file>

<file path=xl/worksheets/sheet17.xml><?xml version="1.0" encoding="utf-8"?>
<worksheet xmlns="http://schemas.openxmlformats.org/spreadsheetml/2006/main" xmlns:r="http://schemas.openxmlformats.org/officeDocument/2006/relationships">
  <dimension ref="A1:M102"/>
  <sheetViews>
    <sheetView zoomScalePageLayoutView="0" workbookViewId="0" topLeftCell="A46">
      <selection activeCell="J59" sqref="J59:J64"/>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1.125" style="0" customWidth="1"/>
    <col min="10" max="10" width="7.625" style="0" customWidth="1"/>
    <col min="11" max="12" width="6.625" style="0" customWidth="1"/>
  </cols>
  <sheetData>
    <row r="1" ht="24">
      <c r="B1" s="2" t="s">
        <v>84</v>
      </c>
    </row>
    <row r="2" spans="2:11" ht="24">
      <c r="B2" s="2"/>
      <c r="K2" t="s">
        <v>88</v>
      </c>
    </row>
    <row r="4" spans="1:13" ht="13.5">
      <c r="A4" s="74"/>
      <c r="B4" s="74"/>
      <c r="C4" s="88" t="s">
        <v>26</v>
      </c>
      <c r="D4" s="80" t="s">
        <v>27</v>
      </c>
      <c r="E4" s="80"/>
      <c r="F4" s="80"/>
      <c r="G4" s="1"/>
      <c r="H4" s="102"/>
      <c r="I4" s="103"/>
      <c r="J4" s="88" t="s">
        <v>26</v>
      </c>
      <c r="K4" s="80" t="s">
        <v>27</v>
      </c>
      <c r="L4" s="80"/>
      <c r="M4" s="80"/>
    </row>
    <row r="5" spans="1:13" ht="13.5">
      <c r="A5" s="74"/>
      <c r="B5" s="74"/>
      <c r="C5" s="89"/>
      <c r="D5" s="3" t="s">
        <v>28</v>
      </c>
      <c r="E5" s="3" t="s">
        <v>29</v>
      </c>
      <c r="F5" s="8" t="s">
        <v>30</v>
      </c>
      <c r="G5" s="1"/>
      <c r="H5" s="104"/>
      <c r="I5" s="97"/>
      <c r="J5" s="89"/>
      <c r="K5" s="3" t="s">
        <v>28</v>
      </c>
      <c r="L5" s="3" t="s">
        <v>29</v>
      </c>
      <c r="M5" s="8" t="s">
        <v>30</v>
      </c>
    </row>
    <row r="6" spans="1:13" ht="13.5">
      <c r="A6" s="75" t="s">
        <v>24</v>
      </c>
      <c r="B6" s="75"/>
      <c r="C6" s="76"/>
      <c r="D6" s="76"/>
      <c r="E6" s="76"/>
      <c r="F6" s="76"/>
      <c r="G6" s="1"/>
      <c r="H6" s="90" t="s">
        <v>42</v>
      </c>
      <c r="I6" s="93"/>
      <c r="J6" s="91"/>
      <c r="K6" s="91"/>
      <c r="L6" s="91"/>
      <c r="M6" s="92"/>
    </row>
    <row r="7" spans="1:13" ht="13.5">
      <c r="A7" s="74"/>
      <c r="B7" s="4" t="s">
        <v>0</v>
      </c>
      <c r="C7" s="18">
        <v>259</v>
      </c>
      <c r="D7" s="19">
        <v>316</v>
      </c>
      <c r="E7" s="19">
        <v>338</v>
      </c>
      <c r="F7" s="20">
        <f aca="true" t="shared" si="0" ref="F7:F35">D7+E7</f>
        <v>654</v>
      </c>
      <c r="G7" s="1"/>
      <c r="H7" s="77"/>
      <c r="I7" s="4" t="s">
        <v>43</v>
      </c>
      <c r="J7" s="18">
        <v>481</v>
      </c>
      <c r="K7" s="19">
        <v>722</v>
      </c>
      <c r="L7" s="19">
        <v>746</v>
      </c>
      <c r="M7" s="20">
        <f aca="true" t="shared" si="1" ref="M7:M12">K7+L7</f>
        <v>1468</v>
      </c>
    </row>
    <row r="8" spans="1:13" ht="13.5">
      <c r="A8" s="74"/>
      <c r="B8" s="4" t="s">
        <v>31</v>
      </c>
      <c r="C8" s="18">
        <v>305</v>
      </c>
      <c r="D8" s="19">
        <v>325</v>
      </c>
      <c r="E8" s="19">
        <v>353</v>
      </c>
      <c r="F8" s="20">
        <f t="shared" si="0"/>
        <v>678</v>
      </c>
      <c r="G8" s="1"/>
      <c r="H8" s="81"/>
      <c r="I8" s="4" t="s">
        <v>44</v>
      </c>
      <c r="J8" s="18">
        <v>1567</v>
      </c>
      <c r="K8" s="19">
        <v>2185</v>
      </c>
      <c r="L8" s="19">
        <v>2210</v>
      </c>
      <c r="M8" s="20">
        <f t="shared" si="1"/>
        <v>4395</v>
      </c>
    </row>
    <row r="9" spans="1:13" ht="13.5">
      <c r="A9" s="74"/>
      <c r="B9" s="4" t="s">
        <v>1</v>
      </c>
      <c r="C9" s="18">
        <v>472</v>
      </c>
      <c r="D9" s="19">
        <v>570</v>
      </c>
      <c r="E9" s="19">
        <v>552</v>
      </c>
      <c r="F9" s="20">
        <f t="shared" si="0"/>
        <v>1122</v>
      </c>
      <c r="G9" s="1"/>
      <c r="H9" s="81"/>
      <c r="I9" s="4" t="s">
        <v>45</v>
      </c>
      <c r="J9" s="18">
        <v>116</v>
      </c>
      <c r="K9" s="19">
        <v>181</v>
      </c>
      <c r="L9" s="19">
        <v>185</v>
      </c>
      <c r="M9" s="20">
        <f t="shared" si="1"/>
        <v>366</v>
      </c>
    </row>
    <row r="10" spans="1:13" ht="13.5">
      <c r="A10" s="74"/>
      <c r="B10" s="4" t="s">
        <v>32</v>
      </c>
      <c r="C10" s="18">
        <v>540</v>
      </c>
      <c r="D10" s="19">
        <v>646</v>
      </c>
      <c r="E10" s="19">
        <v>659</v>
      </c>
      <c r="F10" s="20">
        <f t="shared" si="0"/>
        <v>1305</v>
      </c>
      <c r="G10" s="1"/>
      <c r="H10" s="81"/>
      <c r="I10" s="4" t="s">
        <v>46</v>
      </c>
      <c r="J10" s="18">
        <v>225</v>
      </c>
      <c r="K10" s="19">
        <v>352</v>
      </c>
      <c r="L10" s="19">
        <v>348</v>
      </c>
      <c r="M10" s="20">
        <f t="shared" si="1"/>
        <v>700</v>
      </c>
    </row>
    <row r="11" spans="1:13" ht="13.5">
      <c r="A11" s="74"/>
      <c r="B11" s="4" t="s">
        <v>2</v>
      </c>
      <c r="C11" s="18">
        <v>361</v>
      </c>
      <c r="D11" s="19">
        <v>383</v>
      </c>
      <c r="E11" s="19">
        <v>339</v>
      </c>
      <c r="F11" s="20">
        <f t="shared" si="0"/>
        <v>722</v>
      </c>
      <c r="G11" s="1"/>
      <c r="H11" s="81"/>
      <c r="I11" s="4" t="s">
        <v>47</v>
      </c>
      <c r="J11" s="18">
        <v>664</v>
      </c>
      <c r="K11" s="19">
        <v>970</v>
      </c>
      <c r="L11" s="19">
        <v>947</v>
      </c>
      <c r="M11" s="20">
        <f t="shared" si="1"/>
        <v>1917</v>
      </c>
    </row>
    <row r="12" spans="1:13" ht="13.5">
      <c r="A12" s="74"/>
      <c r="B12" s="4" t="s">
        <v>33</v>
      </c>
      <c r="C12" s="18">
        <v>572</v>
      </c>
      <c r="D12" s="19">
        <v>626</v>
      </c>
      <c r="E12" s="19">
        <v>576</v>
      </c>
      <c r="F12" s="20">
        <f t="shared" si="0"/>
        <v>1202</v>
      </c>
      <c r="G12" s="1"/>
      <c r="H12" s="81"/>
      <c r="I12" s="4" t="s">
        <v>48</v>
      </c>
      <c r="J12" s="18">
        <v>132</v>
      </c>
      <c r="K12" s="19">
        <v>196</v>
      </c>
      <c r="L12" s="19">
        <v>182</v>
      </c>
      <c r="M12" s="20">
        <f t="shared" si="1"/>
        <v>378</v>
      </c>
    </row>
    <row r="13" spans="1:13" ht="13.5">
      <c r="A13" s="74"/>
      <c r="B13" s="4" t="s">
        <v>34</v>
      </c>
      <c r="C13" s="18">
        <v>409</v>
      </c>
      <c r="D13" s="19">
        <v>486</v>
      </c>
      <c r="E13" s="19">
        <v>523</v>
      </c>
      <c r="F13" s="20">
        <f t="shared" si="0"/>
        <v>1009</v>
      </c>
      <c r="G13" s="1"/>
      <c r="H13" s="82"/>
      <c r="I13" s="9" t="s">
        <v>41</v>
      </c>
      <c r="J13" s="21">
        <f>SUM(J7:J12)</f>
        <v>3185</v>
      </c>
      <c r="K13" s="21">
        <f>SUM(K7:K12)</f>
        <v>4606</v>
      </c>
      <c r="L13" s="21">
        <f>SUM(L7:L12)</f>
        <v>4618</v>
      </c>
      <c r="M13" s="21">
        <f>SUM(M7:M12)</f>
        <v>9224</v>
      </c>
    </row>
    <row r="14" spans="1:13" ht="13.5">
      <c r="A14" s="74"/>
      <c r="B14" s="4" t="s">
        <v>3</v>
      </c>
      <c r="C14" s="18">
        <v>425</v>
      </c>
      <c r="D14" s="19">
        <v>483</v>
      </c>
      <c r="E14" s="19">
        <v>514</v>
      </c>
      <c r="F14" s="20">
        <f t="shared" si="0"/>
        <v>997</v>
      </c>
      <c r="G14" s="1"/>
      <c r="H14" s="90" t="s">
        <v>49</v>
      </c>
      <c r="I14" s="91"/>
      <c r="J14" s="91"/>
      <c r="K14" s="91"/>
      <c r="L14" s="91"/>
      <c r="M14" s="92"/>
    </row>
    <row r="15" spans="1:13" ht="13.5">
      <c r="A15" s="74"/>
      <c r="B15" s="4" t="s">
        <v>4</v>
      </c>
      <c r="C15" s="18">
        <v>381</v>
      </c>
      <c r="D15" s="19">
        <v>468</v>
      </c>
      <c r="E15" s="19">
        <v>496</v>
      </c>
      <c r="F15" s="20">
        <f t="shared" si="0"/>
        <v>964</v>
      </c>
      <c r="G15" s="1"/>
      <c r="H15" s="77"/>
      <c r="I15" s="4" t="s">
        <v>50</v>
      </c>
      <c r="J15" s="18">
        <v>633</v>
      </c>
      <c r="K15" s="19">
        <v>857</v>
      </c>
      <c r="L15" s="19">
        <v>857</v>
      </c>
      <c r="M15" s="20">
        <f aca="true" t="shared" si="2" ref="M15:M25">K15+L15</f>
        <v>1714</v>
      </c>
    </row>
    <row r="16" spans="1:13" ht="13.5">
      <c r="A16" s="74"/>
      <c r="B16" s="4" t="s">
        <v>35</v>
      </c>
      <c r="C16" s="18">
        <v>584</v>
      </c>
      <c r="D16" s="19">
        <v>757</v>
      </c>
      <c r="E16" s="19">
        <v>789</v>
      </c>
      <c r="F16" s="20">
        <f t="shared" si="0"/>
        <v>1546</v>
      </c>
      <c r="G16" s="1"/>
      <c r="H16" s="81"/>
      <c r="I16" s="4" t="s">
        <v>51</v>
      </c>
      <c r="J16" s="18">
        <v>80</v>
      </c>
      <c r="K16" s="19">
        <v>123</v>
      </c>
      <c r="L16" s="19">
        <v>123</v>
      </c>
      <c r="M16" s="20">
        <f t="shared" si="2"/>
        <v>246</v>
      </c>
    </row>
    <row r="17" spans="1:13" ht="13.5">
      <c r="A17" s="74"/>
      <c r="B17" s="4" t="s">
        <v>36</v>
      </c>
      <c r="C17" s="18">
        <v>618</v>
      </c>
      <c r="D17" s="19">
        <v>791</v>
      </c>
      <c r="E17" s="19">
        <v>736</v>
      </c>
      <c r="F17" s="20">
        <f t="shared" si="0"/>
        <v>1527</v>
      </c>
      <c r="G17" s="1"/>
      <c r="H17" s="81"/>
      <c r="I17" s="4" t="s">
        <v>52</v>
      </c>
      <c r="J17" s="18">
        <v>244</v>
      </c>
      <c r="K17" s="19">
        <v>372</v>
      </c>
      <c r="L17" s="19">
        <v>371</v>
      </c>
      <c r="M17" s="20">
        <f t="shared" si="2"/>
        <v>743</v>
      </c>
    </row>
    <row r="18" spans="1:13" ht="13.5">
      <c r="A18" s="74"/>
      <c r="B18" s="4" t="s">
        <v>37</v>
      </c>
      <c r="C18" s="18">
        <v>507</v>
      </c>
      <c r="D18" s="19">
        <v>622</v>
      </c>
      <c r="E18" s="19">
        <v>620</v>
      </c>
      <c r="F18" s="20">
        <f t="shared" si="0"/>
        <v>1242</v>
      </c>
      <c r="G18" s="1"/>
      <c r="H18" s="81"/>
      <c r="I18" s="4" t="s">
        <v>53</v>
      </c>
      <c r="J18" s="18">
        <v>171</v>
      </c>
      <c r="K18" s="19">
        <v>237</v>
      </c>
      <c r="L18" s="19">
        <v>253</v>
      </c>
      <c r="M18" s="20">
        <f t="shared" si="2"/>
        <v>490</v>
      </c>
    </row>
    <row r="19" spans="1:13" ht="13.5">
      <c r="A19" s="74"/>
      <c r="B19" s="4" t="s">
        <v>5</v>
      </c>
      <c r="C19" s="18">
        <v>561</v>
      </c>
      <c r="D19" s="19">
        <v>695</v>
      </c>
      <c r="E19" s="19">
        <v>629</v>
      </c>
      <c r="F19" s="20">
        <f t="shared" si="0"/>
        <v>1324</v>
      </c>
      <c r="G19" s="1"/>
      <c r="H19" s="81"/>
      <c r="I19" s="4" t="s">
        <v>54</v>
      </c>
      <c r="J19" s="18">
        <v>300</v>
      </c>
      <c r="K19" s="19">
        <v>439</v>
      </c>
      <c r="L19" s="19">
        <v>415</v>
      </c>
      <c r="M19" s="20">
        <f t="shared" si="2"/>
        <v>854</v>
      </c>
    </row>
    <row r="20" spans="1:13" ht="13.5">
      <c r="A20" s="74"/>
      <c r="B20" s="4" t="s">
        <v>6</v>
      </c>
      <c r="C20" s="18">
        <v>547</v>
      </c>
      <c r="D20" s="19">
        <v>788</v>
      </c>
      <c r="E20" s="19">
        <v>745</v>
      </c>
      <c r="F20" s="20">
        <f t="shared" si="0"/>
        <v>1533</v>
      </c>
      <c r="G20" s="1"/>
      <c r="H20" s="81"/>
      <c r="I20" s="4" t="s">
        <v>55</v>
      </c>
      <c r="J20" s="18">
        <v>192</v>
      </c>
      <c r="K20" s="19">
        <v>305</v>
      </c>
      <c r="L20" s="19">
        <v>321</v>
      </c>
      <c r="M20" s="20">
        <f t="shared" si="2"/>
        <v>626</v>
      </c>
    </row>
    <row r="21" spans="1:13" ht="13.5">
      <c r="A21" s="74"/>
      <c r="B21" s="4" t="s">
        <v>7</v>
      </c>
      <c r="C21" s="18">
        <v>397</v>
      </c>
      <c r="D21" s="19">
        <v>516</v>
      </c>
      <c r="E21" s="19">
        <v>540</v>
      </c>
      <c r="F21" s="20">
        <f t="shared" si="0"/>
        <v>1056</v>
      </c>
      <c r="G21" s="1"/>
      <c r="H21" s="81"/>
      <c r="I21" s="4" t="s">
        <v>56</v>
      </c>
      <c r="J21" s="18">
        <v>544</v>
      </c>
      <c r="K21" s="19">
        <v>623</v>
      </c>
      <c r="L21" s="19">
        <v>516</v>
      </c>
      <c r="M21" s="20">
        <f t="shared" si="2"/>
        <v>1139</v>
      </c>
    </row>
    <row r="22" spans="1:13" ht="13.5">
      <c r="A22" s="74"/>
      <c r="B22" s="4" t="s">
        <v>38</v>
      </c>
      <c r="C22" s="18">
        <v>257</v>
      </c>
      <c r="D22" s="19">
        <v>300</v>
      </c>
      <c r="E22" s="19">
        <v>288</v>
      </c>
      <c r="F22" s="20">
        <f t="shared" si="0"/>
        <v>588</v>
      </c>
      <c r="G22" s="1"/>
      <c r="H22" s="81"/>
      <c r="I22" s="4" t="s">
        <v>57</v>
      </c>
      <c r="J22" s="18">
        <v>590</v>
      </c>
      <c r="K22" s="19">
        <v>849</v>
      </c>
      <c r="L22" s="19">
        <v>805</v>
      </c>
      <c r="M22" s="20">
        <f t="shared" si="2"/>
        <v>1654</v>
      </c>
    </row>
    <row r="23" spans="1:13" ht="13.5">
      <c r="A23" s="74"/>
      <c r="B23" s="4" t="s">
        <v>8</v>
      </c>
      <c r="C23" s="18">
        <v>1141</v>
      </c>
      <c r="D23" s="19">
        <v>1544</v>
      </c>
      <c r="E23" s="19">
        <v>1619</v>
      </c>
      <c r="F23" s="20">
        <f t="shared" si="0"/>
        <v>3163</v>
      </c>
      <c r="G23" s="1"/>
      <c r="H23" s="81"/>
      <c r="I23" s="4" t="s">
        <v>58</v>
      </c>
      <c r="J23" s="18">
        <v>35</v>
      </c>
      <c r="K23" s="19">
        <v>50</v>
      </c>
      <c r="L23" s="19">
        <v>46</v>
      </c>
      <c r="M23" s="20">
        <f t="shared" si="2"/>
        <v>96</v>
      </c>
    </row>
    <row r="24" spans="1:13" ht="13.5">
      <c r="A24" s="74"/>
      <c r="B24" s="4" t="s">
        <v>9</v>
      </c>
      <c r="C24" s="18">
        <v>493</v>
      </c>
      <c r="D24" s="19">
        <v>604</v>
      </c>
      <c r="E24" s="19">
        <v>657</v>
      </c>
      <c r="F24" s="20">
        <f t="shared" si="0"/>
        <v>1261</v>
      </c>
      <c r="G24" s="1"/>
      <c r="H24" s="81"/>
      <c r="I24" s="4" t="s">
        <v>59</v>
      </c>
      <c r="J24" s="18">
        <v>563</v>
      </c>
      <c r="K24" s="19">
        <v>629</v>
      </c>
      <c r="L24" s="19">
        <v>508</v>
      </c>
      <c r="M24" s="20">
        <f t="shared" si="2"/>
        <v>1137</v>
      </c>
    </row>
    <row r="25" spans="1:13" ht="13.5">
      <c r="A25" s="74"/>
      <c r="B25" s="4" t="s">
        <v>39</v>
      </c>
      <c r="C25" s="18">
        <v>474</v>
      </c>
      <c r="D25" s="19">
        <v>670</v>
      </c>
      <c r="E25" s="19">
        <v>636</v>
      </c>
      <c r="F25" s="20">
        <f t="shared" si="0"/>
        <v>1306</v>
      </c>
      <c r="G25" s="1"/>
      <c r="H25" s="81"/>
      <c r="I25" s="4" t="s">
        <v>60</v>
      </c>
      <c r="J25" s="18">
        <v>621</v>
      </c>
      <c r="K25" s="19">
        <v>698</v>
      </c>
      <c r="L25" s="19">
        <v>612</v>
      </c>
      <c r="M25" s="20">
        <f t="shared" si="2"/>
        <v>1310</v>
      </c>
    </row>
    <row r="26" spans="1:13" ht="13.5">
      <c r="A26" s="74"/>
      <c r="B26" s="4" t="s">
        <v>40</v>
      </c>
      <c r="C26" s="18">
        <v>291</v>
      </c>
      <c r="D26" s="19">
        <v>377</v>
      </c>
      <c r="E26" s="19">
        <v>404</v>
      </c>
      <c r="F26" s="20">
        <f t="shared" si="0"/>
        <v>781</v>
      </c>
      <c r="G26" s="1"/>
      <c r="H26" s="82"/>
      <c r="I26" s="9" t="s">
        <v>41</v>
      </c>
      <c r="J26" s="21">
        <f>SUM(J15:J25)</f>
        <v>3973</v>
      </c>
      <c r="K26" s="21">
        <f>SUM(K15:K25)</f>
        <v>5182</v>
      </c>
      <c r="L26" s="21">
        <f>SUM(L15:L25)</f>
        <v>4827</v>
      </c>
      <c r="M26" s="21">
        <f>SUM(M15:M25)</f>
        <v>10009</v>
      </c>
    </row>
    <row r="27" spans="1:13" ht="13.5">
      <c r="A27" s="74"/>
      <c r="B27" s="4" t="s">
        <v>21</v>
      </c>
      <c r="C27" s="18">
        <v>526</v>
      </c>
      <c r="D27" s="19">
        <v>748</v>
      </c>
      <c r="E27" s="19">
        <v>715</v>
      </c>
      <c r="F27" s="20">
        <f t="shared" si="0"/>
        <v>1463</v>
      </c>
      <c r="G27" s="1"/>
      <c r="H27" s="90" t="s">
        <v>61</v>
      </c>
      <c r="I27" s="91"/>
      <c r="J27" s="91"/>
      <c r="K27" s="91"/>
      <c r="L27" s="91"/>
      <c r="M27" s="92"/>
    </row>
    <row r="28" spans="1:13" ht="13.5">
      <c r="A28" s="74"/>
      <c r="B28" s="4" t="s">
        <v>10</v>
      </c>
      <c r="C28" s="18">
        <v>452</v>
      </c>
      <c r="D28" s="19">
        <v>560</v>
      </c>
      <c r="E28" s="19">
        <v>542</v>
      </c>
      <c r="F28" s="20">
        <f t="shared" si="0"/>
        <v>1102</v>
      </c>
      <c r="G28" s="1"/>
      <c r="H28" s="77"/>
      <c r="I28" s="4" t="s">
        <v>62</v>
      </c>
      <c r="J28" s="18">
        <v>487</v>
      </c>
      <c r="K28" s="19">
        <v>689</v>
      </c>
      <c r="L28" s="19">
        <v>706</v>
      </c>
      <c r="M28" s="20">
        <f>K28+L28</f>
        <v>1395</v>
      </c>
    </row>
    <row r="29" spans="1:13" ht="13.5">
      <c r="A29" s="74"/>
      <c r="B29" s="4" t="s">
        <v>11</v>
      </c>
      <c r="C29" s="18">
        <v>270</v>
      </c>
      <c r="D29" s="19">
        <v>368</v>
      </c>
      <c r="E29" s="19">
        <v>324</v>
      </c>
      <c r="F29" s="20">
        <f t="shared" si="0"/>
        <v>692</v>
      </c>
      <c r="G29" s="1"/>
      <c r="H29" s="81"/>
      <c r="I29" s="4" t="s">
        <v>63</v>
      </c>
      <c r="J29" s="18">
        <v>355</v>
      </c>
      <c r="K29" s="19">
        <v>517</v>
      </c>
      <c r="L29" s="19">
        <v>538</v>
      </c>
      <c r="M29" s="20">
        <f>K29+L29</f>
        <v>1055</v>
      </c>
    </row>
    <row r="30" spans="1:13" ht="13.5">
      <c r="A30" s="74"/>
      <c r="B30" s="4" t="s">
        <v>12</v>
      </c>
      <c r="C30" s="18">
        <v>524</v>
      </c>
      <c r="D30" s="19">
        <v>649</v>
      </c>
      <c r="E30" s="19">
        <v>574</v>
      </c>
      <c r="F30" s="20">
        <f t="shared" si="0"/>
        <v>1223</v>
      </c>
      <c r="G30" s="1"/>
      <c r="H30" s="81"/>
      <c r="I30" s="4" t="s">
        <v>64</v>
      </c>
      <c r="J30" s="18">
        <v>387</v>
      </c>
      <c r="K30" s="19">
        <v>576</v>
      </c>
      <c r="L30" s="19">
        <v>589</v>
      </c>
      <c r="M30" s="20">
        <f>K30+L30</f>
        <v>1165</v>
      </c>
    </row>
    <row r="31" spans="1:13" ht="13.5">
      <c r="A31" s="74"/>
      <c r="B31" s="4" t="s">
        <v>13</v>
      </c>
      <c r="C31" s="18">
        <v>963</v>
      </c>
      <c r="D31" s="19">
        <v>1336</v>
      </c>
      <c r="E31" s="19">
        <v>1424</v>
      </c>
      <c r="F31" s="20">
        <f t="shared" si="0"/>
        <v>2760</v>
      </c>
      <c r="G31" s="1"/>
      <c r="H31" s="81"/>
      <c r="I31" s="4" t="s">
        <v>65</v>
      </c>
      <c r="J31" s="18">
        <v>748</v>
      </c>
      <c r="K31" s="19">
        <v>1095</v>
      </c>
      <c r="L31" s="19">
        <v>1135</v>
      </c>
      <c r="M31" s="20">
        <f>K31+L31</f>
        <v>2230</v>
      </c>
    </row>
    <row r="32" spans="1:13" ht="13.5">
      <c r="A32" s="74"/>
      <c r="B32" s="4" t="s">
        <v>14</v>
      </c>
      <c r="C32" s="18">
        <v>478</v>
      </c>
      <c r="D32" s="19">
        <v>619</v>
      </c>
      <c r="E32" s="19">
        <v>597</v>
      </c>
      <c r="F32" s="20">
        <f t="shared" si="0"/>
        <v>1216</v>
      </c>
      <c r="G32" s="1"/>
      <c r="H32" s="82"/>
      <c r="I32" s="9" t="s">
        <v>41</v>
      </c>
      <c r="J32" s="21">
        <f>SUM(J28:J31)</f>
        <v>1977</v>
      </c>
      <c r="K32" s="21">
        <f>SUM(K28:K31)</f>
        <v>2877</v>
      </c>
      <c r="L32" s="21">
        <f>SUM(L28:L31)</f>
        <v>2968</v>
      </c>
      <c r="M32" s="21">
        <f>SUM(M28:M31)</f>
        <v>5845</v>
      </c>
    </row>
    <row r="33" spans="1:13" ht="13.5">
      <c r="A33" s="74"/>
      <c r="B33" s="4" t="s">
        <v>15</v>
      </c>
      <c r="C33" s="18">
        <v>431</v>
      </c>
      <c r="D33" s="19">
        <v>567</v>
      </c>
      <c r="E33" s="19">
        <v>548</v>
      </c>
      <c r="F33" s="20">
        <f t="shared" si="0"/>
        <v>1115</v>
      </c>
      <c r="G33" s="1"/>
      <c r="H33" s="90" t="s">
        <v>66</v>
      </c>
      <c r="I33" s="91"/>
      <c r="J33" s="91"/>
      <c r="K33" s="91"/>
      <c r="L33" s="91"/>
      <c r="M33" s="92"/>
    </row>
    <row r="34" spans="1:13" ht="13.5">
      <c r="A34" s="74"/>
      <c r="B34" s="4" t="s">
        <v>82</v>
      </c>
      <c r="C34" s="18">
        <v>279</v>
      </c>
      <c r="D34" s="19">
        <v>329</v>
      </c>
      <c r="E34" s="19">
        <v>314</v>
      </c>
      <c r="F34" s="20">
        <f t="shared" si="0"/>
        <v>643</v>
      </c>
      <c r="G34" s="1"/>
      <c r="H34" s="5"/>
      <c r="I34" s="4" t="s">
        <v>67</v>
      </c>
      <c r="J34" s="18">
        <v>620</v>
      </c>
      <c r="K34" s="19">
        <v>778</v>
      </c>
      <c r="L34" s="19">
        <v>687</v>
      </c>
      <c r="M34" s="20">
        <f aca="true" t="shared" si="3" ref="M34:M46">K34+L34</f>
        <v>1465</v>
      </c>
    </row>
    <row r="35" spans="1:13" ht="13.5">
      <c r="A35" s="74"/>
      <c r="B35" s="4" t="s">
        <v>18</v>
      </c>
      <c r="C35" s="18">
        <v>207</v>
      </c>
      <c r="D35" s="19">
        <v>297</v>
      </c>
      <c r="E35" s="19">
        <v>291</v>
      </c>
      <c r="F35" s="20">
        <f t="shared" si="0"/>
        <v>588</v>
      </c>
      <c r="G35" s="1"/>
      <c r="H35" s="6"/>
      <c r="I35" s="4" t="s">
        <v>68</v>
      </c>
      <c r="J35" s="18">
        <v>533</v>
      </c>
      <c r="K35" s="19">
        <v>602</v>
      </c>
      <c r="L35" s="19">
        <v>587</v>
      </c>
      <c r="M35" s="20">
        <f t="shared" si="3"/>
        <v>1189</v>
      </c>
    </row>
    <row r="36" spans="1:13" ht="13.5">
      <c r="A36" s="74"/>
      <c r="B36" s="9" t="s">
        <v>41</v>
      </c>
      <c r="C36" s="21">
        <f>SUM(C7:C35)</f>
        <v>13724</v>
      </c>
      <c r="D36" s="21">
        <f>SUM(D7:D35)</f>
        <v>17440</v>
      </c>
      <c r="E36" s="21">
        <f>SUM(E7:E35)</f>
        <v>17342</v>
      </c>
      <c r="F36" s="21">
        <f>SUM(F7:F35)</f>
        <v>34782</v>
      </c>
      <c r="G36" s="1"/>
      <c r="H36" s="6"/>
      <c r="I36" s="4" t="s">
        <v>69</v>
      </c>
      <c r="J36" s="18">
        <v>821</v>
      </c>
      <c r="K36" s="19">
        <v>934</v>
      </c>
      <c r="L36" s="19">
        <v>914</v>
      </c>
      <c r="M36" s="20">
        <f t="shared" si="3"/>
        <v>1848</v>
      </c>
    </row>
    <row r="37" spans="1:13" ht="13.5">
      <c r="A37" s="75" t="s">
        <v>85</v>
      </c>
      <c r="B37" s="76"/>
      <c r="C37" s="76"/>
      <c r="D37" s="76"/>
      <c r="E37" s="76"/>
      <c r="F37" s="76"/>
      <c r="G37" s="1"/>
      <c r="H37" s="6"/>
      <c r="I37" s="4" t="s">
        <v>70</v>
      </c>
      <c r="J37" s="18">
        <v>626</v>
      </c>
      <c r="K37" s="19">
        <v>945</v>
      </c>
      <c r="L37" s="19">
        <v>915</v>
      </c>
      <c r="M37" s="20">
        <f t="shared" si="3"/>
        <v>1860</v>
      </c>
    </row>
    <row r="38" spans="1:13" ht="13.5">
      <c r="A38" s="74"/>
      <c r="B38" s="4" t="s">
        <v>19</v>
      </c>
      <c r="C38" s="18">
        <v>1839</v>
      </c>
      <c r="D38" s="19">
        <v>2558</v>
      </c>
      <c r="E38" s="19">
        <v>2583</v>
      </c>
      <c r="F38" s="20">
        <f>D38+E38</f>
        <v>5141</v>
      </c>
      <c r="G38" s="1"/>
      <c r="H38" s="6"/>
      <c r="I38" s="4" t="s">
        <v>71</v>
      </c>
      <c r="J38" s="18">
        <v>188</v>
      </c>
      <c r="K38" s="19">
        <v>273</v>
      </c>
      <c r="L38" s="19">
        <v>295</v>
      </c>
      <c r="M38" s="20">
        <f t="shared" si="3"/>
        <v>568</v>
      </c>
    </row>
    <row r="39" spans="1:13" ht="13.5">
      <c r="A39" s="74"/>
      <c r="B39" s="4" t="s">
        <v>20</v>
      </c>
      <c r="C39" s="18">
        <v>562</v>
      </c>
      <c r="D39" s="19">
        <v>775</v>
      </c>
      <c r="E39" s="19">
        <v>767</v>
      </c>
      <c r="F39" s="20">
        <f>D39+E39</f>
        <v>1542</v>
      </c>
      <c r="G39" s="1"/>
      <c r="H39" s="6"/>
      <c r="I39" s="4" t="s">
        <v>73</v>
      </c>
      <c r="J39" s="18">
        <v>43</v>
      </c>
      <c r="K39" s="19">
        <v>76</v>
      </c>
      <c r="L39" s="19">
        <v>64</v>
      </c>
      <c r="M39" s="20">
        <f t="shared" si="3"/>
        <v>140</v>
      </c>
    </row>
    <row r="40" spans="1:13" ht="13.5">
      <c r="A40" s="74"/>
      <c r="B40" s="4" t="s">
        <v>16</v>
      </c>
      <c r="C40" s="18">
        <v>545</v>
      </c>
      <c r="D40" s="19">
        <v>753</v>
      </c>
      <c r="E40" s="19">
        <v>679</v>
      </c>
      <c r="F40" s="20">
        <f>D40+E40</f>
        <v>1432</v>
      </c>
      <c r="G40" s="1"/>
      <c r="H40" s="6"/>
      <c r="I40" s="4" t="s">
        <v>72</v>
      </c>
      <c r="J40" s="18">
        <v>66</v>
      </c>
      <c r="K40" s="19">
        <v>97</v>
      </c>
      <c r="L40" s="19">
        <v>86</v>
      </c>
      <c r="M40" s="20">
        <f t="shared" si="3"/>
        <v>183</v>
      </c>
    </row>
    <row r="41" spans="1:13" ht="13.5">
      <c r="A41" s="74"/>
      <c r="B41" s="4" t="s">
        <v>17</v>
      </c>
      <c r="C41" s="18">
        <v>682</v>
      </c>
      <c r="D41" s="19">
        <v>987</v>
      </c>
      <c r="E41" s="19">
        <v>1042</v>
      </c>
      <c r="F41" s="20">
        <f>D41+E41</f>
        <v>2029</v>
      </c>
      <c r="G41" s="1"/>
      <c r="H41" s="6"/>
      <c r="I41" s="4" t="s">
        <v>74</v>
      </c>
      <c r="J41" s="18">
        <v>179</v>
      </c>
      <c r="K41" s="19">
        <v>274</v>
      </c>
      <c r="L41" s="19">
        <v>267</v>
      </c>
      <c r="M41" s="20">
        <f t="shared" si="3"/>
        <v>541</v>
      </c>
    </row>
    <row r="42" spans="1:13" ht="13.5">
      <c r="A42" s="74"/>
      <c r="B42" s="9" t="s">
        <v>41</v>
      </c>
      <c r="C42" s="21">
        <f>SUM(C38:C41)</f>
        <v>3628</v>
      </c>
      <c r="D42" s="21">
        <f>SUM(D38:D41)</f>
        <v>5073</v>
      </c>
      <c r="E42" s="21">
        <f>SUM(E38:E41)</f>
        <v>5071</v>
      </c>
      <c r="F42" s="21">
        <f>SUM(F38:F41)</f>
        <v>10144</v>
      </c>
      <c r="G42" s="1"/>
      <c r="H42" s="6"/>
      <c r="I42" s="4" t="s">
        <v>75</v>
      </c>
      <c r="J42" s="18">
        <v>347</v>
      </c>
      <c r="K42" s="19">
        <v>542</v>
      </c>
      <c r="L42" s="19">
        <v>545</v>
      </c>
      <c r="M42" s="20">
        <f t="shared" si="3"/>
        <v>1087</v>
      </c>
    </row>
    <row r="43" spans="1:13" ht="13.5">
      <c r="A43" s="75" t="s">
        <v>25</v>
      </c>
      <c r="B43" s="76"/>
      <c r="C43" s="76"/>
      <c r="D43" s="76"/>
      <c r="E43" s="76"/>
      <c r="F43" s="76"/>
      <c r="G43" s="1"/>
      <c r="H43" s="6"/>
      <c r="I43" s="4" t="s">
        <v>76</v>
      </c>
      <c r="J43" s="18">
        <v>397</v>
      </c>
      <c r="K43" s="19">
        <v>612</v>
      </c>
      <c r="L43" s="19">
        <v>613</v>
      </c>
      <c r="M43" s="20">
        <f t="shared" si="3"/>
        <v>1225</v>
      </c>
    </row>
    <row r="44" spans="1:13" ht="13.5">
      <c r="A44" s="74"/>
      <c r="B44" s="4" t="s">
        <v>22</v>
      </c>
      <c r="C44" s="18">
        <v>1331</v>
      </c>
      <c r="D44" s="19">
        <v>1642</v>
      </c>
      <c r="E44" s="19">
        <v>1620</v>
      </c>
      <c r="F44" s="20">
        <f>D44+E44</f>
        <v>3262</v>
      </c>
      <c r="G44" s="1"/>
      <c r="H44" s="6"/>
      <c r="I44" s="4" t="s">
        <v>77</v>
      </c>
      <c r="J44" s="18">
        <v>366</v>
      </c>
      <c r="K44" s="19">
        <v>484</v>
      </c>
      <c r="L44" s="19">
        <v>516</v>
      </c>
      <c r="M44" s="20">
        <f t="shared" si="3"/>
        <v>1000</v>
      </c>
    </row>
    <row r="45" spans="1:13" ht="13.5">
      <c r="A45" s="74"/>
      <c r="B45" s="4" t="s">
        <v>23</v>
      </c>
      <c r="C45" s="18">
        <v>311</v>
      </c>
      <c r="D45" s="19">
        <v>464</v>
      </c>
      <c r="E45" s="19">
        <v>455</v>
      </c>
      <c r="F45" s="20">
        <f>D45+E45</f>
        <v>919</v>
      </c>
      <c r="G45" s="1"/>
      <c r="H45" s="6"/>
      <c r="I45" s="4" t="s">
        <v>78</v>
      </c>
      <c r="J45" s="18">
        <v>590</v>
      </c>
      <c r="K45" s="19">
        <v>781</v>
      </c>
      <c r="L45" s="19">
        <v>714</v>
      </c>
      <c r="M45" s="20">
        <f t="shared" si="3"/>
        <v>1495</v>
      </c>
    </row>
    <row r="46" spans="1:13" ht="13.5">
      <c r="A46" s="74"/>
      <c r="B46" s="9" t="s">
        <v>41</v>
      </c>
      <c r="C46" s="21">
        <f>SUM(C44:C45)</f>
        <v>1642</v>
      </c>
      <c r="D46" s="21">
        <f>SUM(D44:D45)</f>
        <v>2106</v>
      </c>
      <c r="E46" s="21">
        <f>SUM(E44:E45)</f>
        <v>2075</v>
      </c>
      <c r="F46" s="21">
        <f>SUM(F44:F45)</f>
        <v>4181</v>
      </c>
      <c r="G46" s="1"/>
      <c r="H46" s="6"/>
      <c r="I46" s="4" t="s">
        <v>81</v>
      </c>
      <c r="J46" s="18">
        <v>546</v>
      </c>
      <c r="K46" s="19">
        <v>828</v>
      </c>
      <c r="L46" s="19">
        <v>839</v>
      </c>
      <c r="M46" s="20">
        <f t="shared" si="3"/>
        <v>1667</v>
      </c>
    </row>
    <row r="47" spans="1:13" ht="13.5">
      <c r="A47" s="10"/>
      <c r="B47" s="11"/>
      <c r="C47" s="12"/>
      <c r="D47" s="12"/>
      <c r="E47" s="12"/>
      <c r="F47" s="12"/>
      <c r="G47" s="1"/>
      <c r="H47" s="7"/>
      <c r="I47" s="9" t="s">
        <v>41</v>
      </c>
      <c r="J47" s="21">
        <f>SUM(J34:J46)</f>
        <v>5322</v>
      </c>
      <c r="K47" s="21">
        <f>SUM(K34:K46)</f>
        <v>7226</v>
      </c>
      <c r="L47" s="21">
        <f>SUM(L34:L46)</f>
        <v>7042</v>
      </c>
      <c r="M47" s="21">
        <f>SUM(M34:M46)</f>
        <v>14268</v>
      </c>
    </row>
    <row r="48" spans="1:13" ht="13.5">
      <c r="A48" s="1"/>
      <c r="B48" s="1"/>
      <c r="C48" s="1"/>
      <c r="D48" s="1"/>
      <c r="E48" s="1"/>
      <c r="F48" s="1"/>
      <c r="G48" s="1"/>
      <c r="H48" s="10"/>
      <c r="I48" s="11"/>
      <c r="J48" s="12"/>
      <c r="K48" s="12"/>
      <c r="L48" s="12"/>
      <c r="M48" s="12"/>
    </row>
    <row r="49" spans="1:13" ht="13.5">
      <c r="A49" s="1"/>
      <c r="B49" s="1"/>
      <c r="C49" s="1"/>
      <c r="D49" s="1"/>
      <c r="E49" s="1"/>
      <c r="F49" s="1"/>
      <c r="G49" s="1"/>
      <c r="H49" s="10"/>
      <c r="I49" s="9" t="s">
        <v>80</v>
      </c>
      <c r="J49" s="21">
        <f>C36+C42+C46+J13+J26+J32+J47</f>
        <v>33451</v>
      </c>
      <c r="K49" s="21">
        <f>D36+D42+D46+K13+K26+K32+K47</f>
        <v>44510</v>
      </c>
      <c r="L49" s="21">
        <f>E36+E42+E46+L13+L26+L32+L47</f>
        <v>43943</v>
      </c>
      <c r="M49" s="21">
        <f>F36+F42+F46+M13+M26+M32+M47</f>
        <v>88453</v>
      </c>
    </row>
    <row r="50" spans="1:7" ht="13.5">
      <c r="A50" s="1"/>
      <c r="B50" s="1"/>
      <c r="C50" s="1"/>
      <c r="D50" s="1"/>
      <c r="E50" s="1"/>
      <c r="F50" s="1"/>
      <c r="G50" s="1"/>
    </row>
    <row r="51" spans="1:13" ht="13.5">
      <c r="A51" s="1"/>
      <c r="B51" s="1"/>
      <c r="C51" s="1"/>
      <c r="D51" s="1"/>
      <c r="E51" s="1"/>
      <c r="F51" s="1"/>
      <c r="G51" s="1"/>
      <c r="H51" s="1"/>
      <c r="J51" s="1"/>
      <c r="K51" s="1"/>
      <c r="L51" s="1"/>
      <c r="M51" s="1"/>
    </row>
    <row r="52" spans="1:13" ht="57.75" customHeight="1">
      <c r="A52" s="1"/>
      <c r="B52" s="99" t="s">
        <v>79</v>
      </c>
      <c r="C52" s="101"/>
      <c r="D52" s="101"/>
      <c r="E52" s="101"/>
      <c r="F52" s="101"/>
      <c r="G52" s="101"/>
      <c r="H52" s="101"/>
      <c r="I52" s="101"/>
      <c r="J52" s="101"/>
      <c r="K52" s="101"/>
      <c r="L52" s="101"/>
      <c r="M52" s="101"/>
    </row>
    <row r="53" ht="24">
      <c r="B53" s="2" t="s">
        <v>83</v>
      </c>
    </row>
    <row r="54" spans="2:11" ht="24">
      <c r="B54" s="2"/>
      <c r="K54" t="s">
        <v>88</v>
      </c>
    </row>
    <row r="56" spans="1:13" ht="13.5">
      <c r="A56" s="74"/>
      <c r="B56" s="74"/>
      <c r="C56" s="88" t="s">
        <v>26</v>
      </c>
      <c r="D56" s="80" t="s">
        <v>27</v>
      </c>
      <c r="E56" s="80"/>
      <c r="F56" s="80"/>
      <c r="G56" s="1"/>
      <c r="H56" s="102"/>
      <c r="I56" s="103"/>
      <c r="J56" s="88" t="s">
        <v>26</v>
      </c>
      <c r="K56" s="80" t="s">
        <v>27</v>
      </c>
      <c r="L56" s="80"/>
      <c r="M56" s="80"/>
    </row>
    <row r="57" spans="1:13" ht="13.5">
      <c r="A57" s="74"/>
      <c r="B57" s="74"/>
      <c r="C57" s="89"/>
      <c r="D57" s="3" t="s">
        <v>28</v>
      </c>
      <c r="E57" s="3" t="s">
        <v>29</v>
      </c>
      <c r="F57" s="8" t="s">
        <v>30</v>
      </c>
      <c r="G57" s="1"/>
      <c r="H57" s="104"/>
      <c r="I57" s="97"/>
      <c r="J57" s="89"/>
      <c r="K57" s="3" t="s">
        <v>28</v>
      </c>
      <c r="L57" s="3" t="s">
        <v>29</v>
      </c>
      <c r="M57" s="8" t="s">
        <v>30</v>
      </c>
    </row>
    <row r="58" spans="1:13" ht="13.5">
      <c r="A58" s="75" t="s">
        <v>24</v>
      </c>
      <c r="B58" s="75"/>
      <c r="C58" s="76"/>
      <c r="D58" s="76"/>
      <c r="E58" s="76"/>
      <c r="F58" s="76"/>
      <c r="G58" s="1"/>
      <c r="H58" s="90" t="s">
        <v>42</v>
      </c>
      <c r="I58" s="93"/>
      <c r="J58" s="91"/>
      <c r="K58" s="91"/>
      <c r="L58" s="91"/>
      <c r="M58" s="92"/>
    </row>
    <row r="59" spans="1:13" ht="13.5">
      <c r="A59" s="74"/>
      <c r="B59" s="4" t="s">
        <v>0</v>
      </c>
      <c r="C59" s="18">
        <v>4</v>
      </c>
      <c r="D59" s="19">
        <v>2</v>
      </c>
      <c r="E59" s="19">
        <v>6</v>
      </c>
      <c r="F59" s="20">
        <f aca="true" t="shared" si="4" ref="F59:F87">D59+E59</f>
        <v>8</v>
      </c>
      <c r="G59" s="1"/>
      <c r="H59" s="77"/>
      <c r="I59" s="4" t="s">
        <v>43</v>
      </c>
      <c r="J59" s="18">
        <v>7</v>
      </c>
      <c r="K59" s="19">
        <v>4</v>
      </c>
      <c r="L59" s="19">
        <v>3</v>
      </c>
      <c r="M59" s="20">
        <f aca="true" t="shared" si="5" ref="M59:M64">K59+L59</f>
        <v>7</v>
      </c>
    </row>
    <row r="60" spans="1:13" ht="13.5">
      <c r="A60" s="74"/>
      <c r="B60" s="4" t="s">
        <v>31</v>
      </c>
      <c r="C60" s="18">
        <v>19</v>
      </c>
      <c r="D60" s="19">
        <v>22</v>
      </c>
      <c r="E60" s="19">
        <v>18</v>
      </c>
      <c r="F60" s="20">
        <f t="shared" si="4"/>
        <v>40</v>
      </c>
      <c r="G60" s="1"/>
      <c r="H60" s="81"/>
      <c r="I60" s="4" t="s">
        <v>44</v>
      </c>
      <c r="J60" s="18">
        <v>14</v>
      </c>
      <c r="K60" s="19">
        <v>6</v>
      </c>
      <c r="L60" s="19">
        <v>18</v>
      </c>
      <c r="M60" s="20">
        <f t="shared" si="5"/>
        <v>24</v>
      </c>
    </row>
    <row r="61" spans="1:13" ht="13.5">
      <c r="A61" s="74"/>
      <c r="B61" s="4" t="s">
        <v>1</v>
      </c>
      <c r="C61" s="18">
        <v>23</v>
      </c>
      <c r="D61" s="19">
        <v>19</v>
      </c>
      <c r="E61" s="19">
        <v>18</v>
      </c>
      <c r="F61" s="20">
        <f t="shared" si="4"/>
        <v>37</v>
      </c>
      <c r="G61" s="1"/>
      <c r="H61" s="81"/>
      <c r="I61" s="4" t="s">
        <v>45</v>
      </c>
      <c r="J61" s="18">
        <v>1</v>
      </c>
      <c r="K61" s="19">
        <v>1</v>
      </c>
      <c r="L61" s="19">
        <v>0</v>
      </c>
      <c r="M61" s="20">
        <f t="shared" si="5"/>
        <v>1</v>
      </c>
    </row>
    <row r="62" spans="1:13" ht="13.5">
      <c r="A62" s="74"/>
      <c r="B62" s="4" t="s">
        <v>32</v>
      </c>
      <c r="C62" s="18">
        <v>32</v>
      </c>
      <c r="D62" s="19">
        <v>27</v>
      </c>
      <c r="E62" s="19">
        <v>20</v>
      </c>
      <c r="F62" s="20">
        <f t="shared" si="4"/>
        <v>47</v>
      </c>
      <c r="G62" s="1"/>
      <c r="H62" s="81"/>
      <c r="I62" s="4" t="s">
        <v>46</v>
      </c>
      <c r="J62" s="18">
        <v>4</v>
      </c>
      <c r="K62" s="19">
        <v>0</v>
      </c>
      <c r="L62" s="19">
        <v>4</v>
      </c>
      <c r="M62" s="20">
        <f t="shared" si="5"/>
        <v>4</v>
      </c>
    </row>
    <row r="63" spans="1:13" ht="13.5">
      <c r="A63" s="74"/>
      <c r="B63" s="4" t="s">
        <v>2</v>
      </c>
      <c r="C63" s="18">
        <v>17</v>
      </c>
      <c r="D63" s="19">
        <v>7</v>
      </c>
      <c r="E63" s="19">
        <v>19</v>
      </c>
      <c r="F63" s="20">
        <f t="shared" si="4"/>
        <v>26</v>
      </c>
      <c r="G63" s="1"/>
      <c r="H63" s="81"/>
      <c r="I63" s="4" t="s">
        <v>47</v>
      </c>
      <c r="J63" s="18">
        <v>5</v>
      </c>
      <c r="K63" s="19">
        <v>0</v>
      </c>
      <c r="L63" s="19">
        <v>5</v>
      </c>
      <c r="M63" s="20">
        <f t="shared" si="5"/>
        <v>5</v>
      </c>
    </row>
    <row r="64" spans="1:13" ht="13.5">
      <c r="A64" s="74"/>
      <c r="B64" s="4" t="s">
        <v>33</v>
      </c>
      <c r="C64" s="18">
        <v>40</v>
      </c>
      <c r="D64" s="19">
        <v>29</v>
      </c>
      <c r="E64" s="19">
        <v>28</v>
      </c>
      <c r="F64" s="20">
        <f t="shared" si="4"/>
        <v>57</v>
      </c>
      <c r="G64" s="1"/>
      <c r="H64" s="81"/>
      <c r="I64" s="4" t="s">
        <v>48</v>
      </c>
      <c r="J64" s="18">
        <v>3</v>
      </c>
      <c r="K64" s="19">
        <v>3</v>
      </c>
      <c r="L64" s="19">
        <v>4</v>
      </c>
      <c r="M64" s="20">
        <f t="shared" si="5"/>
        <v>7</v>
      </c>
    </row>
    <row r="65" spans="1:13" ht="13.5">
      <c r="A65" s="74"/>
      <c r="B65" s="4" t="s">
        <v>34</v>
      </c>
      <c r="C65" s="18">
        <v>20</v>
      </c>
      <c r="D65" s="19">
        <v>14</v>
      </c>
      <c r="E65" s="19">
        <v>18</v>
      </c>
      <c r="F65" s="20">
        <f t="shared" si="4"/>
        <v>32</v>
      </c>
      <c r="G65" s="1"/>
      <c r="H65" s="82"/>
      <c r="I65" s="9" t="s">
        <v>41</v>
      </c>
      <c r="J65" s="21">
        <f>SUM(J59:J64)</f>
        <v>34</v>
      </c>
      <c r="K65" s="21">
        <f>SUM(K59:K64)</f>
        <v>14</v>
      </c>
      <c r="L65" s="21">
        <f>SUM(L59:L64)</f>
        <v>34</v>
      </c>
      <c r="M65" s="21">
        <f>SUM(M59:M64)</f>
        <v>48</v>
      </c>
    </row>
    <row r="66" spans="1:13" ht="13.5">
      <c r="A66" s="74"/>
      <c r="B66" s="4" t="s">
        <v>3</v>
      </c>
      <c r="C66" s="18">
        <v>10</v>
      </c>
      <c r="D66" s="19">
        <v>6</v>
      </c>
      <c r="E66" s="19">
        <v>9</v>
      </c>
      <c r="F66" s="20">
        <f t="shared" si="4"/>
        <v>15</v>
      </c>
      <c r="G66" s="1"/>
      <c r="H66" s="90" t="s">
        <v>49</v>
      </c>
      <c r="I66" s="91"/>
      <c r="J66" s="91"/>
      <c r="K66" s="91"/>
      <c r="L66" s="91"/>
      <c r="M66" s="92"/>
    </row>
    <row r="67" spans="1:13" ht="13.5">
      <c r="A67" s="74"/>
      <c r="B67" s="4" t="s">
        <v>4</v>
      </c>
      <c r="C67" s="18">
        <v>16</v>
      </c>
      <c r="D67" s="19">
        <v>11</v>
      </c>
      <c r="E67" s="19">
        <v>11</v>
      </c>
      <c r="F67" s="20">
        <f t="shared" si="4"/>
        <v>22</v>
      </c>
      <c r="G67" s="1"/>
      <c r="H67" s="77"/>
      <c r="I67" s="4" t="s">
        <v>50</v>
      </c>
      <c r="J67" s="18">
        <v>45</v>
      </c>
      <c r="K67" s="19">
        <v>21</v>
      </c>
      <c r="L67" s="19">
        <v>34</v>
      </c>
      <c r="M67" s="20">
        <f aca="true" t="shared" si="6" ref="M67:M77">K67+L67</f>
        <v>55</v>
      </c>
    </row>
    <row r="68" spans="1:13" ht="13.5">
      <c r="A68" s="74"/>
      <c r="B68" s="4" t="s">
        <v>35</v>
      </c>
      <c r="C68" s="18">
        <v>26</v>
      </c>
      <c r="D68" s="19">
        <v>19</v>
      </c>
      <c r="E68" s="19">
        <v>19</v>
      </c>
      <c r="F68" s="20">
        <f t="shared" si="4"/>
        <v>38</v>
      </c>
      <c r="G68" s="1"/>
      <c r="H68" s="81"/>
      <c r="I68" s="4" t="s">
        <v>51</v>
      </c>
      <c r="J68" s="18">
        <v>0</v>
      </c>
      <c r="K68" s="19">
        <v>0</v>
      </c>
      <c r="L68" s="19">
        <v>0</v>
      </c>
      <c r="M68" s="20">
        <f t="shared" si="6"/>
        <v>0</v>
      </c>
    </row>
    <row r="69" spans="1:13" ht="13.5">
      <c r="A69" s="74"/>
      <c r="B69" s="4" t="s">
        <v>36</v>
      </c>
      <c r="C69" s="18">
        <v>39</v>
      </c>
      <c r="D69" s="19">
        <v>42</v>
      </c>
      <c r="E69" s="19">
        <v>23</v>
      </c>
      <c r="F69" s="20">
        <f t="shared" si="4"/>
        <v>65</v>
      </c>
      <c r="G69" s="1"/>
      <c r="H69" s="81"/>
      <c r="I69" s="4" t="s">
        <v>52</v>
      </c>
      <c r="J69" s="18">
        <v>0</v>
      </c>
      <c r="K69" s="19">
        <v>0</v>
      </c>
      <c r="L69" s="19">
        <v>0</v>
      </c>
      <c r="M69" s="20">
        <f t="shared" si="6"/>
        <v>0</v>
      </c>
    </row>
    <row r="70" spans="1:13" ht="13.5">
      <c r="A70" s="74"/>
      <c r="B70" s="4" t="s">
        <v>37</v>
      </c>
      <c r="C70" s="18">
        <v>35</v>
      </c>
      <c r="D70" s="19">
        <v>24</v>
      </c>
      <c r="E70" s="19">
        <v>19</v>
      </c>
      <c r="F70" s="20">
        <f t="shared" si="4"/>
        <v>43</v>
      </c>
      <c r="G70" s="1"/>
      <c r="H70" s="81"/>
      <c r="I70" s="4" t="s">
        <v>53</v>
      </c>
      <c r="J70" s="18">
        <v>2</v>
      </c>
      <c r="K70" s="19">
        <v>0</v>
      </c>
      <c r="L70" s="19">
        <v>2</v>
      </c>
      <c r="M70" s="20">
        <f t="shared" si="6"/>
        <v>2</v>
      </c>
    </row>
    <row r="71" spans="1:13" ht="13.5">
      <c r="A71" s="74"/>
      <c r="B71" s="4" t="s">
        <v>5</v>
      </c>
      <c r="C71" s="18">
        <v>12</v>
      </c>
      <c r="D71" s="19">
        <v>10</v>
      </c>
      <c r="E71" s="19">
        <v>13</v>
      </c>
      <c r="F71" s="20">
        <f t="shared" si="4"/>
        <v>23</v>
      </c>
      <c r="G71" s="1"/>
      <c r="H71" s="81"/>
      <c r="I71" s="4" t="s">
        <v>54</v>
      </c>
      <c r="J71" s="18">
        <v>2</v>
      </c>
      <c r="K71" s="19">
        <v>1</v>
      </c>
      <c r="L71" s="19">
        <v>1</v>
      </c>
      <c r="M71" s="20">
        <f t="shared" si="6"/>
        <v>2</v>
      </c>
    </row>
    <row r="72" spans="1:13" ht="13.5">
      <c r="A72" s="74"/>
      <c r="B72" s="4" t="s">
        <v>6</v>
      </c>
      <c r="C72" s="18">
        <v>10</v>
      </c>
      <c r="D72" s="19">
        <v>10</v>
      </c>
      <c r="E72" s="19">
        <v>6</v>
      </c>
      <c r="F72" s="20">
        <f t="shared" si="4"/>
        <v>16</v>
      </c>
      <c r="G72" s="1"/>
      <c r="H72" s="81"/>
      <c r="I72" s="4" t="s">
        <v>55</v>
      </c>
      <c r="J72" s="18">
        <v>1</v>
      </c>
      <c r="K72" s="19">
        <v>0</v>
      </c>
      <c r="L72" s="19">
        <v>1</v>
      </c>
      <c r="M72" s="20">
        <f t="shared" si="6"/>
        <v>1</v>
      </c>
    </row>
    <row r="73" spans="1:13" ht="13.5">
      <c r="A73" s="74"/>
      <c r="B73" s="4" t="s">
        <v>7</v>
      </c>
      <c r="C73" s="18">
        <v>18</v>
      </c>
      <c r="D73" s="19">
        <v>18</v>
      </c>
      <c r="E73" s="19">
        <v>9</v>
      </c>
      <c r="F73" s="20">
        <f t="shared" si="4"/>
        <v>27</v>
      </c>
      <c r="G73" s="1"/>
      <c r="H73" s="81"/>
      <c r="I73" s="4" t="s">
        <v>56</v>
      </c>
      <c r="J73" s="18">
        <v>13</v>
      </c>
      <c r="K73" s="19">
        <v>11</v>
      </c>
      <c r="L73" s="19">
        <v>5</v>
      </c>
      <c r="M73" s="20">
        <f t="shared" si="6"/>
        <v>16</v>
      </c>
    </row>
    <row r="74" spans="1:13" ht="13.5">
      <c r="A74" s="74"/>
      <c r="B74" s="4" t="s">
        <v>38</v>
      </c>
      <c r="C74" s="18">
        <v>19</v>
      </c>
      <c r="D74" s="19">
        <v>13</v>
      </c>
      <c r="E74" s="19">
        <v>19</v>
      </c>
      <c r="F74" s="20">
        <f t="shared" si="4"/>
        <v>32</v>
      </c>
      <c r="G74" s="1"/>
      <c r="H74" s="81"/>
      <c r="I74" s="4" t="s">
        <v>57</v>
      </c>
      <c r="J74" s="18">
        <v>12</v>
      </c>
      <c r="K74" s="19">
        <v>6</v>
      </c>
      <c r="L74" s="19">
        <v>11</v>
      </c>
      <c r="M74" s="20">
        <f t="shared" si="6"/>
        <v>17</v>
      </c>
    </row>
    <row r="75" spans="1:13" ht="13.5">
      <c r="A75" s="74"/>
      <c r="B75" s="4" t="s">
        <v>8</v>
      </c>
      <c r="C75" s="18">
        <v>20</v>
      </c>
      <c r="D75" s="19">
        <v>14</v>
      </c>
      <c r="E75" s="19">
        <v>15</v>
      </c>
      <c r="F75" s="20">
        <f t="shared" si="4"/>
        <v>29</v>
      </c>
      <c r="G75" s="1"/>
      <c r="H75" s="81"/>
      <c r="I75" s="4" t="s">
        <v>58</v>
      </c>
      <c r="J75" s="18">
        <v>0</v>
      </c>
      <c r="K75" s="19">
        <v>0</v>
      </c>
      <c r="L75" s="19">
        <v>0</v>
      </c>
      <c r="M75" s="20">
        <f t="shared" si="6"/>
        <v>0</v>
      </c>
    </row>
    <row r="76" spans="1:13" ht="13.5">
      <c r="A76" s="74"/>
      <c r="B76" s="4" t="s">
        <v>9</v>
      </c>
      <c r="C76" s="18">
        <v>14</v>
      </c>
      <c r="D76" s="19">
        <v>11</v>
      </c>
      <c r="E76" s="19">
        <v>12</v>
      </c>
      <c r="F76" s="20">
        <f t="shared" si="4"/>
        <v>23</v>
      </c>
      <c r="G76" s="1"/>
      <c r="H76" s="81"/>
      <c r="I76" s="4" t="s">
        <v>59</v>
      </c>
      <c r="J76" s="18">
        <v>9</v>
      </c>
      <c r="K76" s="19">
        <v>7</v>
      </c>
      <c r="L76" s="19">
        <v>6</v>
      </c>
      <c r="M76" s="20">
        <f t="shared" si="6"/>
        <v>13</v>
      </c>
    </row>
    <row r="77" spans="1:13" ht="13.5">
      <c r="A77" s="74"/>
      <c r="B77" s="4" t="s">
        <v>39</v>
      </c>
      <c r="C77" s="18">
        <v>12</v>
      </c>
      <c r="D77" s="19">
        <v>10</v>
      </c>
      <c r="E77" s="19">
        <v>8</v>
      </c>
      <c r="F77" s="20">
        <f t="shared" si="4"/>
        <v>18</v>
      </c>
      <c r="G77" s="1"/>
      <c r="H77" s="81"/>
      <c r="I77" s="4" t="s">
        <v>60</v>
      </c>
      <c r="J77" s="18">
        <v>15</v>
      </c>
      <c r="K77" s="19">
        <v>10</v>
      </c>
      <c r="L77" s="19">
        <v>9</v>
      </c>
      <c r="M77" s="20">
        <f t="shared" si="6"/>
        <v>19</v>
      </c>
    </row>
    <row r="78" spans="1:13" ht="13.5">
      <c r="A78" s="74"/>
      <c r="B78" s="4" t="s">
        <v>40</v>
      </c>
      <c r="C78" s="18">
        <v>5</v>
      </c>
      <c r="D78" s="19">
        <v>5</v>
      </c>
      <c r="E78" s="19">
        <v>2</v>
      </c>
      <c r="F78" s="20">
        <f t="shared" si="4"/>
        <v>7</v>
      </c>
      <c r="G78" s="1"/>
      <c r="H78" s="82"/>
      <c r="I78" s="9" t="s">
        <v>41</v>
      </c>
      <c r="J78" s="21">
        <f>SUM(J67:J77)</f>
        <v>99</v>
      </c>
      <c r="K78" s="21">
        <f>SUM(K67:K77)</f>
        <v>56</v>
      </c>
      <c r="L78" s="21">
        <f>SUM(L67:L77)</f>
        <v>69</v>
      </c>
      <c r="M78" s="21">
        <f>SUM(M67:M77)</f>
        <v>125</v>
      </c>
    </row>
    <row r="79" spans="1:13" ht="13.5">
      <c r="A79" s="74"/>
      <c r="B79" s="4" t="s">
        <v>21</v>
      </c>
      <c r="C79" s="18">
        <v>6</v>
      </c>
      <c r="D79" s="19">
        <v>4</v>
      </c>
      <c r="E79" s="19">
        <v>5</v>
      </c>
      <c r="F79" s="20">
        <f t="shared" si="4"/>
        <v>9</v>
      </c>
      <c r="G79" s="1"/>
      <c r="H79" s="90" t="s">
        <v>61</v>
      </c>
      <c r="I79" s="91"/>
      <c r="J79" s="91"/>
      <c r="K79" s="91"/>
      <c r="L79" s="91"/>
      <c r="M79" s="92"/>
    </row>
    <row r="80" spans="1:13" ht="13.5">
      <c r="A80" s="74"/>
      <c r="B80" s="4" t="s">
        <v>10</v>
      </c>
      <c r="C80" s="18">
        <v>31</v>
      </c>
      <c r="D80" s="19">
        <v>19</v>
      </c>
      <c r="E80" s="19">
        <v>30</v>
      </c>
      <c r="F80" s="20">
        <f t="shared" si="4"/>
        <v>49</v>
      </c>
      <c r="G80" s="1"/>
      <c r="H80" s="77"/>
      <c r="I80" s="4" t="s">
        <v>62</v>
      </c>
      <c r="J80" s="18">
        <v>3</v>
      </c>
      <c r="K80" s="19">
        <v>4</v>
      </c>
      <c r="L80" s="19">
        <v>4</v>
      </c>
      <c r="M80" s="20">
        <f>K80+L80</f>
        <v>8</v>
      </c>
    </row>
    <row r="81" spans="1:13" ht="13.5">
      <c r="A81" s="74"/>
      <c r="B81" s="4" t="s">
        <v>11</v>
      </c>
      <c r="C81" s="18">
        <v>43</v>
      </c>
      <c r="D81" s="19">
        <v>40</v>
      </c>
      <c r="E81" s="19">
        <v>36</v>
      </c>
      <c r="F81" s="20">
        <f t="shared" si="4"/>
        <v>76</v>
      </c>
      <c r="G81" s="1"/>
      <c r="H81" s="81"/>
      <c r="I81" s="4" t="s">
        <v>63</v>
      </c>
      <c r="J81" s="18">
        <v>2</v>
      </c>
      <c r="K81" s="19">
        <v>1</v>
      </c>
      <c r="L81" s="19">
        <v>3</v>
      </c>
      <c r="M81" s="20">
        <f>K81+L81</f>
        <v>4</v>
      </c>
    </row>
    <row r="82" spans="1:13" ht="13.5">
      <c r="A82" s="74"/>
      <c r="B82" s="4" t="s">
        <v>12</v>
      </c>
      <c r="C82" s="18">
        <v>65</v>
      </c>
      <c r="D82" s="19">
        <v>67</v>
      </c>
      <c r="E82" s="19">
        <v>62</v>
      </c>
      <c r="F82" s="20">
        <f t="shared" si="4"/>
        <v>129</v>
      </c>
      <c r="G82" s="1"/>
      <c r="H82" s="81"/>
      <c r="I82" s="4" t="s">
        <v>64</v>
      </c>
      <c r="J82" s="18">
        <v>2</v>
      </c>
      <c r="K82" s="19">
        <v>1</v>
      </c>
      <c r="L82" s="19">
        <v>1</v>
      </c>
      <c r="M82" s="20">
        <f>K82+L82</f>
        <v>2</v>
      </c>
    </row>
    <row r="83" spans="1:13" ht="13.5">
      <c r="A83" s="74"/>
      <c r="B83" s="4" t="s">
        <v>13</v>
      </c>
      <c r="C83" s="18">
        <v>32</v>
      </c>
      <c r="D83" s="19">
        <v>31</v>
      </c>
      <c r="E83" s="19">
        <v>33</v>
      </c>
      <c r="F83" s="20">
        <f t="shared" si="4"/>
        <v>64</v>
      </c>
      <c r="G83" s="1"/>
      <c r="H83" s="81"/>
      <c r="I83" s="4" t="s">
        <v>65</v>
      </c>
      <c r="J83" s="19">
        <v>6</v>
      </c>
      <c r="K83" s="19">
        <v>6</v>
      </c>
      <c r="L83" s="19">
        <v>4</v>
      </c>
      <c r="M83" s="20">
        <f>K83+L83</f>
        <v>10</v>
      </c>
    </row>
    <row r="84" spans="1:13" ht="13.5">
      <c r="A84" s="74"/>
      <c r="B84" s="4" t="s">
        <v>14</v>
      </c>
      <c r="C84" s="18">
        <v>33</v>
      </c>
      <c r="D84" s="19">
        <v>24</v>
      </c>
      <c r="E84" s="19">
        <v>22</v>
      </c>
      <c r="F84" s="20">
        <f t="shared" si="4"/>
        <v>46</v>
      </c>
      <c r="G84" s="1"/>
      <c r="H84" s="82"/>
      <c r="I84" s="9" t="s">
        <v>41</v>
      </c>
      <c r="J84" s="21">
        <f>SUM(J80:J83)</f>
        <v>13</v>
      </c>
      <c r="K84" s="21">
        <f>SUM(K80:K83)</f>
        <v>12</v>
      </c>
      <c r="L84" s="21">
        <f>SUM(L80:L83)</f>
        <v>12</v>
      </c>
      <c r="M84" s="21">
        <f>SUM(M80:M83)</f>
        <v>24</v>
      </c>
    </row>
    <row r="85" spans="1:13" ht="13.5">
      <c r="A85" s="74"/>
      <c r="B85" s="4" t="s">
        <v>15</v>
      </c>
      <c r="C85" s="18">
        <v>31</v>
      </c>
      <c r="D85" s="19">
        <v>31</v>
      </c>
      <c r="E85" s="19">
        <v>27</v>
      </c>
      <c r="F85" s="20">
        <f t="shared" si="4"/>
        <v>58</v>
      </c>
      <c r="G85" s="1"/>
      <c r="H85" s="90" t="s">
        <v>66</v>
      </c>
      <c r="I85" s="91"/>
      <c r="J85" s="91"/>
      <c r="K85" s="91"/>
      <c r="L85" s="91"/>
      <c r="M85" s="92"/>
    </row>
    <row r="86" spans="1:13" ht="13.5">
      <c r="A86" s="74"/>
      <c r="B86" s="4" t="s">
        <v>82</v>
      </c>
      <c r="C86" s="18">
        <v>21</v>
      </c>
      <c r="D86" s="19">
        <v>15</v>
      </c>
      <c r="E86" s="19">
        <v>13</v>
      </c>
      <c r="F86" s="20">
        <f t="shared" si="4"/>
        <v>28</v>
      </c>
      <c r="G86" s="1"/>
      <c r="H86" s="5"/>
      <c r="I86" s="4" t="s">
        <v>67</v>
      </c>
      <c r="J86" s="18">
        <v>46</v>
      </c>
      <c r="K86" s="19">
        <v>39</v>
      </c>
      <c r="L86" s="19">
        <v>20</v>
      </c>
      <c r="M86" s="20">
        <f aca="true" t="shared" si="7" ref="M86:M98">K86+L86</f>
        <v>59</v>
      </c>
    </row>
    <row r="87" spans="1:13" ht="13.5">
      <c r="A87" s="74"/>
      <c r="B87" s="4" t="s">
        <v>18</v>
      </c>
      <c r="C87" s="18">
        <v>5</v>
      </c>
      <c r="D87" s="19">
        <v>7</v>
      </c>
      <c r="E87" s="19">
        <v>5</v>
      </c>
      <c r="F87" s="20">
        <f t="shared" si="4"/>
        <v>12</v>
      </c>
      <c r="G87" s="1"/>
      <c r="H87" s="6"/>
      <c r="I87" s="4" t="s">
        <v>68</v>
      </c>
      <c r="J87" s="18">
        <v>22</v>
      </c>
      <c r="K87" s="19">
        <v>15</v>
      </c>
      <c r="L87" s="19">
        <v>17</v>
      </c>
      <c r="M87" s="20">
        <f t="shared" si="7"/>
        <v>32</v>
      </c>
    </row>
    <row r="88" spans="1:13" ht="13.5">
      <c r="A88" s="74"/>
      <c r="B88" s="9" t="s">
        <v>41</v>
      </c>
      <c r="C88" s="22">
        <f>SUM(C59:C87)</f>
        <v>658</v>
      </c>
      <c r="D88" s="21">
        <f>SUM(D59:D87)</f>
        <v>551</v>
      </c>
      <c r="E88" s="21">
        <f>SUM(E59:E87)</f>
        <v>525</v>
      </c>
      <c r="F88" s="21">
        <f>SUM(F59:F87)</f>
        <v>1076</v>
      </c>
      <c r="G88" s="1"/>
      <c r="H88" s="6"/>
      <c r="I88" s="4" t="s">
        <v>69</v>
      </c>
      <c r="J88" s="18">
        <v>33</v>
      </c>
      <c r="K88" s="19">
        <v>20</v>
      </c>
      <c r="L88" s="19">
        <v>25</v>
      </c>
      <c r="M88" s="20">
        <f t="shared" si="7"/>
        <v>45</v>
      </c>
    </row>
    <row r="89" spans="1:13" ht="13.5">
      <c r="A89" s="75" t="s">
        <v>85</v>
      </c>
      <c r="B89" s="76"/>
      <c r="C89" s="76"/>
      <c r="D89" s="76"/>
      <c r="E89" s="76"/>
      <c r="F89" s="76"/>
      <c r="G89" s="1"/>
      <c r="H89" s="6"/>
      <c r="I89" s="4" t="s">
        <v>70</v>
      </c>
      <c r="J89" s="18">
        <v>8</v>
      </c>
      <c r="K89" s="19">
        <v>7</v>
      </c>
      <c r="L89" s="19">
        <v>8</v>
      </c>
      <c r="M89" s="20">
        <f t="shared" si="7"/>
        <v>15</v>
      </c>
    </row>
    <row r="90" spans="1:13" ht="13.5">
      <c r="A90" s="74"/>
      <c r="B90" s="4" t="s">
        <v>19</v>
      </c>
      <c r="C90" s="18">
        <v>29</v>
      </c>
      <c r="D90" s="19">
        <v>18</v>
      </c>
      <c r="E90" s="19">
        <v>23</v>
      </c>
      <c r="F90" s="20">
        <f>D90+E90</f>
        <v>41</v>
      </c>
      <c r="G90" s="1"/>
      <c r="H90" s="6"/>
      <c r="I90" s="4" t="s">
        <v>71</v>
      </c>
      <c r="J90" s="18">
        <v>0</v>
      </c>
      <c r="K90" s="19">
        <v>0</v>
      </c>
      <c r="L90" s="19">
        <v>0</v>
      </c>
      <c r="M90" s="20">
        <f t="shared" si="7"/>
        <v>0</v>
      </c>
    </row>
    <row r="91" spans="1:13" ht="13.5">
      <c r="A91" s="74"/>
      <c r="B91" s="4" t="s">
        <v>20</v>
      </c>
      <c r="C91" s="18">
        <v>4</v>
      </c>
      <c r="D91" s="19">
        <v>5</v>
      </c>
      <c r="E91" s="19">
        <v>3</v>
      </c>
      <c r="F91" s="20">
        <f>D91+E91</f>
        <v>8</v>
      </c>
      <c r="G91" s="1"/>
      <c r="H91" s="6"/>
      <c r="I91" s="4" t="s">
        <v>73</v>
      </c>
      <c r="J91" s="18">
        <v>0</v>
      </c>
      <c r="K91" s="19">
        <v>0</v>
      </c>
      <c r="L91" s="19">
        <v>0</v>
      </c>
      <c r="M91" s="20">
        <f t="shared" si="7"/>
        <v>0</v>
      </c>
    </row>
    <row r="92" spans="1:13" ht="13.5">
      <c r="A92" s="74"/>
      <c r="B92" s="4" t="s">
        <v>16</v>
      </c>
      <c r="C92" s="18">
        <v>56</v>
      </c>
      <c r="D92" s="19">
        <v>41</v>
      </c>
      <c r="E92" s="19">
        <v>35</v>
      </c>
      <c r="F92" s="20">
        <f>D92+E92</f>
        <v>76</v>
      </c>
      <c r="G92" s="1"/>
      <c r="H92" s="6"/>
      <c r="I92" s="4" t="s">
        <v>72</v>
      </c>
      <c r="J92" s="18">
        <v>0</v>
      </c>
      <c r="K92" s="19">
        <v>0</v>
      </c>
      <c r="L92" s="19">
        <v>0</v>
      </c>
      <c r="M92" s="20">
        <f t="shared" si="7"/>
        <v>0</v>
      </c>
    </row>
    <row r="93" spans="1:13" ht="13.5">
      <c r="A93" s="74"/>
      <c r="B93" s="4" t="s">
        <v>17</v>
      </c>
      <c r="C93" s="18">
        <v>7</v>
      </c>
      <c r="D93" s="19">
        <v>4</v>
      </c>
      <c r="E93" s="19">
        <v>6</v>
      </c>
      <c r="F93" s="20">
        <f>D93+E93</f>
        <v>10</v>
      </c>
      <c r="G93" s="1"/>
      <c r="H93" s="6"/>
      <c r="I93" s="4" t="s">
        <v>74</v>
      </c>
      <c r="J93" s="18">
        <v>2</v>
      </c>
      <c r="K93" s="19">
        <v>0</v>
      </c>
      <c r="L93" s="19">
        <v>2</v>
      </c>
      <c r="M93" s="20">
        <f t="shared" si="7"/>
        <v>2</v>
      </c>
    </row>
    <row r="94" spans="1:13" ht="13.5">
      <c r="A94" s="74"/>
      <c r="B94" s="9" t="s">
        <v>41</v>
      </c>
      <c r="C94" s="21">
        <f>SUM(C90:C93)</f>
        <v>96</v>
      </c>
      <c r="D94" s="21">
        <f>SUM(D90:D93)</f>
        <v>68</v>
      </c>
      <c r="E94" s="21">
        <f>SUM(E90:E93)</f>
        <v>67</v>
      </c>
      <c r="F94" s="21">
        <f>SUM(F90:F93)</f>
        <v>135</v>
      </c>
      <c r="G94" s="1"/>
      <c r="H94" s="6"/>
      <c r="I94" s="4" t="s">
        <v>75</v>
      </c>
      <c r="J94" s="18">
        <v>3</v>
      </c>
      <c r="K94" s="19">
        <v>0</v>
      </c>
      <c r="L94" s="19">
        <v>3</v>
      </c>
      <c r="M94" s="20">
        <f t="shared" si="7"/>
        <v>3</v>
      </c>
    </row>
    <row r="95" spans="1:13" ht="13.5">
      <c r="A95" s="75" t="s">
        <v>25</v>
      </c>
      <c r="B95" s="76"/>
      <c r="C95" s="76"/>
      <c r="D95" s="76"/>
      <c r="E95" s="76"/>
      <c r="F95" s="76"/>
      <c r="G95" s="1"/>
      <c r="H95" s="6"/>
      <c r="I95" s="4" t="s">
        <v>76</v>
      </c>
      <c r="J95" s="18">
        <v>6</v>
      </c>
      <c r="K95" s="19">
        <v>2</v>
      </c>
      <c r="L95" s="19">
        <v>7</v>
      </c>
      <c r="M95" s="20">
        <f t="shared" si="7"/>
        <v>9</v>
      </c>
    </row>
    <row r="96" spans="1:13" ht="13.5">
      <c r="A96" s="74"/>
      <c r="B96" s="4" t="s">
        <v>22</v>
      </c>
      <c r="C96" s="18">
        <v>10</v>
      </c>
      <c r="D96" s="19">
        <v>3</v>
      </c>
      <c r="E96" s="19">
        <v>7</v>
      </c>
      <c r="F96" s="20">
        <f>D96+E96</f>
        <v>10</v>
      </c>
      <c r="G96" s="1"/>
      <c r="H96" s="6"/>
      <c r="I96" s="4" t="s">
        <v>77</v>
      </c>
      <c r="J96" s="18">
        <v>7</v>
      </c>
      <c r="K96" s="19">
        <v>8</v>
      </c>
      <c r="L96" s="19">
        <v>8</v>
      </c>
      <c r="M96" s="20">
        <f t="shared" si="7"/>
        <v>16</v>
      </c>
    </row>
    <row r="97" spans="1:13" ht="13.5">
      <c r="A97" s="74"/>
      <c r="B97" s="4" t="s">
        <v>23</v>
      </c>
      <c r="C97" s="18">
        <v>14</v>
      </c>
      <c r="D97" s="19">
        <v>4</v>
      </c>
      <c r="E97" s="19">
        <v>10</v>
      </c>
      <c r="F97" s="20">
        <f>D97+E97</f>
        <v>14</v>
      </c>
      <c r="G97" s="1"/>
      <c r="H97" s="6"/>
      <c r="I97" s="4" t="s">
        <v>78</v>
      </c>
      <c r="J97" s="18">
        <v>19</v>
      </c>
      <c r="K97" s="19">
        <v>22</v>
      </c>
      <c r="L97" s="19">
        <v>20</v>
      </c>
      <c r="M97" s="20">
        <f t="shared" si="7"/>
        <v>42</v>
      </c>
    </row>
    <row r="98" spans="1:13" ht="13.5">
      <c r="A98" s="74"/>
      <c r="B98" s="9" t="s">
        <v>41</v>
      </c>
      <c r="C98" s="21">
        <f>SUM(C96:C97)</f>
        <v>24</v>
      </c>
      <c r="D98" s="21">
        <f>SUM(D96:D97)</f>
        <v>7</v>
      </c>
      <c r="E98" s="21">
        <f>SUM(E96:E97)</f>
        <v>17</v>
      </c>
      <c r="F98" s="21">
        <f>SUM(F96:F97)</f>
        <v>24</v>
      </c>
      <c r="G98" s="1"/>
      <c r="H98" s="6"/>
      <c r="I98" s="4" t="s">
        <v>81</v>
      </c>
      <c r="J98" s="18">
        <v>5</v>
      </c>
      <c r="K98" s="19">
        <v>3</v>
      </c>
      <c r="L98" s="19">
        <v>3</v>
      </c>
      <c r="M98" s="20">
        <f t="shared" si="7"/>
        <v>6</v>
      </c>
    </row>
    <row r="99" spans="1:13" ht="13.5">
      <c r="A99" s="10"/>
      <c r="B99" s="11"/>
      <c r="C99" s="12"/>
      <c r="D99" s="12"/>
      <c r="E99" s="12"/>
      <c r="F99" s="12"/>
      <c r="G99" s="1"/>
      <c r="H99" s="7"/>
      <c r="I99" s="9" t="s">
        <v>41</v>
      </c>
      <c r="J99" s="21">
        <f>SUM(J86:J98)</f>
        <v>151</v>
      </c>
      <c r="K99" s="21">
        <f>SUM(K86:K98)</f>
        <v>116</v>
      </c>
      <c r="L99" s="21">
        <f>SUM(L86:L98)</f>
        <v>113</v>
      </c>
      <c r="M99" s="21">
        <f>SUM(M86:M98)</f>
        <v>229</v>
      </c>
    </row>
    <row r="100" spans="1:13" ht="13.5">
      <c r="A100" s="1"/>
      <c r="B100" s="1"/>
      <c r="C100" s="1"/>
      <c r="D100" s="1"/>
      <c r="E100" s="1"/>
      <c r="F100" s="1"/>
      <c r="G100" s="1"/>
      <c r="H100" s="10"/>
      <c r="I100" s="11"/>
      <c r="J100" s="12"/>
      <c r="K100" s="12"/>
      <c r="L100" s="12"/>
      <c r="M100" s="12"/>
    </row>
    <row r="101" spans="1:13" ht="13.5">
      <c r="A101" s="1"/>
      <c r="B101" s="1"/>
      <c r="C101" s="1"/>
      <c r="D101" s="1"/>
      <c r="E101" s="1"/>
      <c r="F101" s="1"/>
      <c r="G101" s="1"/>
      <c r="H101" s="10"/>
      <c r="I101" s="9" t="s">
        <v>80</v>
      </c>
      <c r="J101" s="21">
        <f>C88+C94+C98+J65+J78+J84+J99</f>
        <v>1075</v>
      </c>
      <c r="K101" s="21">
        <f>D88+D94+D98+K65+K78+K84+K99</f>
        <v>824</v>
      </c>
      <c r="L101" s="21">
        <f>E88+E94+E98+L65+L78+L84+L99</f>
        <v>837</v>
      </c>
      <c r="M101" s="21">
        <f>F88+F94+F98+M65+M78+M84+M99</f>
        <v>1661</v>
      </c>
    </row>
    <row r="102" spans="1:7" ht="13.5">
      <c r="A102" s="1"/>
      <c r="B102" s="1"/>
      <c r="C102" s="1"/>
      <c r="D102" s="1"/>
      <c r="E102" s="1"/>
      <c r="F102" s="1"/>
      <c r="G102" s="1"/>
    </row>
  </sheetData>
  <sheetProtection/>
  <mergeCells count="39">
    <mergeCell ref="H85:M85"/>
    <mergeCell ref="H59:H65"/>
    <mergeCell ref="H66:M66"/>
    <mergeCell ref="H67:H78"/>
    <mergeCell ref="H79:M79"/>
    <mergeCell ref="A96:A98"/>
    <mergeCell ref="A59:A88"/>
    <mergeCell ref="A89:F89"/>
    <mergeCell ref="A90:A94"/>
    <mergeCell ref="A95:F95"/>
    <mergeCell ref="H80:H84"/>
    <mergeCell ref="A58:F58"/>
    <mergeCell ref="H58:M58"/>
    <mergeCell ref="A56:B57"/>
    <mergeCell ref="C56:C57"/>
    <mergeCell ref="D56:F56"/>
    <mergeCell ref="H56:I57"/>
    <mergeCell ref="J56:J57"/>
    <mergeCell ref="K56:M56"/>
    <mergeCell ref="B52:M52"/>
    <mergeCell ref="A4:B5"/>
    <mergeCell ref="A6:F6"/>
    <mergeCell ref="H6:M6"/>
    <mergeCell ref="J4:J5"/>
    <mergeCell ref="K4:M4"/>
    <mergeCell ref="D4:F4"/>
    <mergeCell ref="H14:M14"/>
    <mergeCell ref="H27:M27"/>
    <mergeCell ref="H33:M33"/>
    <mergeCell ref="H4:I5"/>
    <mergeCell ref="C4:C5"/>
    <mergeCell ref="A38:A42"/>
    <mergeCell ref="A44:A46"/>
    <mergeCell ref="H28:H32"/>
    <mergeCell ref="A37:F37"/>
    <mergeCell ref="A43:F43"/>
    <mergeCell ref="A7:A36"/>
    <mergeCell ref="H15:H26"/>
    <mergeCell ref="H7:H1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2" max="255" man="1"/>
  </rowBreaks>
</worksheet>
</file>

<file path=xl/worksheets/sheet18.xml><?xml version="1.0" encoding="utf-8"?>
<worksheet xmlns="http://schemas.openxmlformats.org/spreadsheetml/2006/main" xmlns:r="http://schemas.openxmlformats.org/officeDocument/2006/relationships">
  <dimension ref="A1:M114"/>
  <sheetViews>
    <sheetView zoomScalePageLayoutView="0" workbookViewId="0" topLeftCell="A46">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1.125" style="0" customWidth="1"/>
    <col min="10" max="10" width="7.625" style="0" customWidth="1"/>
    <col min="11" max="12" width="6.625" style="0" customWidth="1"/>
  </cols>
  <sheetData>
    <row r="1" ht="24">
      <c r="B1" s="2" t="s">
        <v>84</v>
      </c>
    </row>
    <row r="2" spans="2:11" ht="24">
      <c r="B2" s="2"/>
      <c r="K2" t="s">
        <v>86</v>
      </c>
    </row>
    <row r="3" spans="1:13" ht="13.5">
      <c r="A3" s="1"/>
      <c r="B3" s="1"/>
      <c r="C3" s="1"/>
      <c r="D3" s="1"/>
      <c r="E3" s="1"/>
      <c r="F3" s="1"/>
      <c r="G3" s="1"/>
      <c r="H3" s="1"/>
      <c r="I3" s="1"/>
      <c r="J3" s="1"/>
      <c r="K3" s="1"/>
      <c r="L3" s="1"/>
      <c r="M3" s="1"/>
    </row>
    <row r="4" spans="1:13" ht="13.5">
      <c r="A4" s="74"/>
      <c r="B4" s="74"/>
      <c r="C4" s="88" t="s">
        <v>26</v>
      </c>
      <c r="D4" s="80" t="s">
        <v>27</v>
      </c>
      <c r="E4" s="80"/>
      <c r="F4" s="80"/>
      <c r="G4" s="1"/>
      <c r="H4" s="102"/>
      <c r="I4" s="103"/>
      <c r="J4" s="88" t="s">
        <v>26</v>
      </c>
      <c r="K4" s="80" t="s">
        <v>27</v>
      </c>
      <c r="L4" s="80"/>
      <c r="M4" s="80"/>
    </row>
    <row r="5" spans="1:13" ht="13.5">
      <c r="A5" s="74"/>
      <c r="B5" s="74"/>
      <c r="C5" s="89"/>
      <c r="D5" s="3" t="s">
        <v>28</v>
      </c>
      <c r="E5" s="3" t="s">
        <v>29</v>
      </c>
      <c r="F5" s="8" t="s">
        <v>30</v>
      </c>
      <c r="G5" s="1"/>
      <c r="H5" s="104"/>
      <c r="I5" s="97"/>
      <c r="J5" s="89"/>
      <c r="K5" s="3" t="s">
        <v>28</v>
      </c>
      <c r="L5" s="3" t="s">
        <v>29</v>
      </c>
      <c r="M5" s="8" t="s">
        <v>30</v>
      </c>
    </row>
    <row r="6" spans="1:13" ht="13.5">
      <c r="A6" s="75" t="s">
        <v>24</v>
      </c>
      <c r="B6" s="75"/>
      <c r="C6" s="126"/>
      <c r="D6" s="126"/>
      <c r="E6" s="126"/>
      <c r="F6" s="126"/>
      <c r="G6" s="1"/>
      <c r="H6" s="90" t="s">
        <v>42</v>
      </c>
      <c r="I6" s="93"/>
      <c r="J6" s="124"/>
      <c r="K6" s="124"/>
      <c r="L6" s="124"/>
      <c r="M6" s="125"/>
    </row>
    <row r="7" spans="1:13" ht="13.5">
      <c r="A7" s="74"/>
      <c r="B7" s="4" t="s">
        <v>0</v>
      </c>
      <c r="C7" s="15">
        <v>255</v>
      </c>
      <c r="D7" s="4">
        <v>320</v>
      </c>
      <c r="E7" s="4">
        <v>327</v>
      </c>
      <c r="F7" s="13">
        <f aca="true" t="shared" si="0" ref="F7:F35">D7+E7</f>
        <v>647</v>
      </c>
      <c r="G7" s="1"/>
      <c r="H7" s="77"/>
      <c r="I7" s="4" t="s">
        <v>43</v>
      </c>
      <c r="J7" s="15">
        <v>477</v>
      </c>
      <c r="K7" s="4">
        <v>721</v>
      </c>
      <c r="L7" s="4">
        <v>745</v>
      </c>
      <c r="M7" s="13">
        <f aca="true" t="shared" si="1" ref="M7:M12">K7+L7</f>
        <v>1466</v>
      </c>
    </row>
    <row r="8" spans="1:13" ht="13.5">
      <c r="A8" s="74"/>
      <c r="B8" s="4" t="s">
        <v>31</v>
      </c>
      <c r="C8" s="15">
        <v>313</v>
      </c>
      <c r="D8" s="4">
        <v>338</v>
      </c>
      <c r="E8" s="4">
        <v>377</v>
      </c>
      <c r="F8" s="13">
        <f t="shared" si="0"/>
        <v>715</v>
      </c>
      <c r="G8" s="1"/>
      <c r="H8" s="81"/>
      <c r="I8" s="4" t="s">
        <v>44</v>
      </c>
      <c r="J8" s="15">
        <v>1511</v>
      </c>
      <c r="K8" s="4">
        <v>2134</v>
      </c>
      <c r="L8" s="4">
        <v>2151</v>
      </c>
      <c r="M8" s="13">
        <f t="shared" si="1"/>
        <v>4285</v>
      </c>
    </row>
    <row r="9" spans="1:13" ht="13.5">
      <c r="A9" s="74"/>
      <c r="B9" s="4" t="s">
        <v>1</v>
      </c>
      <c r="C9" s="15">
        <v>478</v>
      </c>
      <c r="D9" s="4">
        <v>580</v>
      </c>
      <c r="E9" s="4">
        <v>551</v>
      </c>
      <c r="F9" s="13">
        <f t="shared" si="0"/>
        <v>1131</v>
      </c>
      <c r="G9" s="1"/>
      <c r="H9" s="81"/>
      <c r="I9" s="4" t="s">
        <v>45</v>
      </c>
      <c r="J9" s="15">
        <v>118</v>
      </c>
      <c r="K9" s="4">
        <v>184</v>
      </c>
      <c r="L9" s="4">
        <v>188</v>
      </c>
      <c r="M9" s="13">
        <f t="shared" si="1"/>
        <v>372</v>
      </c>
    </row>
    <row r="10" spans="1:13" ht="13.5">
      <c r="A10" s="74"/>
      <c r="B10" s="4" t="s">
        <v>32</v>
      </c>
      <c r="C10" s="15">
        <v>507</v>
      </c>
      <c r="D10" s="4">
        <v>613</v>
      </c>
      <c r="E10" s="4">
        <v>611</v>
      </c>
      <c r="F10" s="13">
        <f t="shared" si="0"/>
        <v>1224</v>
      </c>
      <c r="G10" s="1"/>
      <c r="H10" s="81"/>
      <c r="I10" s="4" t="s">
        <v>46</v>
      </c>
      <c r="J10" s="15">
        <v>220</v>
      </c>
      <c r="K10" s="4">
        <v>346</v>
      </c>
      <c r="L10" s="4">
        <v>348</v>
      </c>
      <c r="M10" s="13">
        <f t="shared" si="1"/>
        <v>694</v>
      </c>
    </row>
    <row r="11" spans="1:13" ht="13.5">
      <c r="A11" s="74"/>
      <c r="B11" s="4" t="s">
        <v>2</v>
      </c>
      <c r="C11" s="15">
        <v>312</v>
      </c>
      <c r="D11" s="4">
        <v>336</v>
      </c>
      <c r="E11" s="4">
        <v>323</v>
      </c>
      <c r="F11" s="13">
        <f t="shared" si="0"/>
        <v>659</v>
      </c>
      <c r="G11" s="1"/>
      <c r="H11" s="81"/>
      <c r="I11" s="4" t="s">
        <v>47</v>
      </c>
      <c r="J11" s="15">
        <v>661</v>
      </c>
      <c r="K11" s="4">
        <v>976</v>
      </c>
      <c r="L11" s="4">
        <v>939</v>
      </c>
      <c r="M11" s="13">
        <f t="shared" si="1"/>
        <v>1915</v>
      </c>
    </row>
    <row r="12" spans="1:13" ht="13.5">
      <c r="A12" s="74"/>
      <c r="B12" s="4" t="s">
        <v>33</v>
      </c>
      <c r="C12" s="15">
        <v>524</v>
      </c>
      <c r="D12" s="4">
        <v>601</v>
      </c>
      <c r="E12" s="4">
        <v>537</v>
      </c>
      <c r="F12" s="13">
        <f t="shared" si="0"/>
        <v>1138</v>
      </c>
      <c r="G12" s="1"/>
      <c r="H12" s="81"/>
      <c r="I12" s="4" t="s">
        <v>48</v>
      </c>
      <c r="J12" s="15">
        <v>134</v>
      </c>
      <c r="K12" s="4">
        <v>198</v>
      </c>
      <c r="L12" s="4">
        <v>185</v>
      </c>
      <c r="M12" s="13">
        <f t="shared" si="1"/>
        <v>383</v>
      </c>
    </row>
    <row r="13" spans="1:13" ht="13.5">
      <c r="A13" s="74"/>
      <c r="B13" s="4" t="s">
        <v>34</v>
      </c>
      <c r="C13" s="15">
        <v>402</v>
      </c>
      <c r="D13" s="4">
        <v>481</v>
      </c>
      <c r="E13" s="4">
        <v>513</v>
      </c>
      <c r="F13" s="13">
        <f t="shared" si="0"/>
        <v>994</v>
      </c>
      <c r="G13" s="1"/>
      <c r="H13" s="82"/>
      <c r="I13" s="9" t="s">
        <v>41</v>
      </c>
      <c r="J13" s="14">
        <f>SUM(J7:J12)</f>
        <v>3121</v>
      </c>
      <c r="K13" s="14">
        <f>SUM(K7:K12)</f>
        <v>4559</v>
      </c>
      <c r="L13" s="14">
        <f>SUM(L7:L12)</f>
        <v>4556</v>
      </c>
      <c r="M13" s="14">
        <f>SUM(M7:M12)</f>
        <v>9115</v>
      </c>
    </row>
    <row r="14" spans="1:13" ht="13.5">
      <c r="A14" s="74"/>
      <c r="B14" s="4" t="s">
        <v>3</v>
      </c>
      <c r="C14" s="15">
        <v>439</v>
      </c>
      <c r="D14" s="4">
        <v>498</v>
      </c>
      <c r="E14" s="4">
        <v>536</v>
      </c>
      <c r="F14" s="13">
        <f t="shared" si="0"/>
        <v>1034</v>
      </c>
      <c r="G14" s="1"/>
      <c r="H14" s="90" t="s">
        <v>49</v>
      </c>
      <c r="I14" s="124"/>
      <c r="J14" s="124"/>
      <c r="K14" s="124"/>
      <c r="L14" s="124"/>
      <c r="M14" s="125"/>
    </row>
    <row r="15" spans="1:13" ht="13.5">
      <c r="A15" s="74"/>
      <c r="B15" s="4" t="s">
        <v>4</v>
      </c>
      <c r="C15" s="15">
        <v>299</v>
      </c>
      <c r="D15" s="4">
        <v>360</v>
      </c>
      <c r="E15" s="4">
        <v>404</v>
      </c>
      <c r="F15" s="13">
        <f t="shared" si="0"/>
        <v>764</v>
      </c>
      <c r="G15" s="1"/>
      <c r="H15" s="77"/>
      <c r="I15" s="4" t="s">
        <v>50</v>
      </c>
      <c r="J15" s="15">
        <v>646</v>
      </c>
      <c r="K15" s="4">
        <v>878</v>
      </c>
      <c r="L15" s="4">
        <v>867</v>
      </c>
      <c r="M15" s="13">
        <f aca="true" t="shared" si="2" ref="M15:M25">K15+L15</f>
        <v>1745</v>
      </c>
    </row>
    <row r="16" spans="1:13" ht="13.5">
      <c r="A16" s="74"/>
      <c r="B16" s="4" t="s">
        <v>35</v>
      </c>
      <c r="C16" s="15">
        <v>579</v>
      </c>
      <c r="D16" s="4">
        <v>762</v>
      </c>
      <c r="E16" s="4">
        <v>799</v>
      </c>
      <c r="F16" s="13">
        <f t="shared" si="0"/>
        <v>1561</v>
      </c>
      <c r="G16" s="1"/>
      <c r="H16" s="81"/>
      <c r="I16" s="4" t="s">
        <v>51</v>
      </c>
      <c r="J16" s="15">
        <v>79</v>
      </c>
      <c r="K16" s="4">
        <v>124</v>
      </c>
      <c r="L16" s="4">
        <v>122</v>
      </c>
      <c r="M16" s="13">
        <f t="shared" si="2"/>
        <v>246</v>
      </c>
    </row>
    <row r="17" spans="1:13" ht="13.5">
      <c r="A17" s="74"/>
      <c r="B17" s="4" t="s">
        <v>36</v>
      </c>
      <c r="C17" s="15">
        <v>596</v>
      </c>
      <c r="D17" s="4">
        <v>781</v>
      </c>
      <c r="E17" s="4">
        <v>720</v>
      </c>
      <c r="F17" s="13">
        <f t="shared" si="0"/>
        <v>1501</v>
      </c>
      <c r="G17" s="1"/>
      <c r="H17" s="81"/>
      <c r="I17" s="4" t="s">
        <v>52</v>
      </c>
      <c r="J17" s="15">
        <v>241</v>
      </c>
      <c r="K17" s="4">
        <v>377</v>
      </c>
      <c r="L17" s="4">
        <v>378</v>
      </c>
      <c r="M17" s="13">
        <f t="shared" si="2"/>
        <v>755</v>
      </c>
    </row>
    <row r="18" spans="1:13" ht="13.5">
      <c r="A18" s="74"/>
      <c r="B18" s="4" t="s">
        <v>37</v>
      </c>
      <c r="C18" s="15">
        <v>511</v>
      </c>
      <c r="D18" s="4">
        <v>632</v>
      </c>
      <c r="E18" s="4">
        <v>613</v>
      </c>
      <c r="F18" s="13">
        <f t="shared" si="0"/>
        <v>1245</v>
      </c>
      <c r="G18" s="1"/>
      <c r="H18" s="81"/>
      <c r="I18" s="4" t="s">
        <v>53</v>
      </c>
      <c r="J18" s="15">
        <v>166</v>
      </c>
      <c r="K18" s="4">
        <v>235</v>
      </c>
      <c r="L18" s="4">
        <v>250</v>
      </c>
      <c r="M18" s="13">
        <f t="shared" si="2"/>
        <v>485</v>
      </c>
    </row>
    <row r="19" spans="1:13" ht="13.5">
      <c r="A19" s="74"/>
      <c r="B19" s="4" t="s">
        <v>5</v>
      </c>
      <c r="C19" s="15">
        <v>572</v>
      </c>
      <c r="D19" s="4">
        <v>701</v>
      </c>
      <c r="E19" s="4">
        <v>644</v>
      </c>
      <c r="F19" s="13">
        <f t="shared" si="0"/>
        <v>1345</v>
      </c>
      <c r="G19" s="1"/>
      <c r="H19" s="81"/>
      <c r="I19" s="4" t="s">
        <v>54</v>
      </c>
      <c r="J19" s="15">
        <v>292</v>
      </c>
      <c r="K19" s="4">
        <v>426</v>
      </c>
      <c r="L19" s="4">
        <v>424</v>
      </c>
      <c r="M19" s="13">
        <f t="shared" si="2"/>
        <v>850</v>
      </c>
    </row>
    <row r="20" spans="1:13" ht="13.5">
      <c r="A20" s="74"/>
      <c r="B20" s="4" t="s">
        <v>6</v>
      </c>
      <c r="C20" s="15">
        <v>532</v>
      </c>
      <c r="D20" s="4">
        <v>767</v>
      </c>
      <c r="E20" s="4">
        <v>727</v>
      </c>
      <c r="F20" s="13">
        <f t="shared" si="0"/>
        <v>1494</v>
      </c>
      <c r="G20" s="1"/>
      <c r="H20" s="81"/>
      <c r="I20" s="4" t="s">
        <v>55</v>
      </c>
      <c r="J20" s="15">
        <v>189</v>
      </c>
      <c r="K20" s="4">
        <v>312</v>
      </c>
      <c r="L20" s="4">
        <v>324</v>
      </c>
      <c r="M20" s="13">
        <f t="shared" si="2"/>
        <v>636</v>
      </c>
    </row>
    <row r="21" spans="1:13" ht="13.5">
      <c r="A21" s="74"/>
      <c r="B21" s="4" t="s">
        <v>7</v>
      </c>
      <c r="C21" s="15">
        <v>396</v>
      </c>
      <c r="D21" s="4">
        <v>523</v>
      </c>
      <c r="E21" s="4">
        <v>534</v>
      </c>
      <c r="F21" s="13">
        <f t="shared" si="0"/>
        <v>1057</v>
      </c>
      <c r="G21" s="1"/>
      <c r="H21" s="81"/>
      <c r="I21" s="4" t="s">
        <v>56</v>
      </c>
      <c r="J21" s="15">
        <v>544</v>
      </c>
      <c r="K21" s="4">
        <v>630</v>
      </c>
      <c r="L21" s="4">
        <v>525</v>
      </c>
      <c r="M21" s="13">
        <f t="shared" si="2"/>
        <v>1155</v>
      </c>
    </row>
    <row r="22" spans="1:13" ht="13.5">
      <c r="A22" s="74"/>
      <c r="B22" s="4" t="s">
        <v>38</v>
      </c>
      <c r="C22" s="15">
        <v>272</v>
      </c>
      <c r="D22" s="4">
        <v>319</v>
      </c>
      <c r="E22" s="4">
        <v>306</v>
      </c>
      <c r="F22" s="13">
        <f t="shared" si="0"/>
        <v>625</v>
      </c>
      <c r="G22" s="1"/>
      <c r="H22" s="81"/>
      <c r="I22" s="4" t="s">
        <v>57</v>
      </c>
      <c r="J22" s="15">
        <v>591</v>
      </c>
      <c r="K22" s="4">
        <v>857</v>
      </c>
      <c r="L22" s="4">
        <v>804</v>
      </c>
      <c r="M22" s="13">
        <f t="shared" si="2"/>
        <v>1661</v>
      </c>
    </row>
    <row r="23" spans="1:13" ht="13.5">
      <c r="A23" s="74"/>
      <c r="B23" s="4" t="s">
        <v>8</v>
      </c>
      <c r="C23" s="15">
        <v>1126</v>
      </c>
      <c r="D23" s="4">
        <v>1548</v>
      </c>
      <c r="E23" s="4">
        <v>1616</v>
      </c>
      <c r="F23" s="13">
        <f t="shared" si="0"/>
        <v>3164</v>
      </c>
      <c r="G23" s="1"/>
      <c r="H23" s="81"/>
      <c r="I23" s="4" t="s">
        <v>58</v>
      </c>
      <c r="J23" s="15">
        <v>36</v>
      </c>
      <c r="K23" s="4">
        <v>53</v>
      </c>
      <c r="L23" s="4">
        <v>46</v>
      </c>
      <c r="M23" s="13">
        <f t="shared" si="2"/>
        <v>99</v>
      </c>
    </row>
    <row r="24" spans="1:13" ht="13.5">
      <c r="A24" s="74"/>
      <c r="B24" s="4" t="s">
        <v>9</v>
      </c>
      <c r="C24" s="15">
        <v>494</v>
      </c>
      <c r="D24" s="4">
        <v>628</v>
      </c>
      <c r="E24" s="4">
        <v>668</v>
      </c>
      <c r="F24" s="13">
        <f t="shared" si="0"/>
        <v>1296</v>
      </c>
      <c r="G24" s="1"/>
      <c r="H24" s="81"/>
      <c r="I24" s="4" t="s">
        <v>59</v>
      </c>
      <c r="J24" s="15">
        <v>576</v>
      </c>
      <c r="K24" s="4">
        <v>639</v>
      </c>
      <c r="L24" s="4">
        <v>513</v>
      </c>
      <c r="M24" s="13">
        <f t="shared" si="2"/>
        <v>1152</v>
      </c>
    </row>
    <row r="25" spans="1:13" ht="13.5">
      <c r="A25" s="74"/>
      <c r="B25" s="4" t="s">
        <v>39</v>
      </c>
      <c r="C25" s="15">
        <v>475</v>
      </c>
      <c r="D25" s="4">
        <v>660</v>
      </c>
      <c r="E25" s="4">
        <v>631</v>
      </c>
      <c r="F25" s="13">
        <f t="shared" si="0"/>
        <v>1291</v>
      </c>
      <c r="G25" s="1"/>
      <c r="H25" s="81"/>
      <c r="I25" s="4" t="s">
        <v>60</v>
      </c>
      <c r="J25" s="15">
        <v>625</v>
      </c>
      <c r="K25" s="4">
        <v>706</v>
      </c>
      <c r="L25" s="4">
        <v>609</v>
      </c>
      <c r="M25" s="13">
        <f t="shared" si="2"/>
        <v>1315</v>
      </c>
    </row>
    <row r="26" spans="1:13" ht="13.5">
      <c r="A26" s="74"/>
      <c r="B26" s="4" t="s">
        <v>40</v>
      </c>
      <c r="C26" s="15">
        <v>290</v>
      </c>
      <c r="D26" s="4">
        <v>412</v>
      </c>
      <c r="E26" s="4">
        <v>421</v>
      </c>
      <c r="F26" s="13">
        <f t="shared" si="0"/>
        <v>833</v>
      </c>
      <c r="G26" s="1"/>
      <c r="H26" s="82"/>
      <c r="I26" s="9" t="s">
        <v>41</v>
      </c>
      <c r="J26" s="14">
        <f>SUM(J15:J25)</f>
        <v>3985</v>
      </c>
      <c r="K26" s="14">
        <f>SUM(K15:K25)</f>
        <v>5237</v>
      </c>
      <c r="L26" s="14">
        <f>SUM(L15:L25)</f>
        <v>4862</v>
      </c>
      <c r="M26" s="14">
        <f>SUM(M15:M25)</f>
        <v>10099</v>
      </c>
    </row>
    <row r="27" spans="1:13" ht="13.5">
      <c r="A27" s="74"/>
      <c r="B27" s="4" t="s">
        <v>21</v>
      </c>
      <c r="C27" s="15">
        <v>522</v>
      </c>
      <c r="D27" s="4">
        <v>739</v>
      </c>
      <c r="E27" s="4">
        <v>703</v>
      </c>
      <c r="F27" s="13">
        <f t="shared" si="0"/>
        <v>1442</v>
      </c>
      <c r="G27" s="1"/>
      <c r="H27" s="90" t="s">
        <v>61</v>
      </c>
      <c r="I27" s="124"/>
      <c r="J27" s="124"/>
      <c r="K27" s="124"/>
      <c r="L27" s="124"/>
      <c r="M27" s="125"/>
    </row>
    <row r="28" spans="1:13" ht="13.5">
      <c r="A28" s="74"/>
      <c r="B28" s="4" t="s">
        <v>10</v>
      </c>
      <c r="C28" s="15">
        <v>436</v>
      </c>
      <c r="D28" s="4">
        <v>566</v>
      </c>
      <c r="E28" s="4">
        <v>526</v>
      </c>
      <c r="F28" s="13">
        <f t="shared" si="0"/>
        <v>1092</v>
      </c>
      <c r="G28" s="1"/>
      <c r="H28" s="77"/>
      <c r="I28" s="4" t="s">
        <v>62</v>
      </c>
      <c r="J28" s="15">
        <v>486</v>
      </c>
      <c r="K28" s="4">
        <v>713</v>
      </c>
      <c r="L28" s="4">
        <v>721</v>
      </c>
      <c r="M28" s="13">
        <f>K28+L28</f>
        <v>1434</v>
      </c>
    </row>
    <row r="29" spans="1:13" ht="13.5">
      <c r="A29" s="74"/>
      <c r="B29" s="4" t="s">
        <v>11</v>
      </c>
      <c r="C29" s="15">
        <v>266</v>
      </c>
      <c r="D29" s="4">
        <v>374</v>
      </c>
      <c r="E29" s="4">
        <v>328</v>
      </c>
      <c r="F29" s="13">
        <f t="shared" si="0"/>
        <v>702</v>
      </c>
      <c r="G29" s="1"/>
      <c r="H29" s="81"/>
      <c r="I29" s="4" t="s">
        <v>63</v>
      </c>
      <c r="J29" s="15">
        <v>360</v>
      </c>
      <c r="K29" s="4">
        <v>522</v>
      </c>
      <c r="L29" s="4">
        <v>548</v>
      </c>
      <c r="M29" s="13">
        <f>K29+L29</f>
        <v>1070</v>
      </c>
    </row>
    <row r="30" spans="1:13" ht="13.5">
      <c r="A30" s="74"/>
      <c r="B30" s="4" t="s">
        <v>12</v>
      </c>
      <c r="C30" s="15">
        <v>532</v>
      </c>
      <c r="D30" s="4">
        <v>663</v>
      </c>
      <c r="E30" s="4">
        <v>586</v>
      </c>
      <c r="F30" s="13">
        <f t="shared" si="0"/>
        <v>1249</v>
      </c>
      <c r="G30" s="1"/>
      <c r="H30" s="81"/>
      <c r="I30" s="4" t="s">
        <v>64</v>
      </c>
      <c r="J30" s="15">
        <v>370</v>
      </c>
      <c r="K30" s="4">
        <v>570</v>
      </c>
      <c r="L30" s="4">
        <v>568</v>
      </c>
      <c r="M30" s="13">
        <f>K30+L30</f>
        <v>1138</v>
      </c>
    </row>
    <row r="31" spans="1:13" ht="13.5">
      <c r="A31" s="74"/>
      <c r="B31" s="4" t="s">
        <v>13</v>
      </c>
      <c r="C31" s="15">
        <v>973</v>
      </c>
      <c r="D31" s="4">
        <v>1378</v>
      </c>
      <c r="E31" s="4">
        <v>1437</v>
      </c>
      <c r="F31" s="13">
        <f t="shared" si="0"/>
        <v>2815</v>
      </c>
      <c r="G31" s="1"/>
      <c r="H31" s="81"/>
      <c r="I31" s="4" t="s">
        <v>65</v>
      </c>
      <c r="J31" s="15">
        <v>744</v>
      </c>
      <c r="K31" s="4">
        <v>1113</v>
      </c>
      <c r="L31" s="4">
        <v>1149</v>
      </c>
      <c r="M31" s="13">
        <f>K31+L31</f>
        <v>2262</v>
      </c>
    </row>
    <row r="32" spans="1:13" ht="13.5">
      <c r="A32" s="74"/>
      <c r="B32" s="4" t="s">
        <v>14</v>
      </c>
      <c r="C32" s="15">
        <v>465</v>
      </c>
      <c r="D32" s="4">
        <v>608</v>
      </c>
      <c r="E32" s="4">
        <v>576</v>
      </c>
      <c r="F32" s="13">
        <f t="shared" si="0"/>
        <v>1184</v>
      </c>
      <c r="G32" s="1"/>
      <c r="H32" s="82"/>
      <c r="I32" s="9" t="s">
        <v>41</v>
      </c>
      <c r="J32" s="14">
        <f>SUM(J28:J31)</f>
        <v>1960</v>
      </c>
      <c r="K32" s="14">
        <f>SUM(K28:K31)</f>
        <v>2918</v>
      </c>
      <c r="L32" s="14">
        <f>SUM(L28:L31)</f>
        <v>2986</v>
      </c>
      <c r="M32" s="14">
        <f>SUM(M28:M31)</f>
        <v>5904</v>
      </c>
    </row>
    <row r="33" spans="1:13" ht="13.5">
      <c r="A33" s="74"/>
      <c r="B33" s="4" t="s">
        <v>15</v>
      </c>
      <c r="C33" s="15">
        <v>405</v>
      </c>
      <c r="D33" s="4">
        <v>547</v>
      </c>
      <c r="E33" s="4">
        <v>520</v>
      </c>
      <c r="F33" s="13">
        <f t="shared" si="0"/>
        <v>1067</v>
      </c>
      <c r="G33" s="1"/>
      <c r="H33" s="90" t="s">
        <v>66</v>
      </c>
      <c r="I33" s="124"/>
      <c r="J33" s="124"/>
      <c r="K33" s="124"/>
      <c r="L33" s="124"/>
      <c r="M33" s="125"/>
    </row>
    <row r="34" spans="1:13" ht="13.5">
      <c r="A34" s="74"/>
      <c r="B34" s="4" t="s">
        <v>82</v>
      </c>
      <c r="C34" s="15">
        <v>287</v>
      </c>
      <c r="D34" s="4">
        <v>349</v>
      </c>
      <c r="E34" s="4">
        <v>326</v>
      </c>
      <c r="F34" s="13">
        <f t="shared" si="0"/>
        <v>675</v>
      </c>
      <c r="G34" s="1"/>
      <c r="H34" s="5"/>
      <c r="I34" s="4" t="s">
        <v>67</v>
      </c>
      <c r="J34" s="4">
        <v>622</v>
      </c>
      <c r="K34" s="4">
        <v>801</v>
      </c>
      <c r="L34" s="4">
        <v>700</v>
      </c>
      <c r="M34" s="13">
        <f aca="true" t="shared" si="3" ref="M34:M46">K34+L34</f>
        <v>1501</v>
      </c>
    </row>
    <row r="35" spans="1:13" ht="13.5">
      <c r="A35" s="74"/>
      <c r="B35" s="4" t="s">
        <v>18</v>
      </c>
      <c r="C35" s="15">
        <v>216</v>
      </c>
      <c r="D35" s="4">
        <v>302</v>
      </c>
      <c r="E35" s="4">
        <v>296</v>
      </c>
      <c r="F35" s="13">
        <f t="shared" si="0"/>
        <v>598</v>
      </c>
      <c r="G35" s="1"/>
      <c r="H35" s="6"/>
      <c r="I35" s="4" t="s">
        <v>68</v>
      </c>
      <c r="J35" s="4">
        <v>517</v>
      </c>
      <c r="K35" s="4">
        <v>601</v>
      </c>
      <c r="L35" s="4">
        <v>563</v>
      </c>
      <c r="M35" s="13">
        <f t="shared" si="3"/>
        <v>1164</v>
      </c>
    </row>
    <row r="36" spans="1:13" ht="13.5">
      <c r="A36" s="74"/>
      <c r="B36" s="9" t="s">
        <v>41</v>
      </c>
      <c r="C36" s="14">
        <f>SUM(C7:C35)</f>
        <v>13474</v>
      </c>
      <c r="D36" s="14">
        <f>SUM(D7:D35)</f>
        <v>17386</v>
      </c>
      <c r="E36" s="14">
        <f>SUM(E7:E35)</f>
        <v>17156</v>
      </c>
      <c r="F36" s="14">
        <f>SUM(F7:F35)</f>
        <v>34542</v>
      </c>
      <c r="G36" s="1"/>
      <c r="H36" s="6"/>
      <c r="I36" s="4" t="s">
        <v>69</v>
      </c>
      <c r="J36" s="4">
        <v>840</v>
      </c>
      <c r="K36" s="4">
        <v>981</v>
      </c>
      <c r="L36" s="4">
        <v>956</v>
      </c>
      <c r="M36" s="13">
        <f t="shared" si="3"/>
        <v>1937</v>
      </c>
    </row>
    <row r="37" spans="1:13" ht="13.5">
      <c r="A37" s="75" t="s">
        <v>85</v>
      </c>
      <c r="B37" s="126"/>
      <c r="C37" s="126"/>
      <c r="D37" s="126"/>
      <c r="E37" s="126"/>
      <c r="F37" s="126"/>
      <c r="G37" s="1"/>
      <c r="H37" s="6"/>
      <c r="I37" s="4" t="s">
        <v>70</v>
      </c>
      <c r="J37" s="4">
        <v>616</v>
      </c>
      <c r="K37" s="4">
        <v>926</v>
      </c>
      <c r="L37" s="4">
        <v>913</v>
      </c>
      <c r="M37" s="13">
        <f t="shared" si="3"/>
        <v>1839</v>
      </c>
    </row>
    <row r="38" spans="1:13" ht="13.5">
      <c r="A38" s="74"/>
      <c r="B38" s="4" t="s">
        <v>19</v>
      </c>
      <c r="C38" s="15">
        <v>1842</v>
      </c>
      <c r="D38" s="4">
        <v>2611</v>
      </c>
      <c r="E38" s="4">
        <v>2629</v>
      </c>
      <c r="F38" s="13">
        <f>D38+E38</f>
        <v>5240</v>
      </c>
      <c r="G38" s="1"/>
      <c r="H38" s="6"/>
      <c r="I38" s="4" t="s">
        <v>71</v>
      </c>
      <c r="J38" s="4">
        <v>185</v>
      </c>
      <c r="K38" s="4">
        <v>271</v>
      </c>
      <c r="L38" s="4">
        <v>291</v>
      </c>
      <c r="M38" s="13">
        <f t="shared" si="3"/>
        <v>562</v>
      </c>
    </row>
    <row r="39" spans="1:13" ht="13.5">
      <c r="A39" s="74"/>
      <c r="B39" s="4" t="s">
        <v>20</v>
      </c>
      <c r="C39" s="15">
        <v>554</v>
      </c>
      <c r="D39" s="4">
        <v>772</v>
      </c>
      <c r="E39" s="4">
        <v>769</v>
      </c>
      <c r="F39" s="13">
        <f>D39+E39</f>
        <v>1541</v>
      </c>
      <c r="G39" s="1"/>
      <c r="H39" s="6"/>
      <c r="I39" s="4" t="s">
        <v>73</v>
      </c>
      <c r="J39" s="4">
        <v>42</v>
      </c>
      <c r="K39" s="4">
        <v>77</v>
      </c>
      <c r="L39" s="4">
        <v>64</v>
      </c>
      <c r="M39" s="13">
        <f t="shared" si="3"/>
        <v>141</v>
      </c>
    </row>
    <row r="40" spans="1:13" ht="13.5">
      <c r="A40" s="74"/>
      <c r="B40" s="4" t="s">
        <v>16</v>
      </c>
      <c r="C40" s="15">
        <v>542</v>
      </c>
      <c r="D40" s="4">
        <v>743</v>
      </c>
      <c r="E40" s="4">
        <v>681</v>
      </c>
      <c r="F40" s="13">
        <f>D40+E40</f>
        <v>1424</v>
      </c>
      <c r="G40" s="1"/>
      <c r="H40" s="6"/>
      <c r="I40" s="4" t="s">
        <v>72</v>
      </c>
      <c r="J40" s="4">
        <v>68</v>
      </c>
      <c r="K40" s="4">
        <v>104</v>
      </c>
      <c r="L40" s="4">
        <v>88</v>
      </c>
      <c r="M40" s="13">
        <f t="shared" si="3"/>
        <v>192</v>
      </c>
    </row>
    <row r="41" spans="1:13" ht="13.5">
      <c r="A41" s="74"/>
      <c r="B41" s="4" t="s">
        <v>17</v>
      </c>
      <c r="C41" s="15">
        <v>689</v>
      </c>
      <c r="D41" s="4">
        <v>1013</v>
      </c>
      <c r="E41" s="4">
        <v>1078</v>
      </c>
      <c r="F41" s="13">
        <f>D41+E41</f>
        <v>2091</v>
      </c>
      <c r="G41" s="1"/>
      <c r="H41" s="6"/>
      <c r="I41" s="4" t="s">
        <v>74</v>
      </c>
      <c r="J41" s="4">
        <v>179</v>
      </c>
      <c r="K41" s="4">
        <v>278</v>
      </c>
      <c r="L41" s="4">
        <v>265</v>
      </c>
      <c r="M41" s="13">
        <f t="shared" si="3"/>
        <v>543</v>
      </c>
    </row>
    <row r="42" spans="1:13" ht="13.5">
      <c r="A42" s="74"/>
      <c r="B42" s="9" t="s">
        <v>41</v>
      </c>
      <c r="C42" s="14">
        <f>SUM(C38:C41)</f>
        <v>3627</v>
      </c>
      <c r="D42" s="14">
        <f>SUM(D38:D41)</f>
        <v>5139</v>
      </c>
      <c r="E42" s="14">
        <f>SUM(E38:E41)</f>
        <v>5157</v>
      </c>
      <c r="F42" s="14">
        <f>SUM(F38:F41)</f>
        <v>10296</v>
      </c>
      <c r="G42" s="1"/>
      <c r="H42" s="6"/>
      <c r="I42" s="4" t="s">
        <v>75</v>
      </c>
      <c r="J42" s="4">
        <v>345</v>
      </c>
      <c r="K42" s="4">
        <v>551</v>
      </c>
      <c r="L42" s="4">
        <v>553</v>
      </c>
      <c r="M42" s="13">
        <f t="shared" si="3"/>
        <v>1104</v>
      </c>
    </row>
    <row r="43" spans="1:13" ht="13.5">
      <c r="A43" s="75" t="s">
        <v>25</v>
      </c>
      <c r="B43" s="126"/>
      <c r="C43" s="126"/>
      <c r="D43" s="126"/>
      <c r="E43" s="126"/>
      <c r="F43" s="126"/>
      <c r="G43" s="1"/>
      <c r="H43" s="6"/>
      <c r="I43" s="4" t="s">
        <v>76</v>
      </c>
      <c r="J43" s="4">
        <v>397</v>
      </c>
      <c r="K43" s="4">
        <v>617</v>
      </c>
      <c r="L43" s="4">
        <v>620</v>
      </c>
      <c r="M43" s="13">
        <f t="shared" si="3"/>
        <v>1237</v>
      </c>
    </row>
    <row r="44" spans="1:13" ht="13.5">
      <c r="A44" s="74"/>
      <c r="B44" s="4" t="s">
        <v>22</v>
      </c>
      <c r="C44" s="15">
        <v>1300</v>
      </c>
      <c r="D44" s="4">
        <v>1650</v>
      </c>
      <c r="E44" s="4">
        <v>1626</v>
      </c>
      <c r="F44" s="13">
        <f>D44+E44</f>
        <v>3276</v>
      </c>
      <c r="G44" s="1"/>
      <c r="H44" s="6"/>
      <c r="I44" s="4" t="s">
        <v>77</v>
      </c>
      <c r="J44" s="4">
        <v>365</v>
      </c>
      <c r="K44" s="4">
        <v>496</v>
      </c>
      <c r="L44" s="4">
        <v>520</v>
      </c>
      <c r="M44" s="13">
        <f t="shared" si="3"/>
        <v>1016</v>
      </c>
    </row>
    <row r="45" spans="1:13" ht="13.5">
      <c r="A45" s="74"/>
      <c r="B45" s="4" t="s">
        <v>23</v>
      </c>
      <c r="C45" s="15">
        <v>310</v>
      </c>
      <c r="D45" s="4">
        <v>472</v>
      </c>
      <c r="E45" s="4">
        <v>459</v>
      </c>
      <c r="F45" s="13">
        <f>D45+E45</f>
        <v>931</v>
      </c>
      <c r="G45" s="1"/>
      <c r="H45" s="6"/>
      <c r="I45" s="4" t="s">
        <v>78</v>
      </c>
      <c r="J45" s="4">
        <v>598</v>
      </c>
      <c r="K45" s="4">
        <v>791</v>
      </c>
      <c r="L45" s="4">
        <v>733</v>
      </c>
      <c r="M45" s="13">
        <f t="shared" si="3"/>
        <v>1524</v>
      </c>
    </row>
    <row r="46" spans="1:13" ht="13.5">
      <c r="A46" s="74"/>
      <c r="B46" s="9" t="s">
        <v>41</v>
      </c>
      <c r="C46" s="14">
        <f>SUM(C44:C45)</f>
        <v>1610</v>
      </c>
      <c r="D46" s="14">
        <f>SUM(D44:D45)</f>
        <v>2122</v>
      </c>
      <c r="E46" s="14">
        <f>SUM(E44:E45)</f>
        <v>2085</v>
      </c>
      <c r="F46" s="14">
        <f>SUM(F44:F45)</f>
        <v>4207</v>
      </c>
      <c r="G46" s="1"/>
      <c r="H46" s="6"/>
      <c r="I46" s="4" t="s">
        <v>81</v>
      </c>
      <c r="J46" s="4">
        <v>536</v>
      </c>
      <c r="K46" s="4">
        <v>820</v>
      </c>
      <c r="L46" s="4">
        <v>835</v>
      </c>
      <c r="M46" s="13">
        <f t="shared" si="3"/>
        <v>1655</v>
      </c>
    </row>
    <row r="47" spans="1:13" ht="13.5">
      <c r="A47" s="10"/>
      <c r="B47" s="11"/>
      <c r="C47" s="12"/>
      <c r="D47" s="12"/>
      <c r="E47" s="12"/>
      <c r="F47" s="12"/>
      <c r="G47" s="1"/>
      <c r="H47" s="7"/>
      <c r="I47" s="9" t="s">
        <v>41</v>
      </c>
      <c r="J47" s="14">
        <f>SUM(J34:J46)</f>
        <v>5310</v>
      </c>
      <c r="K47" s="14">
        <f>SUM(K34:K46)</f>
        <v>7314</v>
      </c>
      <c r="L47" s="14">
        <f>SUM(L34:L46)</f>
        <v>7101</v>
      </c>
      <c r="M47" s="14">
        <f>SUM(M34:M46)</f>
        <v>14415</v>
      </c>
    </row>
    <row r="48" spans="1:13" ht="13.5">
      <c r="A48" s="1"/>
      <c r="B48" s="1"/>
      <c r="C48" s="1"/>
      <c r="D48" s="1"/>
      <c r="E48" s="1"/>
      <c r="F48" s="1"/>
      <c r="G48" s="1"/>
      <c r="H48" s="10"/>
      <c r="I48" s="11"/>
      <c r="J48" s="12"/>
      <c r="K48" s="12"/>
      <c r="L48" s="12"/>
      <c r="M48" s="12"/>
    </row>
    <row r="49" spans="1:13" ht="13.5">
      <c r="A49" s="1"/>
      <c r="B49" s="1"/>
      <c r="C49" s="1"/>
      <c r="D49" s="1"/>
      <c r="E49" s="1"/>
      <c r="F49" s="1"/>
      <c r="G49" s="1"/>
      <c r="H49" s="10"/>
      <c r="I49" s="9" t="s">
        <v>80</v>
      </c>
      <c r="J49" s="14">
        <f>C36+C42+C46+J13+J26+J32+J47</f>
        <v>33087</v>
      </c>
      <c r="K49" s="14">
        <f>D36+D42+D46+K13+K26+K32+K47</f>
        <v>44675</v>
      </c>
      <c r="L49" s="14">
        <f>E36+E42+E46+L13+L26+L32+L47</f>
        <v>43903</v>
      </c>
      <c r="M49" s="14">
        <f>F36+F42+F46+M13+M26+M32+M47</f>
        <v>88578</v>
      </c>
    </row>
    <row r="50" spans="1:13" ht="13.5">
      <c r="A50" s="1"/>
      <c r="B50" s="1"/>
      <c r="C50" s="1"/>
      <c r="D50" s="1"/>
      <c r="E50" s="1"/>
      <c r="F50" s="1"/>
      <c r="G50" s="1"/>
      <c r="H50" s="1"/>
      <c r="I50" s="1"/>
      <c r="J50" s="1"/>
      <c r="K50" s="1"/>
      <c r="L50" s="1"/>
      <c r="M50" s="1"/>
    </row>
    <row r="51" spans="1:13" ht="13.5">
      <c r="A51" s="1"/>
      <c r="B51" s="1"/>
      <c r="C51" s="1"/>
      <c r="D51" s="1"/>
      <c r="E51" s="1"/>
      <c r="F51" s="1"/>
      <c r="G51" s="1"/>
      <c r="H51" s="1"/>
      <c r="J51" s="1"/>
      <c r="K51" s="1"/>
      <c r="L51" s="1"/>
      <c r="M51" s="1"/>
    </row>
    <row r="52" spans="1:13" ht="57.75" customHeight="1">
      <c r="A52" s="1"/>
      <c r="B52" s="99" t="s">
        <v>79</v>
      </c>
      <c r="C52" s="101"/>
      <c r="D52" s="101"/>
      <c r="E52" s="101"/>
      <c r="F52" s="101"/>
      <c r="G52" s="101"/>
      <c r="H52" s="101"/>
      <c r="I52" s="101"/>
      <c r="J52" s="101"/>
      <c r="K52" s="101"/>
      <c r="L52" s="101"/>
      <c r="M52" s="101"/>
    </row>
    <row r="53" ht="24">
      <c r="B53" s="2" t="s">
        <v>83</v>
      </c>
    </row>
    <row r="54" spans="2:11" ht="24">
      <c r="B54" s="2"/>
      <c r="K54" t="s">
        <v>86</v>
      </c>
    </row>
    <row r="55" spans="1:13" ht="13.5">
      <c r="A55" s="1"/>
      <c r="B55" s="1"/>
      <c r="C55" s="1"/>
      <c r="D55" s="1"/>
      <c r="E55" s="1"/>
      <c r="F55" s="1"/>
      <c r="G55" s="1"/>
      <c r="H55" s="1"/>
      <c r="I55" s="1"/>
      <c r="J55" s="1"/>
      <c r="K55" s="1"/>
      <c r="L55" s="1"/>
      <c r="M55" s="1"/>
    </row>
    <row r="56" spans="1:13" ht="13.5">
      <c r="A56" s="74"/>
      <c r="B56" s="74"/>
      <c r="C56" s="88" t="s">
        <v>26</v>
      </c>
      <c r="D56" s="80" t="s">
        <v>27</v>
      </c>
      <c r="E56" s="80"/>
      <c r="F56" s="80"/>
      <c r="G56" s="1"/>
      <c r="H56" s="102"/>
      <c r="I56" s="103"/>
      <c r="J56" s="88" t="s">
        <v>26</v>
      </c>
      <c r="K56" s="80" t="s">
        <v>27</v>
      </c>
      <c r="L56" s="80"/>
      <c r="M56" s="80"/>
    </row>
    <row r="57" spans="1:13" ht="13.5">
      <c r="A57" s="74"/>
      <c r="B57" s="74"/>
      <c r="C57" s="89"/>
      <c r="D57" s="3" t="s">
        <v>28</v>
      </c>
      <c r="E57" s="3" t="s">
        <v>29</v>
      </c>
      <c r="F57" s="8" t="s">
        <v>30</v>
      </c>
      <c r="G57" s="1"/>
      <c r="H57" s="104"/>
      <c r="I57" s="97"/>
      <c r="J57" s="89"/>
      <c r="K57" s="3" t="s">
        <v>28</v>
      </c>
      <c r="L57" s="3" t="s">
        <v>29</v>
      </c>
      <c r="M57" s="8" t="s">
        <v>30</v>
      </c>
    </row>
    <row r="58" spans="1:13" ht="13.5">
      <c r="A58" s="75" t="s">
        <v>24</v>
      </c>
      <c r="B58" s="75"/>
      <c r="C58" s="126"/>
      <c r="D58" s="126"/>
      <c r="E58" s="126"/>
      <c r="F58" s="126"/>
      <c r="G58" s="1"/>
      <c r="H58" s="90" t="s">
        <v>42</v>
      </c>
      <c r="I58" s="93"/>
      <c r="J58" s="124"/>
      <c r="K58" s="124"/>
      <c r="L58" s="124"/>
      <c r="M58" s="125"/>
    </row>
    <row r="59" spans="1:13" ht="13.5">
      <c r="A59" s="74"/>
      <c r="B59" s="4" t="s">
        <v>0</v>
      </c>
      <c r="C59" s="15">
        <v>4</v>
      </c>
      <c r="D59" s="4">
        <v>3</v>
      </c>
      <c r="E59" s="4">
        <v>4</v>
      </c>
      <c r="F59" s="13">
        <f aca="true" t="shared" si="4" ref="F59:F87">D59+E59</f>
        <v>7</v>
      </c>
      <c r="G59" s="1"/>
      <c r="H59" s="77"/>
      <c r="I59" s="4" t="s">
        <v>43</v>
      </c>
      <c r="J59" s="15">
        <v>9</v>
      </c>
      <c r="K59" s="4">
        <v>6</v>
      </c>
      <c r="L59" s="4">
        <v>3</v>
      </c>
      <c r="M59" s="13">
        <f aca="true" t="shared" si="5" ref="M59:M64">K59+L59</f>
        <v>9</v>
      </c>
    </row>
    <row r="60" spans="1:13" ht="13.5">
      <c r="A60" s="74"/>
      <c r="B60" s="4" t="s">
        <v>31</v>
      </c>
      <c r="C60" s="15">
        <v>21</v>
      </c>
      <c r="D60" s="4">
        <v>25</v>
      </c>
      <c r="E60" s="4">
        <v>14</v>
      </c>
      <c r="F60" s="13">
        <f t="shared" si="4"/>
        <v>39</v>
      </c>
      <c r="G60" s="1"/>
      <c r="H60" s="81"/>
      <c r="I60" s="4" t="s">
        <v>44</v>
      </c>
      <c r="J60" s="15">
        <v>11</v>
      </c>
      <c r="K60" s="4">
        <v>7</v>
      </c>
      <c r="L60" s="4">
        <v>13</v>
      </c>
      <c r="M60" s="13">
        <f t="shared" si="5"/>
        <v>20</v>
      </c>
    </row>
    <row r="61" spans="1:13" ht="13.5">
      <c r="A61" s="74"/>
      <c r="B61" s="4" t="s">
        <v>1</v>
      </c>
      <c r="C61" s="15">
        <v>27</v>
      </c>
      <c r="D61" s="4">
        <v>25</v>
      </c>
      <c r="E61" s="4">
        <v>16</v>
      </c>
      <c r="F61" s="13">
        <f t="shared" si="4"/>
        <v>41</v>
      </c>
      <c r="G61" s="1"/>
      <c r="H61" s="81"/>
      <c r="I61" s="4" t="s">
        <v>45</v>
      </c>
      <c r="J61" s="15">
        <v>2</v>
      </c>
      <c r="K61" s="4">
        <v>1</v>
      </c>
      <c r="L61" s="4">
        <v>1</v>
      </c>
      <c r="M61" s="13">
        <f t="shared" si="5"/>
        <v>2</v>
      </c>
    </row>
    <row r="62" spans="1:13" ht="13.5">
      <c r="A62" s="74"/>
      <c r="B62" s="4" t="s">
        <v>32</v>
      </c>
      <c r="C62" s="15">
        <v>30</v>
      </c>
      <c r="D62" s="4">
        <v>24</v>
      </c>
      <c r="E62" s="4">
        <v>17</v>
      </c>
      <c r="F62" s="13">
        <f t="shared" si="4"/>
        <v>41</v>
      </c>
      <c r="G62" s="1"/>
      <c r="H62" s="81"/>
      <c r="I62" s="4" t="s">
        <v>46</v>
      </c>
      <c r="J62" s="15">
        <v>3</v>
      </c>
      <c r="K62" s="4">
        <v>0</v>
      </c>
      <c r="L62" s="4">
        <v>3</v>
      </c>
      <c r="M62" s="13">
        <f t="shared" si="5"/>
        <v>3</v>
      </c>
    </row>
    <row r="63" spans="1:13" ht="13.5">
      <c r="A63" s="74"/>
      <c r="B63" s="4" t="s">
        <v>2</v>
      </c>
      <c r="C63" s="15">
        <v>20</v>
      </c>
      <c r="D63" s="4">
        <v>10</v>
      </c>
      <c r="E63" s="4">
        <v>18</v>
      </c>
      <c r="F63" s="13">
        <f t="shared" si="4"/>
        <v>28</v>
      </c>
      <c r="G63" s="1"/>
      <c r="H63" s="81"/>
      <c r="I63" s="4" t="s">
        <v>47</v>
      </c>
      <c r="J63" s="15">
        <v>4</v>
      </c>
      <c r="K63" s="4">
        <v>0</v>
      </c>
      <c r="L63" s="4">
        <v>4</v>
      </c>
      <c r="M63" s="13">
        <f t="shared" si="5"/>
        <v>4</v>
      </c>
    </row>
    <row r="64" spans="1:13" ht="13.5">
      <c r="A64" s="74"/>
      <c r="B64" s="4" t="s">
        <v>33</v>
      </c>
      <c r="C64" s="15">
        <v>36</v>
      </c>
      <c r="D64" s="4">
        <v>34</v>
      </c>
      <c r="E64" s="4">
        <v>23</v>
      </c>
      <c r="F64" s="13">
        <f t="shared" si="4"/>
        <v>57</v>
      </c>
      <c r="G64" s="1"/>
      <c r="H64" s="81"/>
      <c r="I64" s="4" t="s">
        <v>48</v>
      </c>
      <c r="J64" s="15">
        <v>3</v>
      </c>
      <c r="K64" s="4">
        <v>3</v>
      </c>
      <c r="L64" s="4">
        <v>4</v>
      </c>
      <c r="M64" s="13">
        <f t="shared" si="5"/>
        <v>7</v>
      </c>
    </row>
    <row r="65" spans="1:13" ht="13.5">
      <c r="A65" s="74"/>
      <c r="B65" s="4" t="s">
        <v>34</v>
      </c>
      <c r="C65" s="15">
        <v>25</v>
      </c>
      <c r="D65" s="4">
        <v>13</v>
      </c>
      <c r="E65" s="4">
        <v>17</v>
      </c>
      <c r="F65" s="13">
        <f t="shared" si="4"/>
        <v>30</v>
      </c>
      <c r="G65" s="1"/>
      <c r="H65" s="82"/>
      <c r="I65" s="9" t="s">
        <v>41</v>
      </c>
      <c r="J65" s="14">
        <f>SUM(J59:J64)</f>
        <v>32</v>
      </c>
      <c r="K65" s="14">
        <f>SUM(K59:K64)</f>
        <v>17</v>
      </c>
      <c r="L65" s="14">
        <f>SUM(L59:L64)</f>
        <v>28</v>
      </c>
      <c r="M65" s="14">
        <f>SUM(M59:M64)</f>
        <v>45</v>
      </c>
    </row>
    <row r="66" spans="1:13" ht="13.5">
      <c r="A66" s="74"/>
      <c r="B66" s="4" t="s">
        <v>3</v>
      </c>
      <c r="C66" s="15">
        <v>8</v>
      </c>
      <c r="D66" s="4">
        <v>6</v>
      </c>
      <c r="E66" s="4">
        <v>6</v>
      </c>
      <c r="F66" s="13">
        <f t="shared" si="4"/>
        <v>12</v>
      </c>
      <c r="G66" s="1"/>
      <c r="H66" s="90" t="s">
        <v>49</v>
      </c>
      <c r="I66" s="124"/>
      <c r="J66" s="124"/>
      <c r="K66" s="124"/>
      <c r="L66" s="124"/>
      <c r="M66" s="125"/>
    </row>
    <row r="67" spans="1:13" ht="13.5">
      <c r="A67" s="74"/>
      <c r="B67" s="4" t="s">
        <v>4</v>
      </c>
      <c r="C67" s="15">
        <v>16</v>
      </c>
      <c r="D67" s="4">
        <v>10</v>
      </c>
      <c r="E67" s="4">
        <v>10</v>
      </c>
      <c r="F67" s="13">
        <f t="shared" si="4"/>
        <v>20</v>
      </c>
      <c r="G67" s="1"/>
      <c r="H67" s="77"/>
      <c r="I67" s="4" t="s">
        <v>50</v>
      </c>
      <c r="J67" s="15">
        <v>41</v>
      </c>
      <c r="K67" s="4">
        <v>22</v>
      </c>
      <c r="L67" s="4">
        <v>29</v>
      </c>
      <c r="M67" s="13">
        <f aca="true" t="shared" si="6" ref="M67:M77">K67+L67</f>
        <v>51</v>
      </c>
    </row>
    <row r="68" spans="1:13" ht="13.5">
      <c r="A68" s="74"/>
      <c r="B68" s="4" t="s">
        <v>35</v>
      </c>
      <c r="C68" s="15">
        <v>24</v>
      </c>
      <c r="D68" s="4">
        <v>22</v>
      </c>
      <c r="E68" s="4">
        <v>21</v>
      </c>
      <c r="F68" s="13">
        <f t="shared" si="4"/>
        <v>43</v>
      </c>
      <c r="G68" s="1"/>
      <c r="H68" s="81"/>
      <c r="I68" s="4" t="s">
        <v>51</v>
      </c>
      <c r="J68" s="15">
        <v>0</v>
      </c>
      <c r="K68" s="4">
        <v>0</v>
      </c>
      <c r="L68" s="4">
        <v>0</v>
      </c>
      <c r="M68" s="13">
        <f t="shared" si="6"/>
        <v>0</v>
      </c>
    </row>
    <row r="69" spans="1:13" ht="13.5">
      <c r="A69" s="74"/>
      <c r="B69" s="4" t="s">
        <v>36</v>
      </c>
      <c r="C69" s="15">
        <v>44</v>
      </c>
      <c r="D69" s="4">
        <v>44</v>
      </c>
      <c r="E69" s="4">
        <v>21</v>
      </c>
      <c r="F69" s="13">
        <f t="shared" si="4"/>
        <v>65</v>
      </c>
      <c r="G69" s="1"/>
      <c r="H69" s="81"/>
      <c r="I69" s="4" t="s">
        <v>52</v>
      </c>
      <c r="J69" s="15">
        <v>0</v>
      </c>
      <c r="K69" s="4">
        <v>0</v>
      </c>
      <c r="L69" s="4">
        <v>0</v>
      </c>
      <c r="M69" s="13">
        <f t="shared" si="6"/>
        <v>0</v>
      </c>
    </row>
    <row r="70" spans="1:13" ht="13.5">
      <c r="A70" s="74"/>
      <c r="B70" s="4" t="s">
        <v>37</v>
      </c>
      <c r="C70" s="15">
        <v>32</v>
      </c>
      <c r="D70" s="4">
        <v>20</v>
      </c>
      <c r="E70" s="4">
        <v>23</v>
      </c>
      <c r="F70" s="13">
        <f t="shared" si="4"/>
        <v>43</v>
      </c>
      <c r="G70" s="1"/>
      <c r="H70" s="81"/>
      <c r="I70" s="4" t="s">
        <v>53</v>
      </c>
      <c r="J70" s="15">
        <v>2</v>
      </c>
      <c r="K70" s="4">
        <v>0</v>
      </c>
      <c r="L70" s="4">
        <v>2</v>
      </c>
      <c r="M70" s="13">
        <f t="shared" si="6"/>
        <v>2</v>
      </c>
    </row>
    <row r="71" spans="1:13" ht="13.5">
      <c r="A71" s="74"/>
      <c r="B71" s="4" t="s">
        <v>5</v>
      </c>
      <c r="C71" s="15">
        <v>17</v>
      </c>
      <c r="D71" s="4">
        <v>10</v>
      </c>
      <c r="E71" s="4">
        <v>15</v>
      </c>
      <c r="F71" s="13">
        <f t="shared" si="4"/>
        <v>25</v>
      </c>
      <c r="G71" s="1"/>
      <c r="H71" s="81"/>
      <c r="I71" s="4" t="s">
        <v>54</v>
      </c>
      <c r="J71" s="15">
        <v>2</v>
      </c>
      <c r="K71" s="4">
        <v>1</v>
      </c>
      <c r="L71" s="4">
        <v>1</v>
      </c>
      <c r="M71" s="13">
        <f t="shared" si="6"/>
        <v>2</v>
      </c>
    </row>
    <row r="72" spans="1:13" ht="13.5">
      <c r="A72" s="74"/>
      <c r="B72" s="4" t="s">
        <v>6</v>
      </c>
      <c r="C72" s="15">
        <v>13</v>
      </c>
      <c r="D72" s="4">
        <v>12</v>
      </c>
      <c r="E72" s="4">
        <v>7</v>
      </c>
      <c r="F72" s="13">
        <f t="shared" si="4"/>
        <v>19</v>
      </c>
      <c r="G72" s="1"/>
      <c r="H72" s="81"/>
      <c r="I72" s="4" t="s">
        <v>55</v>
      </c>
      <c r="J72" s="15">
        <v>1</v>
      </c>
      <c r="K72" s="4">
        <v>0</v>
      </c>
      <c r="L72" s="4">
        <v>1</v>
      </c>
      <c r="M72" s="13">
        <f t="shared" si="6"/>
        <v>1</v>
      </c>
    </row>
    <row r="73" spans="1:13" ht="13.5">
      <c r="A73" s="74"/>
      <c r="B73" s="4" t="s">
        <v>7</v>
      </c>
      <c r="C73" s="15">
        <v>13</v>
      </c>
      <c r="D73" s="4">
        <v>10</v>
      </c>
      <c r="E73" s="4">
        <v>8</v>
      </c>
      <c r="F73" s="13">
        <f t="shared" si="4"/>
        <v>18</v>
      </c>
      <c r="G73" s="1"/>
      <c r="H73" s="81"/>
      <c r="I73" s="4" t="s">
        <v>56</v>
      </c>
      <c r="J73" s="15">
        <v>15</v>
      </c>
      <c r="K73" s="4">
        <v>15</v>
      </c>
      <c r="L73" s="4">
        <v>6</v>
      </c>
      <c r="M73" s="13">
        <f t="shared" si="6"/>
        <v>21</v>
      </c>
    </row>
    <row r="74" spans="1:13" ht="13.5">
      <c r="A74" s="74"/>
      <c r="B74" s="4" t="s">
        <v>38</v>
      </c>
      <c r="C74" s="15">
        <v>24</v>
      </c>
      <c r="D74" s="4">
        <v>16</v>
      </c>
      <c r="E74" s="4">
        <v>20</v>
      </c>
      <c r="F74" s="13">
        <f t="shared" si="4"/>
        <v>36</v>
      </c>
      <c r="G74" s="1"/>
      <c r="H74" s="81"/>
      <c r="I74" s="4" t="s">
        <v>57</v>
      </c>
      <c r="J74" s="15">
        <v>15</v>
      </c>
      <c r="K74" s="4">
        <v>9</v>
      </c>
      <c r="L74" s="4">
        <v>11</v>
      </c>
      <c r="M74" s="13">
        <f t="shared" si="6"/>
        <v>20</v>
      </c>
    </row>
    <row r="75" spans="1:13" ht="13.5">
      <c r="A75" s="74"/>
      <c r="B75" s="4" t="s">
        <v>8</v>
      </c>
      <c r="C75" s="15">
        <v>19</v>
      </c>
      <c r="D75" s="4">
        <v>12</v>
      </c>
      <c r="E75" s="4">
        <v>11</v>
      </c>
      <c r="F75" s="13">
        <f t="shared" si="4"/>
        <v>23</v>
      </c>
      <c r="G75" s="1"/>
      <c r="H75" s="81"/>
      <c r="I75" s="4" t="s">
        <v>58</v>
      </c>
      <c r="J75" s="15">
        <v>0</v>
      </c>
      <c r="K75" s="4">
        <v>0</v>
      </c>
      <c r="L75" s="4">
        <v>0</v>
      </c>
      <c r="M75" s="13">
        <f t="shared" si="6"/>
        <v>0</v>
      </c>
    </row>
    <row r="76" spans="1:13" ht="13.5">
      <c r="A76" s="74"/>
      <c r="B76" s="4" t="s">
        <v>9</v>
      </c>
      <c r="C76" s="15">
        <v>16</v>
      </c>
      <c r="D76" s="4">
        <v>13</v>
      </c>
      <c r="E76" s="4">
        <v>12</v>
      </c>
      <c r="F76" s="13">
        <f t="shared" si="4"/>
        <v>25</v>
      </c>
      <c r="G76" s="1"/>
      <c r="H76" s="81"/>
      <c r="I76" s="4" t="s">
        <v>59</v>
      </c>
      <c r="J76" s="15">
        <v>15</v>
      </c>
      <c r="K76" s="4">
        <v>6</v>
      </c>
      <c r="L76" s="4">
        <v>9</v>
      </c>
      <c r="M76" s="13">
        <f t="shared" si="6"/>
        <v>15</v>
      </c>
    </row>
    <row r="77" spans="1:13" ht="13.5">
      <c r="A77" s="74"/>
      <c r="B77" s="4" t="s">
        <v>39</v>
      </c>
      <c r="C77" s="15">
        <v>9</v>
      </c>
      <c r="D77" s="4">
        <v>8</v>
      </c>
      <c r="E77" s="4">
        <v>6</v>
      </c>
      <c r="F77" s="13">
        <f t="shared" si="4"/>
        <v>14</v>
      </c>
      <c r="G77" s="1"/>
      <c r="H77" s="81"/>
      <c r="I77" s="4" t="s">
        <v>60</v>
      </c>
      <c r="J77" s="15">
        <v>15</v>
      </c>
      <c r="K77" s="4">
        <v>11</v>
      </c>
      <c r="L77" s="4">
        <v>10</v>
      </c>
      <c r="M77" s="13">
        <f t="shared" si="6"/>
        <v>21</v>
      </c>
    </row>
    <row r="78" spans="1:13" ht="13.5">
      <c r="A78" s="74"/>
      <c r="B78" s="4" t="s">
        <v>40</v>
      </c>
      <c r="C78" s="15">
        <v>2</v>
      </c>
      <c r="D78" s="4">
        <v>4</v>
      </c>
      <c r="E78" s="4">
        <v>3</v>
      </c>
      <c r="F78" s="13">
        <f t="shared" si="4"/>
        <v>7</v>
      </c>
      <c r="G78" s="1"/>
      <c r="H78" s="82"/>
      <c r="I78" s="9" t="s">
        <v>41</v>
      </c>
      <c r="J78" s="14">
        <f>SUM(J67:J77)</f>
        <v>106</v>
      </c>
      <c r="K78" s="14">
        <f>SUM(K67:K77)</f>
        <v>64</v>
      </c>
      <c r="L78" s="14">
        <f>SUM(L67:L77)</f>
        <v>69</v>
      </c>
      <c r="M78" s="14">
        <f>SUM(M67:M77)</f>
        <v>133</v>
      </c>
    </row>
    <row r="79" spans="1:13" ht="13.5">
      <c r="A79" s="74"/>
      <c r="B79" s="4" t="s">
        <v>21</v>
      </c>
      <c r="C79" s="15">
        <v>6</v>
      </c>
      <c r="D79" s="4">
        <v>3</v>
      </c>
      <c r="E79" s="4">
        <v>3</v>
      </c>
      <c r="F79" s="13">
        <f t="shared" si="4"/>
        <v>6</v>
      </c>
      <c r="G79" s="1"/>
      <c r="H79" s="90" t="s">
        <v>61</v>
      </c>
      <c r="I79" s="124"/>
      <c r="J79" s="124"/>
      <c r="K79" s="124"/>
      <c r="L79" s="124"/>
      <c r="M79" s="125"/>
    </row>
    <row r="80" spans="1:13" ht="13.5">
      <c r="A80" s="74"/>
      <c r="B80" s="4" t="s">
        <v>10</v>
      </c>
      <c r="C80" s="15">
        <v>34</v>
      </c>
      <c r="D80" s="4">
        <v>22</v>
      </c>
      <c r="E80" s="4">
        <v>30</v>
      </c>
      <c r="F80" s="13">
        <f t="shared" si="4"/>
        <v>52</v>
      </c>
      <c r="G80" s="1"/>
      <c r="H80" s="77"/>
      <c r="I80" s="4" t="s">
        <v>62</v>
      </c>
      <c r="J80" s="15">
        <v>2</v>
      </c>
      <c r="K80" s="4">
        <v>1</v>
      </c>
      <c r="L80" s="4">
        <v>2</v>
      </c>
      <c r="M80" s="13">
        <f>K80+L80</f>
        <v>3</v>
      </c>
    </row>
    <row r="81" spans="1:13" ht="13.5">
      <c r="A81" s="74"/>
      <c r="B81" s="4" t="s">
        <v>11</v>
      </c>
      <c r="C81" s="15">
        <v>38</v>
      </c>
      <c r="D81" s="4">
        <v>38</v>
      </c>
      <c r="E81" s="4">
        <v>29</v>
      </c>
      <c r="F81" s="13">
        <f t="shared" si="4"/>
        <v>67</v>
      </c>
      <c r="G81" s="1"/>
      <c r="H81" s="81"/>
      <c r="I81" s="4" t="s">
        <v>63</v>
      </c>
      <c r="J81" s="15">
        <v>2</v>
      </c>
      <c r="K81" s="4">
        <v>1</v>
      </c>
      <c r="L81" s="4">
        <v>3</v>
      </c>
      <c r="M81" s="13">
        <f>K81+L81</f>
        <v>4</v>
      </c>
    </row>
    <row r="82" spans="1:13" ht="13.5">
      <c r="A82" s="74"/>
      <c r="B82" s="4" t="s">
        <v>12</v>
      </c>
      <c r="C82" s="15">
        <v>61</v>
      </c>
      <c r="D82" s="4">
        <v>57</v>
      </c>
      <c r="E82" s="4">
        <v>55</v>
      </c>
      <c r="F82" s="13">
        <f t="shared" si="4"/>
        <v>112</v>
      </c>
      <c r="G82" s="1"/>
      <c r="H82" s="81"/>
      <c r="I82" s="4" t="s">
        <v>64</v>
      </c>
      <c r="J82" s="15">
        <v>1</v>
      </c>
      <c r="K82" s="4">
        <v>1</v>
      </c>
      <c r="L82" s="4">
        <v>0</v>
      </c>
      <c r="M82" s="13">
        <f>K82+L82</f>
        <v>1</v>
      </c>
    </row>
    <row r="83" spans="1:13" ht="13.5">
      <c r="A83" s="74"/>
      <c r="B83" s="4" t="s">
        <v>13</v>
      </c>
      <c r="C83" s="15">
        <v>38</v>
      </c>
      <c r="D83" s="4">
        <v>38</v>
      </c>
      <c r="E83" s="4">
        <v>34</v>
      </c>
      <c r="F83" s="13">
        <f t="shared" si="4"/>
        <v>72</v>
      </c>
      <c r="G83" s="1"/>
      <c r="H83" s="81"/>
      <c r="I83" s="4" t="s">
        <v>65</v>
      </c>
      <c r="J83" s="15">
        <v>7</v>
      </c>
      <c r="K83" s="4">
        <v>7</v>
      </c>
      <c r="L83" s="4">
        <v>4</v>
      </c>
      <c r="M83" s="13">
        <f>K83+L83</f>
        <v>11</v>
      </c>
    </row>
    <row r="84" spans="1:13" ht="13.5">
      <c r="A84" s="74"/>
      <c r="B84" s="4" t="s">
        <v>14</v>
      </c>
      <c r="C84" s="15">
        <v>34</v>
      </c>
      <c r="D84" s="4">
        <v>21</v>
      </c>
      <c r="E84" s="4">
        <v>22</v>
      </c>
      <c r="F84" s="13">
        <f t="shared" si="4"/>
        <v>43</v>
      </c>
      <c r="G84" s="1"/>
      <c r="H84" s="82"/>
      <c r="I84" s="9" t="s">
        <v>41</v>
      </c>
      <c r="J84" s="14">
        <f>SUM(J80:J83)</f>
        <v>12</v>
      </c>
      <c r="K84" s="14">
        <f>SUM(K80:K83)</f>
        <v>10</v>
      </c>
      <c r="L84" s="14">
        <f>SUM(L80:L83)</f>
        <v>9</v>
      </c>
      <c r="M84" s="14">
        <f>SUM(M80:M83)</f>
        <v>19</v>
      </c>
    </row>
    <row r="85" spans="1:13" ht="13.5">
      <c r="A85" s="74"/>
      <c r="B85" s="4" t="s">
        <v>15</v>
      </c>
      <c r="C85" s="15">
        <v>29</v>
      </c>
      <c r="D85" s="4">
        <v>30</v>
      </c>
      <c r="E85" s="4">
        <v>20</v>
      </c>
      <c r="F85" s="13">
        <f t="shared" si="4"/>
        <v>50</v>
      </c>
      <c r="G85" s="1"/>
      <c r="H85" s="90" t="s">
        <v>66</v>
      </c>
      <c r="I85" s="124"/>
      <c r="J85" s="124"/>
      <c r="K85" s="124"/>
      <c r="L85" s="124"/>
      <c r="M85" s="125"/>
    </row>
    <row r="86" spans="1:13" ht="13.5">
      <c r="A86" s="74"/>
      <c r="B86" s="4" t="s">
        <v>82</v>
      </c>
      <c r="C86" s="15">
        <v>21</v>
      </c>
      <c r="D86" s="4">
        <v>16</v>
      </c>
      <c r="E86" s="4">
        <v>10</v>
      </c>
      <c r="F86" s="13">
        <f t="shared" si="4"/>
        <v>26</v>
      </c>
      <c r="G86" s="1"/>
      <c r="H86" s="5"/>
      <c r="I86" s="4" t="s">
        <v>67</v>
      </c>
      <c r="J86" s="15">
        <v>53</v>
      </c>
      <c r="K86" s="4">
        <v>49</v>
      </c>
      <c r="L86" s="4">
        <v>25</v>
      </c>
      <c r="M86" s="13">
        <f aca="true" t="shared" si="7" ref="M86:M98">K86+L86</f>
        <v>74</v>
      </c>
    </row>
    <row r="87" spans="1:13" ht="13.5">
      <c r="A87" s="74"/>
      <c r="B87" s="4" t="s">
        <v>18</v>
      </c>
      <c r="C87" s="15">
        <v>8</v>
      </c>
      <c r="D87" s="4">
        <v>7</v>
      </c>
      <c r="E87" s="4">
        <v>8</v>
      </c>
      <c r="F87" s="13">
        <f t="shared" si="4"/>
        <v>15</v>
      </c>
      <c r="G87" s="1"/>
      <c r="H87" s="6"/>
      <c r="I87" s="4" t="s">
        <v>68</v>
      </c>
      <c r="J87" s="15">
        <v>15</v>
      </c>
      <c r="K87" s="4">
        <v>10</v>
      </c>
      <c r="L87" s="4">
        <v>13</v>
      </c>
      <c r="M87" s="13">
        <f t="shared" si="7"/>
        <v>23</v>
      </c>
    </row>
    <row r="88" spans="1:13" ht="13.5">
      <c r="A88" s="74"/>
      <c r="B88" s="9" t="s">
        <v>41</v>
      </c>
      <c r="C88" s="16">
        <f>SUM(C59:C87)</f>
        <v>669</v>
      </c>
      <c r="D88" s="14">
        <f>SUM(D59:D87)</f>
        <v>553</v>
      </c>
      <c r="E88" s="14">
        <f>SUM(E59:E87)</f>
        <v>483</v>
      </c>
      <c r="F88" s="14">
        <f>SUM(F59:F87)</f>
        <v>1036</v>
      </c>
      <c r="G88" s="1"/>
      <c r="H88" s="6"/>
      <c r="I88" s="4" t="s">
        <v>69</v>
      </c>
      <c r="J88" s="15">
        <v>42</v>
      </c>
      <c r="K88" s="4">
        <v>28</v>
      </c>
      <c r="L88" s="4">
        <v>32</v>
      </c>
      <c r="M88" s="13">
        <f t="shared" si="7"/>
        <v>60</v>
      </c>
    </row>
    <row r="89" spans="1:13" ht="13.5">
      <c r="A89" s="75" t="s">
        <v>85</v>
      </c>
      <c r="B89" s="126"/>
      <c r="C89" s="126"/>
      <c r="D89" s="126"/>
      <c r="E89" s="126"/>
      <c r="F89" s="126"/>
      <c r="G89" s="1"/>
      <c r="H89" s="6"/>
      <c r="I89" s="4" t="s">
        <v>70</v>
      </c>
      <c r="J89" s="15">
        <v>12</v>
      </c>
      <c r="K89" s="4">
        <v>8</v>
      </c>
      <c r="L89" s="4">
        <v>6</v>
      </c>
      <c r="M89" s="13">
        <f t="shared" si="7"/>
        <v>14</v>
      </c>
    </row>
    <row r="90" spans="1:13" ht="13.5">
      <c r="A90" s="74"/>
      <c r="B90" s="4" t="s">
        <v>19</v>
      </c>
      <c r="C90" s="15">
        <v>27</v>
      </c>
      <c r="D90" s="4">
        <v>17</v>
      </c>
      <c r="E90" s="4">
        <v>21</v>
      </c>
      <c r="F90" s="13">
        <f>D90+E90</f>
        <v>38</v>
      </c>
      <c r="G90" s="1"/>
      <c r="H90" s="6"/>
      <c r="I90" s="4" t="s">
        <v>71</v>
      </c>
      <c r="J90" s="15">
        <v>0</v>
      </c>
      <c r="K90" s="4">
        <v>0</v>
      </c>
      <c r="L90" s="4">
        <v>0</v>
      </c>
      <c r="M90" s="13">
        <f t="shared" si="7"/>
        <v>0</v>
      </c>
    </row>
    <row r="91" spans="1:13" ht="13.5">
      <c r="A91" s="74"/>
      <c r="B91" s="4" t="s">
        <v>20</v>
      </c>
      <c r="C91" s="15">
        <v>4</v>
      </c>
      <c r="D91" s="4">
        <v>5</v>
      </c>
      <c r="E91" s="4">
        <v>3</v>
      </c>
      <c r="F91" s="13">
        <f>D91+E91</f>
        <v>8</v>
      </c>
      <c r="G91" s="1"/>
      <c r="H91" s="6"/>
      <c r="I91" s="4" t="s">
        <v>73</v>
      </c>
      <c r="J91" s="15">
        <v>0</v>
      </c>
      <c r="K91" s="4">
        <v>0</v>
      </c>
      <c r="L91" s="4">
        <v>0</v>
      </c>
      <c r="M91" s="13">
        <f t="shared" si="7"/>
        <v>0</v>
      </c>
    </row>
    <row r="92" spans="1:13" ht="13.5">
      <c r="A92" s="74"/>
      <c r="B92" s="4" t="s">
        <v>16</v>
      </c>
      <c r="C92" s="15">
        <v>59</v>
      </c>
      <c r="D92" s="4">
        <v>43</v>
      </c>
      <c r="E92" s="4">
        <v>36</v>
      </c>
      <c r="F92" s="13">
        <f>D92+E92</f>
        <v>79</v>
      </c>
      <c r="G92" s="1"/>
      <c r="H92" s="6"/>
      <c r="I92" s="4" t="s">
        <v>72</v>
      </c>
      <c r="J92" s="15">
        <v>0</v>
      </c>
      <c r="K92" s="4">
        <v>0</v>
      </c>
      <c r="L92" s="4">
        <v>0</v>
      </c>
      <c r="M92" s="13">
        <f t="shared" si="7"/>
        <v>0</v>
      </c>
    </row>
    <row r="93" spans="1:13" ht="13.5">
      <c r="A93" s="74"/>
      <c r="B93" s="4" t="s">
        <v>17</v>
      </c>
      <c r="C93" s="15">
        <v>4</v>
      </c>
      <c r="D93" s="4">
        <v>2</v>
      </c>
      <c r="E93" s="4">
        <v>3</v>
      </c>
      <c r="F93" s="13">
        <f>D93+E93</f>
        <v>5</v>
      </c>
      <c r="G93" s="1"/>
      <c r="H93" s="6"/>
      <c r="I93" s="4" t="s">
        <v>74</v>
      </c>
      <c r="J93" s="15">
        <v>2</v>
      </c>
      <c r="K93" s="4">
        <v>0</v>
      </c>
      <c r="L93" s="4">
        <v>2</v>
      </c>
      <c r="M93" s="13">
        <f t="shared" si="7"/>
        <v>2</v>
      </c>
    </row>
    <row r="94" spans="1:13" ht="13.5">
      <c r="A94" s="74"/>
      <c r="B94" s="9" t="s">
        <v>41</v>
      </c>
      <c r="C94" s="14">
        <f>SUM(C90:C93)</f>
        <v>94</v>
      </c>
      <c r="D94" s="14">
        <f>SUM(D90:D93)</f>
        <v>67</v>
      </c>
      <c r="E94" s="14">
        <f>SUM(E90:E93)</f>
        <v>63</v>
      </c>
      <c r="F94" s="14">
        <f>SUM(F90:F93)</f>
        <v>130</v>
      </c>
      <c r="G94" s="1"/>
      <c r="H94" s="6"/>
      <c r="I94" s="4" t="s">
        <v>75</v>
      </c>
      <c r="J94" s="15">
        <v>2</v>
      </c>
      <c r="K94" s="4">
        <v>0</v>
      </c>
      <c r="L94" s="4">
        <v>2</v>
      </c>
      <c r="M94" s="13">
        <f t="shared" si="7"/>
        <v>2</v>
      </c>
    </row>
    <row r="95" spans="1:13" ht="13.5">
      <c r="A95" s="75" t="s">
        <v>25</v>
      </c>
      <c r="B95" s="126"/>
      <c r="C95" s="126"/>
      <c r="D95" s="126"/>
      <c r="E95" s="126"/>
      <c r="F95" s="126"/>
      <c r="G95" s="1"/>
      <c r="H95" s="6"/>
      <c r="I95" s="4" t="s">
        <v>76</v>
      </c>
      <c r="J95" s="15">
        <v>13</v>
      </c>
      <c r="K95" s="4">
        <v>5</v>
      </c>
      <c r="L95" s="4">
        <v>14</v>
      </c>
      <c r="M95" s="13">
        <f t="shared" si="7"/>
        <v>19</v>
      </c>
    </row>
    <row r="96" spans="1:13" ht="13.5">
      <c r="A96" s="74"/>
      <c r="B96" s="4" t="s">
        <v>22</v>
      </c>
      <c r="C96" s="15">
        <v>12</v>
      </c>
      <c r="D96" s="4">
        <v>7</v>
      </c>
      <c r="E96" s="4">
        <v>5</v>
      </c>
      <c r="F96" s="13">
        <f>D96+E96</f>
        <v>12</v>
      </c>
      <c r="G96" s="1"/>
      <c r="H96" s="6"/>
      <c r="I96" s="4" t="s">
        <v>77</v>
      </c>
      <c r="J96" s="15">
        <v>6</v>
      </c>
      <c r="K96" s="4">
        <v>7</v>
      </c>
      <c r="L96" s="4">
        <v>7</v>
      </c>
      <c r="M96" s="13">
        <f t="shared" si="7"/>
        <v>14</v>
      </c>
    </row>
    <row r="97" spans="1:13" ht="13.5">
      <c r="A97" s="74"/>
      <c r="B97" s="4" t="s">
        <v>23</v>
      </c>
      <c r="C97" s="15">
        <v>9</v>
      </c>
      <c r="D97" s="4">
        <v>2</v>
      </c>
      <c r="E97" s="4">
        <v>8</v>
      </c>
      <c r="F97" s="13">
        <f>D97+E97</f>
        <v>10</v>
      </c>
      <c r="G97" s="1"/>
      <c r="H97" s="6"/>
      <c r="I97" s="4" t="s">
        <v>78</v>
      </c>
      <c r="J97" s="15">
        <v>26</v>
      </c>
      <c r="K97" s="4">
        <v>24</v>
      </c>
      <c r="L97" s="4">
        <v>27</v>
      </c>
      <c r="M97" s="13">
        <f t="shared" si="7"/>
        <v>51</v>
      </c>
    </row>
    <row r="98" spans="1:13" ht="13.5">
      <c r="A98" s="74"/>
      <c r="B98" s="9" t="s">
        <v>41</v>
      </c>
      <c r="C98" s="14">
        <f>SUM(C96:C97)</f>
        <v>21</v>
      </c>
      <c r="D98" s="14">
        <f>SUM(D96:D97)</f>
        <v>9</v>
      </c>
      <c r="E98" s="14">
        <f>SUM(E96:E97)</f>
        <v>13</v>
      </c>
      <c r="F98" s="14">
        <f>SUM(F96:F97)</f>
        <v>22</v>
      </c>
      <c r="G98" s="1"/>
      <c r="H98" s="6"/>
      <c r="I98" s="4" t="s">
        <v>81</v>
      </c>
      <c r="J98" s="15">
        <v>6</v>
      </c>
      <c r="K98" s="4">
        <v>4</v>
      </c>
      <c r="L98" s="4">
        <v>3</v>
      </c>
      <c r="M98" s="13">
        <f t="shared" si="7"/>
        <v>7</v>
      </c>
    </row>
    <row r="99" spans="1:13" ht="13.5">
      <c r="A99" s="10"/>
      <c r="B99" s="11"/>
      <c r="C99" s="12"/>
      <c r="D99" s="12"/>
      <c r="E99" s="12"/>
      <c r="F99" s="12"/>
      <c r="G99" s="1"/>
      <c r="H99" s="7"/>
      <c r="I99" s="9" t="s">
        <v>41</v>
      </c>
      <c r="J99" s="14">
        <f>SUM(J86:J98)</f>
        <v>177</v>
      </c>
      <c r="K99" s="14">
        <f>SUM(K86:K98)</f>
        <v>135</v>
      </c>
      <c r="L99" s="14">
        <f>SUM(L86:L98)</f>
        <v>131</v>
      </c>
      <c r="M99" s="14">
        <f>SUM(M86:M98)</f>
        <v>266</v>
      </c>
    </row>
    <row r="100" spans="1:13" ht="13.5">
      <c r="A100" s="1"/>
      <c r="B100" s="1"/>
      <c r="C100" s="1"/>
      <c r="D100" s="1"/>
      <c r="E100" s="1"/>
      <c r="F100" s="1"/>
      <c r="G100" s="1"/>
      <c r="H100" s="10"/>
      <c r="I100" s="11"/>
      <c r="J100" s="12"/>
      <c r="K100" s="12"/>
      <c r="L100" s="12"/>
      <c r="M100" s="12"/>
    </row>
    <row r="101" spans="1:13" ht="13.5">
      <c r="A101" s="1"/>
      <c r="B101" s="1"/>
      <c r="C101" s="1"/>
      <c r="D101" s="1"/>
      <c r="E101" s="1"/>
      <c r="F101" s="1"/>
      <c r="G101" s="1"/>
      <c r="H101" s="10"/>
      <c r="I101" s="9" t="s">
        <v>80</v>
      </c>
      <c r="J101" s="14">
        <f>C88+C94+C98+J65+J78+J84+J99</f>
        <v>1111</v>
      </c>
      <c r="K101" s="14">
        <f>D88+D94+D98+K65+K78+K84+K99</f>
        <v>855</v>
      </c>
      <c r="L101" s="14">
        <f>E88+E94+E98+L65+L78+L84+L99</f>
        <v>796</v>
      </c>
      <c r="M101" s="14">
        <f>F88+F94+F98+M65+M78+M84+M99</f>
        <v>1651</v>
      </c>
    </row>
    <row r="102" spans="1:13" ht="13.5">
      <c r="A102" s="1"/>
      <c r="B102" s="1"/>
      <c r="C102" s="1"/>
      <c r="D102" s="1"/>
      <c r="E102" s="1"/>
      <c r="F102" s="1"/>
      <c r="G102" s="1"/>
      <c r="H102" s="1"/>
      <c r="I102" s="1"/>
      <c r="J102" s="1"/>
      <c r="K102" s="1"/>
      <c r="L102" s="1"/>
      <c r="M102" s="1"/>
    </row>
    <row r="103" spans="1:13" ht="13.5">
      <c r="A103" s="1"/>
      <c r="B103" s="1"/>
      <c r="C103" s="1"/>
      <c r="D103" s="1"/>
      <c r="E103" s="1"/>
      <c r="F103" s="1"/>
      <c r="G103" s="1"/>
      <c r="H103" s="1"/>
      <c r="I103" s="1"/>
      <c r="J103" s="1"/>
      <c r="K103" s="1"/>
      <c r="L103" s="1"/>
      <c r="M103" s="1"/>
    </row>
    <row r="104" spans="1:13" ht="13.5">
      <c r="A104" s="1"/>
      <c r="B104" s="1"/>
      <c r="C104" s="1"/>
      <c r="D104" s="1"/>
      <c r="E104" s="1"/>
      <c r="F104" s="1"/>
      <c r="G104" s="1"/>
      <c r="H104" s="1"/>
      <c r="I104" s="1"/>
      <c r="J104" s="1"/>
      <c r="K104" s="1"/>
      <c r="L104" s="1"/>
      <c r="M104" s="1"/>
    </row>
    <row r="105" spans="1:13" ht="13.5">
      <c r="A105" s="1"/>
      <c r="B105" s="1"/>
      <c r="C105" s="1"/>
      <c r="D105" s="1"/>
      <c r="E105" s="1"/>
      <c r="F105" s="1"/>
      <c r="G105" s="1"/>
      <c r="H105" s="1"/>
      <c r="I105" s="1"/>
      <c r="J105" s="1"/>
      <c r="K105" s="1"/>
      <c r="L105" s="1"/>
      <c r="M105" s="1"/>
    </row>
    <row r="106" spans="1:13" ht="13.5">
      <c r="A106" s="1"/>
      <c r="B106" s="1"/>
      <c r="C106" s="1"/>
      <c r="D106" s="1"/>
      <c r="E106" s="1"/>
      <c r="F106" s="1"/>
      <c r="G106" s="1"/>
      <c r="H106" s="1"/>
      <c r="I106" s="1"/>
      <c r="J106" s="1"/>
      <c r="K106" s="1"/>
      <c r="L106" s="1"/>
      <c r="M106" s="1"/>
    </row>
    <row r="107" spans="1:13" ht="13.5">
      <c r="A107" s="1"/>
      <c r="B107" s="1"/>
      <c r="C107" s="1"/>
      <c r="D107" s="1"/>
      <c r="E107" s="1"/>
      <c r="F107" s="1"/>
      <c r="G107" s="1"/>
      <c r="H107" s="1"/>
      <c r="I107" s="1"/>
      <c r="J107" s="1"/>
      <c r="K107" s="1"/>
      <c r="L107" s="1"/>
      <c r="M107" s="1"/>
    </row>
    <row r="108" spans="1:13" ht="13.5">
      <c r="A108" s="1"/>
      <c r="B108" s="1"/>
      <c r="C108" s="1"/>
      <c r="D108" s="1"/>
      <c r="E108" s="1"/>
      <c r="F108" s="1"/>
      <c r="G108" s="1"/>
      <c r="H108" s="1"/>
      <c r="I108" s="1"/>
      <c r="J108" s="1"/>
      <c r="K108" s="1"/>
      <c r="L108" s="1"/>
      <c r="M108" s="1"/>
    </row>
    <row r="109" spans="1:13" ht="13.5">
      <c r="A109" s="1"/>
      <c r="B109" s="1"/>
      <c r="C109" s="1"/>
      <c r="D109" s="1"/>
      <c r="E109" s="1"/>
      <c r="F109" s="1"/>
      <c r="G109" s="1"/>
      <c r="H109" s="1"/>
      <c r="I109" s="1"/>
      <c r="J109" s="1"/>
      <c r="K109" s="1"/>
      <c r="L109" s="1"/>
      <c r="M109" s="1"/>
    </row>
    <row r="110" spans="1:13" ht="13.5">
      <c r="A110" s="1"/>
      <c r="B110" s="1"/>
      <c r="C110" s="1"/>
      <c r="D110" s="1"/>
      <c r="E110" s="1"/>
      <c r="F110" s="1"/>
      <c r="G110" s="1"/>
      <c r="H110" s="1"/>
      <c r="I110" s="1"/>
      <c r="J110" s="1"/>
      <c r="K110" s="1"/>
      <c r="L110" s="1"/>
      <c r="M110" s="1"/>
    </row>
    <row r="111" spans="1:13" ht="13.5">
      <c r="A111" s="1"/>
      <c r="B111" s="1"/>
      <c r="C111" s="1"/>
      <c r="D111" s="1"/>
      <c r="E111" s="1"/>
      <c r="F111" s="1"/>
      <c r="G111" s="1"/>
      <c r="H111" s="1"/>
      <c r="I111" s="1"/>
      <c r="J111" s="1"/>
      <c r="K111" s="1"/>
      <c r="L111" s="1"/>
      <c r="M111" s="1"/>
    </row>
    <row r="112" spans="1:13" ht="13.5">
      <c r="A112" s="1"/>
      <c r="B112" s="1"/>
      <c r="C112" s="1"/>
      <c r="D112" s="1"/>
      <c r="E112" s="1"/>
      <c r="F112" s="1"/>
      <c r="G112" s="1"/>
      <c r="H112" s="1"/>
      <c r="I112" s="1"/>
      <c r="J112" s="1"/>
      <c r="K112" s="1"/>
      <c r="L112" s="1"/>
      <c r="M112" s="1"/>
    </row>
    <row r="113" spans="1:13" ht="13.5">
      <c r="A113" s="1"/>
      <c r="B113" s="1"/>
      <c r="C113" s="1"/>
      <c r="D113" s="1"/>
      <c r="E113" s="1"/>
      <c r="F113" s="1"/>
      <c r="G113" s="1"/>
      <c r="H113" s="1"/>
      <c r="I113" s="1"/>
      <c r="J113" s="1"/>
      <c r="K113" s="1"/>
      <c r="L113" s="1"/>
      <c r="M113" s="1"/>
    </row>
    <row r="114" spans="1:13" ht="13.5">
      <c r="A114" s="1"/>
      <c r="B114" s="1"/>
      <c r="C114" s="1"/>
      <c r="D114" s="1"/>
      <c r="E114" s="1"/>
      <c r="F114" s="1"/>
      <c r="G114" s="1"/>
      <c r="H114" s="1"/>
      <c r="I114" s="1"/>
      <c r="J114" s="1"/>
      <c r="K114" s="1"/>
      <c r="L114" s="1"/>
      <c r="M114" s="1"/>
    </row>
  </sheetData>
  <sheetProtection/>
  <mergeCells count="39">
    <mergeCell ref="H4:I5"/>
    <mergeCell ref="C4:C5"/>
    <mergeCell ref="A38:A42"/>
    <mergeCell ref="A44:A46"/>
    <mergeCell ref="H28:H32"/>
    <mergeCell ref="A37:F37"/>
    <mergeCell ref="A43:F43"/>
    <mergeCell ref="A7:A36"/>
    <mergeCell ref="H15:H26"/>
    <mergeCell ref="H7:H13"/>
    <mergeCell ref="B52:M52"/>
    <mergeCell ref="A4:B5"/>
    <mergeCell ref="A6:F6"/>
    <mergeCell ref="H6:M6"/>
    <mergeCell ref="J4:J5"/>
    <mergeCell ref="K4:M4"/>
    <mergeCell ref="D4:F4"/>
    <mergeCell ref="H14:M14"/>
    <mergeCell ref="H27:M27"/>
    <mergeCell ref="H33:M33"/>
    <mergeCell ref="H80:H84"/>
    <mergeCell ref="A58:F58"/>
    <mergeCell ref="H58:M58"/>
    <mergeCell ref="A56:B57"/>
    <mergeCell ref="C56:C57"/>
    <mergeCell ref="D56:F56"/>
    <mergeCell ref="H56:I57"/>
    <mergeCell ref="J56:J57"/>
    <mergeCell ref="K56:M56"/>
    <mergeCell ref="H85:M85"/>
    <mergeCell ref="H59:H65"/>
    <mergeCell ref="H66:M66"/>
    <mergeCell ref="H67:H78"/>
    <mergeCell ref="H79:M79"/>
    <mergeCell ref="A96:A98"/>
    <mergeCell ref="A59:A88"/>
    <mergeCell ref="A89:F89"/>
    <mergeCell ref="A90:A94"/>
    <mergeCell ref="A95:F95"/>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2" max="255" man="1"/>
  </rowBreaks>
</worksheet>
</file>

<file path=xl/worksheets/sheet19.xml><?xml version="1.0" encoding="utf-8"?>
<worksheet xmlns="http://schemas.openxmlformats.org/spreadsheetml/2006/main" xmlns:r="http://schemas.openxmlformats.org/officeDocument/2006/relationships">
  <dimension ref="A1:M102"/>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1.125" style="0" customWidth="1"/>
    <col min="10" max="10" width="7.625" style="0" customWidth="1"/>
    <col min="11" max="12" width="6.625" style="0" customWidth="1"/>
  </cols>
  <sheetData>
    <row r="1" ht="24">
      <c r="B1" s="2" t="s">
        <v>84</v>
      </c>
    </row>
    <row r="2" spans="2:11" ht="24">
      <c r="B2" s="2"/>
      <c r="K2" t="s">
        <v>87</v>
      </c>
    </row>
    <row r="4" spans="1:13" ht="13.5">
      <c r="A4" s="74"/>
      <c r="B4" s="74"/>
      <c r="C4" s="88" t="s">
        <v>26</v>
      </c>
      <c r="D4" s="80" t="s">
        <v>27</v>
      </c>
      <c r="E4" s="80"/>
      <c r="F4" s="80"/>
      <c r="G4" s="1"/>
      <c r="H4" s="102"/>
      <c r="I4" s="103"/>
      <c r="J4" s="88" t="s">
        <v>26</v>
      </c>
      <c r="K4" s="80" t="s">
        <v>27</v>
      </c>
      <c r="L4" s="80"/>
      <c r="M4" s="80"/>
    </row>
    <row r="5" spans="1:13" ht="13.5">
      <c r="A5" s="74"/>
      <c r="B5" s="74"/>
      <c r="C5" s="89"/>
      <c r="D5" s="3" t="s">
        <v>28</v>
      </c>
      <c r="E5" s="3" t="s">
        <v>29</v>
      </c>
      <c r="F5" s="8" t="s">
        <v>30</v>
      </c>
      <c r="G5" s="1"/>
      <c r="H5" s="104"/>
      <c r="I5" s="97"/>
      <c r="J5" s="89"/>
      <c r="K5" s="3" t="s">
        <v>28</v>
      </c>
      <c r="L5" s="3" t="s">
        <v>29</v>
      </c>
      <c r="M5" s="8" t="s">
        <v>30</v>
      </c>
    </row>
    <row r="6" spans="1:13" ht="13.5">
      <c r="A6" s="75" t="s">
        <v>24</v>
      </c>
      <c r="B6" s="75"/>
      <c r="C6" s="76"/>
      <c r="D6" s="76"/>
      <c r="E6" s="76"/>
      <c r="F6" s="76"/>
      <c r="G6" s="1"/>
      <c r="H6" s="90" t="s">
        <v>42</v>
      </c>
      <c r="I6" s="93"/>
      <c r="J6" s="91"/>
      <c r="K6" s="91"/>
      <c r="L6" s="91"/>
      <c r="M6" s="92"/>
    </row>
    <row r="7" spans="1:13" ht="13.5">
      <c r="A7" s="74"/>
      <c r="B7" s="4" t="s">
        <v>0</v>
      </c>
      <c r="C7" s="13">
        <v>243</v>
      </c>
      <c r="D7" s="17">
        <v>315</v>
      </c>
      <c r="E7" s="17">
        <v>304</v>
      </c>
      <c r="F7" s="13">
        <f aca="true" t="shared" si="0" ref="F7:F35">D7+E7</f>
        <v>619</v>
      </c>
      <c r="G7" s="1"/>
      <c r="H7" s="77"/>
      <c r="I7" s="4" t="s">
        <v>43</v>
      </c>
      <c r="J7" s="13">
        <v>473</v>
      </c>
      <c r="K7" s="17">
        <v>726</v>
      </c>
      <c r="L7" s="17">
        <v>732</v>
      </c>
      <c r="M7" s="13">
        <f aca="true" t="shared" si="1" ref="M7:M12">K7+L7</f>
        <v>1458</v>
      </c>
    </row>
    <row r="8" spans="1:13" ht="13.5">
      <c r="A8" s="74"/>
      <c r="B8" s="4" t="s">
        <v>31</v>
      </c>
      <c r="C8" s="13">
        <v>322</v>
      </c>
      <c r="D8" s="17">
        <v>360</v>
      </c>
      <c r="E8" s="17">
        <v>393</v>
      </c>
      <c r="F8" s="13">
        <f t="shared" si="0"/>
        <v>753</v>
      </c>
      <c r="G8" s="1"/>
      <c r="H8" s="81"/>
      <c r="I8" s="4" t="s">
        <v>44</v>
      </c>
      <c r="J8" s="13">
        <v>1494</v>
      </c>
      <c r="K8" s="17">
        <v>2145</v>
      </c>
      <c r="L8" s="17">
        <v>2178</v>
      </c>
      <c r="M8" s="13">
        <f t="shared" si="1"/>
        <v>4323</v>
      </c>
    </row>
    <row r="9" spans="1:13" ht="13.5">
      <c r="A9" s="74"/>
      <c r="B9" s="4" t="s">
        <v>1</v>
      </c>
      <c r="C9" s="13">
        <v>456</v>
      </c>
      <c r="D9" s="17">
        <v>563</v>
      </c>
      <c r="E9" s="17">
        <v>545</v>
      </c>
      <c r="F9" s="13">
        <f t="shared" si="0"/>
        <v>1108</v>
      </c>
      <c r="G9" s="1"/>
      <c r="H9" s="81"/>
      <c r="I9" s="4" t="s">
        <v>45</v>
      </c>
      <c r="J9" s="13">
        <v>115</v>
      </c>
      <c r="K9" s="17">
        <v>185</v>
      </c>
      <c r="L9" s="17">
        <v>192</v>
      </c>
      <c r="M9" s="13">
        <f t="shared" si="1"/>
        <v>377</v>
      </c>
    </row>
    <row r="10" spans="1:13" ht="13.5">
      <c r="A10" s="74"/>
      <c r="B10" s="4" t="s">
        <v>32</v>
      </c>
      <c r="C10" s="13">
        <v>479</v>
      </c>
      <c r="D10" s="17">
        <v>589</v>
      </c>
      <c r="E10" s="17">
        <v>605</v>
      </c>
      <c r="F10" s="13">
        <f t="shared" si="0"/>
        <v>1194</v>
      </c>
      <c r="G10" s="1"/>
      <c r="H10" s="81"/>
      <c r="I10" s="4" t="s">
        <v>46</v>
      </c>
      <c r="J10" s="13">
        <v>214</v>
      </c>
      <c r="K10" s="17">
        <v>351</v>
      </c>
      <c r="L10" s="17">
        <v>350</v>
      </c>
      <c r="M10" s="13">
        <f t="shared" si="1"/>
        <v>701</v>
      </c>
    </row>
    <row r="11" spans="1:13" ht="13.5">
      <c r="A11" s="74"/>
      <c r="B11" s="4" t="s">
        <v>2</v>
      </c>
      <c r="C11" s="13">
        <v>313</v>
      </c>
      <c r="D11" s="17">
        <v>333</v>
      </c>
      <c r="E11" s="17">
        <v>327</v>
      </c>
      <c r="F11" s="13">
        <f t="shared" si="0"/>
        <v>660</v>
      </c>
      <c r="G11" s="1"/>
      <c r="H11" s="81"/>
      <c r="I11" s="4" t="s">
        <v>47</v>
      </c>
      <c r="J11" s="13">
        <v>646</v>
      </c>
      <c r="K11" s="17">
        <v>961</v>
      </c>
      <c r="L11" s="17">
        <v>942</v>
      </c>
      <c r="M11" s="13">
        <f t="shared" si="1"/>
        <v>1903</v>
      </c>
    </row>
    <row r="12" spans="1:13" ht="13.5">
      <c r="A12" s="74"/>
      <c r="B12" s="4" t="s">
        <v>33</v>
      </c>
      <c r="C12" s="13">
        <v>539</v>
      </c>
      <c r="D12" s="17">
        <v>626</v>
      </c>
      <c r="E12" s="17">
        <v>559</v>
      </c>
      <c r="F12" s="13">
        <f t="shared" si="0"/>
        <v>1185</v>
      </c>
      <c r="G12" s="1"/>
      <c r="H12" s="81"/>
      <c r="I12" s="4" t="s">
        <v>48</v>
      </c>
      <c r="J12" s="13">
        <v>118</v>
      </c>
      <c r="K12" s="17">
        <v>186</v>
      </c>
      <c r="L12" s="17">
        <v>173</v>
      </c>
      <c r="M12" s="13">
        <f t="shared" si="1"/>
        <v>359</v>
      </c>
    </row>
    <row r="13" spans="1:13" ht="13.5">
      <c r="A13" s="74"/>
      <c r="B13" s="4" t="s">
        <v>34</v>
      </c>
      <c r="C13" s="13">
        <v>385</v>
      </c>
      <c r="D13" s="17">
        <v>473</v>
      </c>
      <c r="E13" s="17">
        <v>497</v>
      </c>
      <c r="F13" s="13">
        <f t="shared" si="0"/>
        <v>970</v>
      </c>
      <c r="G13" s="1"/>
      <c r="H13" s="82"/>
      <c r="I13" s="9" t="s">
        <v>41</v>
      </c>
      <c r="J13" s="14">
        <f>SUM(J7:J12)</f>
        <v>3060</v>
      </c>
      <c r="K13" s="14">
        <f>SUM(K7:K12)</f>
        <v>4554</v>
      </c>
      <c r="L13" s="14">
        <f>SUM(L7:L12)</f>
        <v>4567</v>
      </c>
      <c r="M13" s="14">
        <f>SUM(M7:M12)</f>
        <v>9121</v>
      </c>
    </row>
    <row r="14" spans="1:13" ht="13.5">
      <c r="A14" s="74"/>
      <c r="B14" s="4" t="s">
        <v>3</v>
      </c>
      <c r="C14" s="13">
        <v>438</v>
      </c>
      <c r="D14" s="17">
        <v>512</v>
      </c>
      <c r="E14" s="17">
        <v>543</v>
      </c>
      <c r="F14" s="13">
        <f t="shared" si="0"/>
        <v>1055</v>
      </c>
      <c r="G14" s="1"/>
      <c r="H14" s="90" t="s">
        <v>49</v>
      </c>
      <c r="I14" s="91"/>
      <c r="J14" s="91"/>
      <c r="K14" s="91"/>
      <c r="L14" s="91"/>
      <c r="M14" s="92"/>
    </row>
    <row r="15" spans="1:13" ht="13.5">
      <c r="A15" s="74"/>
      <c r="B15" s="4" t="s">
        <v>4</v>
      </c>
      <c r="C15" s="13">
        <v>292</v>
      </c>
      <c r="D15" s="17">
        <v>354</v>
      </c>
      <c r="E15" s="17">
        <v>406</v>
      </c>
      <c r="F15" s="13">
        <f t="shared" si="0"/>
        <v>760</v>
      </c>
      <c r="G15" s="1"/>
      <c r="H15" s="77"/>
      <c r="I15" s="4" t="s">
        <v>50</v>
      </c>
      <c r="J15" s="13">
        <v>641</v>
      </c>
      <c r="K15" s="17">
        <v>864</v>
      </c>
      <c r="L15" s="17">
        <v>884</v>
      </c>
      <c r="M15" s="13">
        <f aca="true" t="shared" si="2" ref="M15:M25">K15+L15</f>
        <v>1748</v>
      </c>
    </row>
    <row r="16" spans="1:13" ht="13.5">
      <c r="A16" s="74"/>
      <c r="B16" s="4" t="s">
        <v>35</v>
      </c>
      <c r="C16" s="13">
        <v>581</v>
      </c>
      <c r="D16" s="17">
        <v>770</v>
      </c>
      <c r="E16" s="17">
        <v>800</v>
      </c>
      <c r="F16" s="13">
        <f t="shared" si="0"/>
        <v>1570</v>
      </c>
      <c r="G16" s="1"/>
      <c r="H16" s="81"/>
      <c r="I16" s="4" t="s">
        <v>51</v>
      </c>
      <c r="J16" s="13">
        <v>79</v>
      </c>
      <c r="K16" s="17">
        <v>126</v>
      </c>
      <c r="L16" s="17">
        <v>123</v>
      </c>
      <c r="M16" s="13">
        <f t="shared" si="2"/>
        <v>249</v>
      </c>
    </row>
    <row r="17" spans="1:13" ht="13.5">
      <c r="A17" s="74"/>
      <c r="B17" s="4" t="s">
        <v>36</v>
      </c>
      <c r="C17" s="13">
        <v>591</v>
      </c>
      <c r="D17" s="17">
        <v>793</v>
      </c>
      <c r="E17" s="17">
        <v>712</v>
      </c>
      <c r="F17" s="13">
        <f t="shared" si="0"/>
        <v>1505</v>
      </c>
      <c r="G17" s="1"/>
      <c r="H17" s="81"/>
      <c r="I17" s="4" t="s">
        <v>52</v>
      </c>
      <c r="J17" s="13">
        <v>238</v>
      </c>
      <c r="K17" s="17">
        <v>380</v>
      </c>
      <c r="L17" s="17">
        <v>384</v>
      </c>
      <c r="M17" s="13">
        <f t="shared" si="2"/>
        <v>764</v>
      </c>
    </row>
    <row r="18" spans="1:13" ht="13.5">
      <c r="A18" s="74"/>
      <c r="B18" s="4" t="s">
        <v>37</v>
      </c>
      <c r="C18" s="13">
        <v>524</v>
      </c>
      <c r="D18" s="17">
        <v>652</v>
      </c>
      <c r="E18" s="17">
        <v>641</v>
      </c>
      <c r="F18" s="13">
        <f t="shared" si="0"/>
        <v>1293</v>
      </c>
      <c r="G18" s="1"/>
      <c r="H18" s="81"/>
      <c r="I18" s="4" t="s">
        <v>53</v>
      </c>
      <c r="J18" s="13">
        <v>162</v>
      </c>
      <c r="K18" s="17">
        <v>238</v>
      </c>
      <c r="L18" s="17">
        <v>255</v>
      </c>
      <c r="M18" s="13">
        <f t="shared" si="2"/>
        <v>493</v>
      </c>
    </row>
    <row r="19" spans="1:13" ht="13.5">
      <c r="A19" s="74"/>
      <c r="B19" s="4" t="s">
        <v>5</v>
      </c>
      <c r="C19" s="13">
        <v>549</v>
      </c>
      <c r="D19" s="17">
        <v>677</v>
      </c>
      <c r="E19" s="17">
        <v>628</v>
      </c>
      <c r="F19" s="13">
        <f t="shared" si="0"/>
        <v>1305</v>
      </c>
      <c r="G19" s="1"/>
      <c r="H19" s="81"/>
      <c r="I19" s="4" t="s">
        <v>54</v>
      </c>
      <c r="J19" s="13">
        <v>295</v>
      </c>
      <c r="K19" s="17">
        <v>438</v>
      </c>
      <c r="L19" s="17">
        <v>423</v>
      </c>
      <c r="M19" s="13">
        <f t="shared" si="2"/>
        <v>861</v>
      </c>
    </row>
    <row r="20" spans="1:13" ht="13.5">
      <c r="A20" s="74"/>
      <c r="B20" s="4" t="s">
        <v>6</v>
      </c>
      <c r="C20" s="13">
        <v>520</v>
      </c>
      <c r="D20" s="17">
        <v>764</v>
      </c>
      <c r="E20" s="17">
        <v>718</v>
      </c>
      <c r="F20" s="13">
        <f t="shared" si="0"/>
        <v>1482</v>
      </c>
      <c r="G20" s="1"/>
      <c r="H20" s="81"/>
      <c r="I20" s="4" t="s">
        <v>55</v>
      </c>
      <c r="J20" s="13">
        <v>186</v>
      </c>
      <c r="K20" s="17">
        <v>313</v>
      </c>
      <c r="L20" s="17">
        <v>319</v>
      </c>
      <c r="M20" s="13">
        <f t="shared" si="2"/>
        <v>632</v>
      </c>
    </row>
    <row r="21" spans="1:13" ht="13.5">
      <c r="A21" s="74"/>
      <c r="B21" s="4" t="s">
        <v>7</v>
      </c>
      <c r="C21" s="13">
        <v>392</v>
      </c>
      <c r="D21" s="17">
        <v>522</v>
      </c>
      <c r="E21" s="17">
        <v>541</v>
      </c>
      <c r="F21" s="13">
        <f t="shared" si="0"/>
        <v>1063</v>
      </c>
      <c r="G21" s="1"/>
      <c r="H21" s="81"/>
      <c r="I21" s="4" t="s">
        <v>56</v>
      </c>
      <c r="J21" s="13">
        <v>523</v>
      </c>
      <c r="K21" s="17">
        <v>611</v>
      </c>
      <c r="L21" s="17">
        <v>522</v>
      </c>
      <c r="M21" s="13">
        <f t="shared" si="2"/>
        <v>1133</v>
      </c>
    </row>
    <row r="22" spans="1:13" ht="13.5">
      <c r="A22" s="74"/>
      <c r="B22" s="4" t="s">
        <v>38</v>
      </c>
      <c r="C22" s="13">
        <v>280</v>
      </c>
      <c r="D22" s="17">
        <v>328</v>
      </c>
      <c r="E22" s="17">
        <v>310</v>
      </c>
      <c r="F22" s="13">
        <f t="shared" si="0"/>
        <v>638</v>
      </c>
      <c r="G22" s="1"/>
      <c r="H22" s="81"/>
      <c r="I22" s="4" t="s">
        <v>57</v>
      </c>
      <c r="J22" s="13">
        <v>585</v>
      </c>
      <c r="K22" s="17">
        <v>851</v>
      </c>
      <c r="L22" s="17">
        <v>809</v>
      </c>
      <c r="M22" s="13">
        <f t="shared" si="2"/>
        <v>1660</v>
      </c>
    </row>
    <row r="23" spans="1:13" ht="13.5">
      <c r="A23" s="74"/>
      <c r="B23" s="4" t="s">
        <v>8</v>
      </c>
      <c r="C23" s="13">
        <v>1101</v>
      </c>
      <c r="D23" s="17">
        <v>1528</v>
      </c>
      <c r="E23" s="17">
        <v>1593</v>
      </c>
      <c r="F23" s="13">
        <f t="shared" si="0"/>
        <v>3121</v>
      </c>
      <c r="G23" s="1"/>
      <c r="H23" s="81"/>
      <c r="I23" s="4" t="s">
        <v>58</v>
      </c>
      <c r="J23" s="13">
        <v>38</v>
      </c>
      <c r="K23" s="17">
        <v>58</v>
      </c>
      <c r="L23" s="17">
        <v>44</v>
      </c>
      <c r="M23" s="13">
        <f t="shared" si="2"/>
        <v>102</v>
      </c>
    </row>
    <row r="24" spans="1:13" ht="13.5">
      <c r="A24" s="74"/>
      <c r="B24" s="4" t="s">
        <v>9</v>
      </c>
      <c r="C24" s="13">
        <v>500</v>
      </c>
      <c r="D24" s="17">
        <v>636</v>
      </c>
      <c r="E24" s="17">
        <v>677</v>
      </c>
      <c r="F24" s="13">
        <f t="shared" si="0"/>
        <v>1313</v>
      </c>
      <c r="G24" s="1"/>
      <c r="H24" s="81"/>
      <c r="I24" s="4" t="s">
        <v>59</v>
      </c>
      <c r="J24" s="13">
        <v>609</v>
      </c>
      <c r="K24" s="17">
        <v>667</v>
      </c>
      <c r="L24" s="17">
        <v>524</v>
      </c>
      <c r="M24" s="13">
        <f t="shared" si="2"/>
        <v>1191</v>
      </c>
    </row>
    <row r="25" spans="1:13" ht="13.5">
      <c r="A25" s="74"/>
      <c r="B25" s="4" t="s">
        <v>39</v>
      </c>
      <c r="C25" s="13">
        <v>484</v>
      </c>
      <c r="D25" s="17">
        <v>680</v>
      </c>
      <c r="E25" s="17">
        <v>644</v>
      </c>
      <c r="F25" s="13">
        <f t="shared" si="0"/>
        <v>1324</v>
      </c>
      <c r="G25" s="1"/>
      <c r="H25" s="81"/>
      <c r="I25" s="4" t="s">
        <v>60</v>
      </c>
      <c r="J25" s="13">
        <v>622</v>
      </c>
      <c r="K25" s="17">
        <v>712</v>
      </c>
      <c r="L25" s="17">
        <v>590</v>
      </c>
      <c r="M25" s="13">
        <f t="shared" si="2"/>
        <v>1302</v>
      </c>
    </row>
    <row r="26" spans="1:13" ht="13.5">
      <c r="A26" s="74"/>
      <c r="B26" s="4" t="s">
        <v>40</v>
      </c>
      <c r="C26" s="13">
        <v>292</v>
      </c>
      <c r="D26" s="17">
        <v>416</v>
      </c>
      <c r="E26" s="17">
        <v>422</v>
      </c>
      <c r="F26" s="13">
        <f t="shared" si="0"/>
        <v>838</v>
      </c>
      <c r="G26" s="1"/>
      <c r="H26" s="82"/>
      <c r="I26" s="9" t="s">
        <v>41</v>
      </c>
      <c r="J26" s="14">
        <f>SUM(J15:J25)</f>
        <v>3978</v>
      </c>
      <c r="K26" s="14">
        <f>SUM(K15:K25)</f>
        <v>5258</v>
      </c>
      <c r="L26" s="14">
        <f>SUM(L15:L25)</f>
        <v>4877</v>
      </c>
      <c r="M26" s="14">
        <f>SUM(M15:M25)</f>
        <v>10135</v>
      </c>
    </row>
    <row r="27" spans="1:13" ht="13.5">
      <c r="A27" s="74"/>
      <c r="B27" s="4" t="s">
        <v>21</v>
      </c>
      <c r="C27" s="13">
        <v>516</v>
      </c>
      <c r="D27" s="17">
        <v>747</v>
      </c>
      <c r="E27" s="17">
        <v>692</v>
      </c>
      <c r="F27" s="13">
        <f t="shared" si="0"/>
        <v>1439</v>
      </c>
      <c r="G27" s="1"/>
      <c r="H27" s="90" t="s">
        <v>61</v>
      </c>
      <c r="I27" s="91"/>
      <c r="J27" s="91"/>
      <c r="K27" s="91"/>
      <c r="L27" s="91"/>
      <c r="M27" s="92"/>
    </row>
    <row r="28" spans="1:13" ht="13.5">
      <c r="A28" s="74"/>
      <c r="B28" s="4" t="s">
        <v>10</v>
      </c>
      <c r="C28" s="13">
        <v>437</v>
      </c>
      <c r="D28" s="17">
        <v>573</v>
      </c>
      <c r="E28" s="17">
        <v>525</v>
      </c>
      <c r="F28" s="13">
        <f t="shared" si="0"/>
        <v>1098</v>
      </c>
      <c r="G28" s="1"/>
      <c r="H28" s="77"/>
      <c r="I28" s="4" t="s">
        <v>62</v>
      </c>
      <c r="J28" s="13">
        <v>483</v>
      </c>
      <c r="K28" s="17">
        <v>717</v>
      </c>
      <c r="L28" s="17">
        <v>733</v>
      </c>
      <c r="M28" s="13">
        <f>K28+L28</f>
        <v>1450</v>
      </c>
    </row>
    <row r="29" spans="1:13" ht="13.5">
      <c r="A29" s="74"/>
      <c r="B29" s="4" t="s">
        <v>11</v>
      </c>
      <c r="C29" s="13">
        <v>281</v>
      </c>
      <c r="D29" s="17">
        <v>393</v>
      </c>
      <c r="E29" s="17">
        <v>356</v>
      </c>
      <c r="F29" s="13">
        <f t="shared" si="0"/>
        <v>749</v>
      </c>
      <c r="G29" s="1"/>
      <c r="H29" s="81"/>
      <c r="I29" s="4" t="s">
        <v>63</v>
      </c>
      <c r="J29" s="13">
        <v>348</v>
      </c>
      <c r="K29" s="17">
        <v>517</v>
      </c>
      <c r="L29" s="17">
        <v>558</v>
      </c>
      <c r="M29" s="13">
        <f>K29+L29</f>
        <v>1075</v>
      </c>
    </row>
    <row r="30" spans="1:13" ht="13.5">
      <c r="A30" s="74"/>
      <c r="B30" s="4" t="s">
        <v>12</v>
      </c>
      <c r="C30" s="13">
        <v>533</v>
      </c>
      <c r="D30" s="17">
        <v>660</v>
      </c>
      <c r="E30" s="17">
        <v>586</v>
      </c>
      <c r="F30" s="13">
        <f t="shared" si="0"/>
        <v>1246</v>
      </c>
      <c r="G30" s="1"/>
      <c r="H30" s="81"/>
      <c r="I30" s="4" t="s">
        <v>64</v>
      </c>
      <c r="J30" s="13">
        <v>356</v>
      </c>
      <c r="K30" s="17">
        <v>557</v>
      </c>
      <c r="L30" s="17">
        <v>545</v>
      </c>
      <c r="M30" s="13">
        <f>K30+L30</f>
        <v>1102</v>
      </c>
    </row>
    <row r="31" spans="1:13" ht="13.5">
      <c r="A31" s="74"/>
      <c r="B31" s="4" t="s">
        <v>13</v>
      </c>
      <c r="C31" s="13">
        <v>962</v>
      </c>
      <c r="D31" s="17">
        <v>1378</v>
      </c>
      <c r="E31" s="17">
        <v>1442</v>
      </c>
      <c r="F31" s="13">
        <f t="shared" si="0"/>
        <v>2820</v>
      </c>
      <c r="G31" s="1"/>
      <c r="H31" s="81"/>
      <c r="I31" s="4" t="s">
        <v>65</v>
      </c>
      <c r="J31" s="13">
        <v>740</v>
      </c>
      <c r="K31" s="17">
        <v>1125</v>
      </c>
      <c r="L31" s="17">
        <v>1143</v>
      </c>
      <c r="M31" s="13">
        <f>K31+L31</f>
        <v>2268</v>
      </c>
    </row>
    <row r="32" spans="1:13" ht="13.5">
      <c r="A32" s="74"/>
      <c r="B32" s="4" t="s">
        <v>14</v>
      </c>
      <c r="C32" s="13">
        <v>472</v>
      </c>
      <c r="D32" s="17">
        <v>641</v>
      </c>
      <c r="E32" s="17">
        <v>585</v>
      </c>
      <c r="F32" s="13">
        <f t="shared" si="0"/>
        <v>1226</v>
      </c>
      <c r="G32" s="1"/>
      <c r="H32" s="82"/>
      <c r="I32" s="9" t="s">
        <v>41</v>
      </c>
      <c r="J32" s="14">
        <f>SUM(J28:J31)</f>
        <v>1927</v>
      </c>
      <c r="K32" s="14">
        <f>SUM(K28:K31)</f>
        <v>2916</v>
      </c>
      <c r="L32" s="14">
        <f>SUM(L28:L31)</f>
        <v>2979</v>
      </c>
      <c r="M32" s="14">
        <f>SUM(M28:M31)</f>
        <v>5895</v>
      </c>
    </row>
    <row r="33" spans="1:13" ht="13.5">
      <c r="A33" s="74"/>
      <c r="B33" s="4" t="s">
        <v>15</v>
      </c>
      <c r="C33" s="13">
        <v>386</v>
      </c>
      <c r="D33" s="17">
        <v>527</v>
      </c>
      <c r="E33" s="17">
        <v>506</v>
      </c>
      <c r="F33" s="13">
        <f t="shared" si="0"/>
        <v>1033</v>
      </c>
      <c r="G33" s="1"/>
      <c r="H33" s="90" t="s">
        <v>66</v>
      </c>
      <c r="I33" s="91"/>
      <c r="J33" s="91"/>
      <c r="K33" s="91"/>
      <c r="L33" s="91"/>
      <c r="M33" s="92"/>
    </row>
    <row r="34" spans="1:13" ht="13.5">
      <c r="A34" s="74"/>
      <c r="B34" s="4" t="s">
        <v>82</v>
      </c>
      <c r="C34" s="13">
        <v>276</v>
      </c>
      <c r="D34" s="17">
        <v>340</v>
      </c>
      <c r="E34" s="17">
        <v>309</v>
      </c>
      <c r="F34" s="13">
        <f t="shared" si="0"/>
        <v>649</v>
      </c>
      <c r="G34" s="1"/>
      <c r="H34" s="5"/>
      <c r="I34" s="4" t="s">
        <v>67</v>
      </c>
      <c r="J34" s="13">
        <v>579</v>
      </c>
      <c r="K34" s="17">
        <v>750</v>
      </c>
      <c r="L34" s="17">
        <v>669</v>
      </c>
      <c r="M34" s="13">
        <f aca="true" t="shared" si="3" ref="M34:M46">K34+L34</f>
        <v>1419</v>
      </c>
    </row>
    <row r="35" spans="1:13" ht="13.5">
      <c r="A35" s="74"/>
      <c r="B35" s="4" t="s">
        <v>18</v>
      </c>
      <c r="C35" s="13">
        <v>223</v>
      </c>
      <c r="D35" s="17">
        <v>311</v>
      </c>
      <c r="E35" s="17">
        <v>305</v>
      </c>
      <c r="F35" s="13">
        <f t="shared" si="0"/>
        <v>616</v>
      </c>
      <c r="G35" s="1"/>
      <c r="H35" s="6"/>
      <c r="I35" s="4" t="s">
        <v>68</v>
      </c>
      <c r="J35" s="13">
        <v>521</v>
      </c>
      <c r="K35" s="17">
        <v>611</v>
      </c>
      <c r="L35" s="17">
        <v>576</v>
      </c>
      <c r="M35" s="13">
        <f t="shared" si="3"/>
        <v>1187</v>
      </c>
    </row>
    <row r="36" spans="1:13" ht="13.5">
      <c r="A36" s="74"/>
      <c r="B36" s="9" t="s">
        <v>41</v>
      </c>
      <c r="C36" s="14">
        <f>SUM(C7:C35)</f>
        <v>13367</v>
      </c>
      <c r="D36" s="14">
        <f>SUM(D7:D35)</f>
        <v>17461</v>
      </c>
      <c r="E36" s="14">
        <f>SUM(E7:E35)</f>
        <v>17171</v>
      </c>
      <c r="F36" s="14">
        <f>SUM(F7:F35)</f>
        <v>34632</v>
      </c>
      <c r="G36" s="1"/>
      <c r="H36" s="6"/>
      <c r="I36" s="4" t="s">
        <v>69</v>
      </c>
      <c r="J36" s="13">
        <v>844</v>
      </c>
      <c r="K36" s="17">
        <v>1001</v>
      </c>
      <c r="L36" s="17">
        <v>950</v>
      </c>
      <c r="M36" s="13">
        <f t="shared" si="3"/>
        <v>1951</v>
      </c>
    </row>
    <row r="37" spans="1:13" ht="13.5">
      <c r="A37" s="75" t="s">
        <v>85</v>
      </c>
      <c r="B37" s="76"/>
      <c r="C37" s="76"/>
      <c r="D37" s="76"/>
      <c r="E37" s="76"/>
      <c r="F37" s="76"/>
      <c r="G37" s="1"/>
      <c r="H37" s="6"/>
      <c r="I37" s="4" t="s">
        <v>70</v>
      </c>
      <c r="J37" s="13">
        <v>611</v>
      </c>
      <c r="K37" s="17">
        <v>944</v>
      </c>
      <c r="L37" s="17">
        <v>915</v>
      </c>
      <c r="M37" s="13">
        <f t="shared" si="3"/>
        <v>1859</v>
      </c>
    </row>
    <row r="38" spans="1:13" ht="13.5">
      <c r="A38" s="74"/>
      <c r="B38" s="4" t="s">
        <v>19</v>
      </c>
      <c r="C38" s="13">
        <v>1826</v>
      </c>
      <c r="D38" s="17">
        <v>2657</v>
      </c>
      <c r="E38" s="17">
        <v>2641</v>
      </c>
      <c r="F38" s="13">
        <f>D38+E38</f>
        <v>5298</v>
      </c>
      <c r="G38" s="1"/>
      <c r="H38" s="6"/>
      <c r="I38" s="4" t="s">
        <v>71</v>
      </c>
      <c r="J38" s="13">
        <v>184</v>
      </c>
      <c r="K38" s="17">
        <v>280</v>
      </c>
      <c r="L38" s="17">
        <v>296</v>
      </c>
      <c r="M38" s="13">
        <f t="shared" si="3"/>
        <v>576</v>
      </c>
    </row>
    <row r="39" spans="1:13" ht="13.5">
      <c r="A39" s="74"/>
      <c r="B39" s="4" t="s">
        <v>20</v>
      </c>
      <c r="C39" s="13">
        <v>547</v>
      </c>
      <c r="D39" s="17">
        <v>779</v>
      </c>
      <c r="E39" s="17">
        <v>770</v>
      </c>
      <c r="F39" s="13">
        <f>D39+E39</f>
        <v>1549</v>
      </c>
      <c r="G39" s="1"/>
      <c r="H39" s="6"/>
      <c r="I39" s="4" t="s">
        <v>73</v>
      </c>
      <c r="J39" s="13">
        <v>43</v>
      </c>
      <c r="K39" s="17">
        <v>78</v>
      </c>
      <c r="L39" s="17">
        <v>62</v>
      </c>
      <c r="M39" s="13">
        <f t="shared" si="3"/>
        <v>140</v>
      </c>
    </row>
    <row r="40" spans="1:13" ht="13.5">
      <c r="A40" s="74"/>
      <c r="B40" s="4" t="s">
        <v>16</v>
      </c>
      <c r="C40" s="13">
        <v>548</v>
      </c>
      <c r="D40" s="17">
        <v>760</v>
      </c>
      <c r="E40" s="17">
        <v>704</v>
      </c>
      <c r="F40" s="13">
        <f>D40+E40</f>
        <v>1464</v>
      </c>
      <c r="G40" s="1"/>
      <c r="H40" s="6"/>
      <c r="I40" s="4" t="s">
        <v>72</v>
      </c>
      <c r="J40" s="13">
        <v>65</v>
      </c>
      <c r="K40" s="17">
        <v>100</v>
      </c>
      <c r="L40" s="17">
        <v>86</v>
      </c>
      <c r="M40" s="13">
        <f t="shared" si="3"/>
        <v>186</v>
      </c>
    </row>
    <row r="41" spans="1:13" ht="13.5">
      <c r="A41" s="74"/>
      <c r="B41" s="4" t="s">
        <v>17</v>
      </c>
      <c r="C41" s="13">
        <v>689</v>
      </c>
      <c r="D41" s="17">
        <v>1032</v>
      </c>
      <c r="E41" s="17">
        <v>1101</v>
      </c>
      <c r="F41" s="13">
        <f>D41+E41</f>
        <v>2133</v>
      </c>
      <c r="G41" s="1"/>
      <c r="H41" s="6"/>
      <c r="I41" s="4" t="s">
        <v>74</v>
      </c>
      <c r="J41" s="13">
        <v>175</v>
      </c>
      <c r="K41" s="17">
        <v>278</v>
      </c>
      <c r="L41" s="17">
        <v>262</v>
      </c>
      <c r="M41" s="13">
        <f t="shared" si="3"/>
        <v>540</v>
      </c>
    </row>
    <row r="42" spans="1:13" ht="13.5">
      <c r="A42" s="74"/>
      <c r="B42" s="9" t="s">
        <v>41</v>
      </c>
      <c r="C42" s="14">
        <f>SUM(C38:C41)</f>
        <v>3610</v>
      </c>
      <c r="D42" s="14">
        <f>SUM(D38:D41)</f>
        <v>5228</v>
      </c>
      <c r="E42" s="14">
        <f>SUM(E38:E41)</f>
        <v>5216</v>
      </c>
      <c r="F42" s="14">
        <f>SUM(F38:F41)</f>
        <v>10444</v>
      </c>
      <c r="G42" s="1"/>
      <c r="H42" s="6"/>
      <c r="I42" s="4" t="s">
        <v>75</v>
      </c>
      <c r="J42" s="13">
        <v>341</v>
      </c>
      <c r="K42" s="17">
        <v>558</v>
      </c>
      <c r="L42" s="17">
        <v>554</v>
      </c>
      <c r="M42" s="13">
        <f t="shared" si="3"/>
        <v>1112</v>
      </c>
    </row>
    <row r="43" spans="1:13" ht="13.5">
      <c r="A43" s="75" t="s">
        <v>25</v>
      </c>
      <c r="B43" s="76"/>
      <c r="C43" s="76"/>
      <c r="D43" s="76"/>
      <c r="E43" s="76"/>
      <c r="F43" s="76"/>
      <c r="G43" s="1"/>
      <c r="H43" s="6"/>
      <c r="I43" s="4" t="s">
        <v>76</v>
      </c>
      <c r="J43" s="13">
        <v>387</v>
      </c>
      <c r="K43" s="17">
        <v>599</v>
      </c>
      <c r="L43" s="17">
        <v>602</v>
      </c>
      <c r="M43" s="13">
        <f t="shared" si="3"/>
        <v>1201</v>
      </c>
    </row>
    <row r="44" spans="1:13" ht="13.5">
      <c r="A44" s="74"/>
      <c r="B44" s="4" t="s">
        <v>22</v>
      </c>
      <c r="C44" s="13">
        <v>1270</v>
      </c>
      <c r="D44" s="17">
        <v>1649</v>
      </c>
      <c r="E44" s="17">
        <v>1628</v>
      </c>
      <c r="F44" s="13">
        <f>D44+E44</f>
        <v>3277</v>
      </c>
      <c r="G44" s="1"/>
      <c r="H44" s="6"/>
      <c r="I44" s="4" t="s">
        <v>77</v>
      </c>
      <c r="J44" s="13">
        <v>374</v>
      </c>
      <c r="K44" s="17">
        <v>517</v>
      </c>
      <c r="L44" s="17">
        <v>537</v>
      </c>
      <c r="M44" s="13">
        <f t="shared" si="3"/>
        <v>1054</v>
      </c>
    </row>
    <row r="45" spans="1:13" ht="13.5">
      <c r="A45" s="74"/>
      <c r="B45" s="4" t="s">
        <v>23</v>
      </c>
      <c r="C45" s="13">
        <v>319</v>
      </c>
      <c r="D45" s="17">
        <v>478</v>
      </c>
      <c r="E45" s="17">
        <v>463</v>
      </c>
      <c r="F45" s="13">
        <f>D45+E45</f>
        <v>941</v>
      </c>
      <c r="G45" s="1"/>
      <c r="H45" s="6"/>
      <c r="I45" s="4" t="s">
        <v>78</v>
      </c>
      <c r="J45" s="13">
        <v>594</v>
      </c>
      <c r="K45" s="17">
        <v>800</v>
      </c>
      <c r="L45" s="17">
        <v>725</v>
      </c>
      <c r="M45" s="13">
        <f t="shared" si="3"/>
        <v>1525</v>
      </c>
    </row>
    <row r="46" spans="1:13" ht="13.5">
      <c r="A46" s="74"/>
      <c r="B46" s="9" t="s">
        <v>41</v>
      </c>
      <c r="C46" s="14">
        <f>SUM(C44:C45)</f>
        <v>1589</v>
      </c>
      <c r="D46" s="14">
        <f>SUM(D44:D45)</f>
        <v>2127</v>
      </c>
      <c r="E46" s="14">
        <f>SUM(E44:E45)</f>
        <v>2091</v>
      </c>
      <c r="F46" s="14">
        <f>SUM(F44:F45)</f>
        <v>4218</v>
      </c>
      <c r="G46" s="1"/>
      <c r="H46" s="6"/>
      <c r="I46" s="4" t="s">
        <v>81</v>
      </c>
      <c r="J46" s="13">
        <v>520</v>
      </c>
      <c r="K46" s="17">
        <v>805</v>
      </c>
      <c r="L46" s="17">
        <v>825</v>
      </c>
      <c r="M46" s="13">
        <f t="shared" si="3"/>
        <v>1630</v>
      </c>
    </row>
    <row r="47" spans="1:13" ht="13.5">
      <c r="A47" s="10"/>
      <c r="B47" s="11"/>
      <c r="C47" s="12"/>
      <c r="D47" s="12"/>
      <c r="E47" s="12"/>
      <c r="F47" s="12"/>
      <c r="G47" s="1"/>
      <c r="H47" s="7"/>
      <c r="I47" s="9" t="s">
        <v>41</v>
      </c>
      <c r="J47" s="14">
        <f>SUM(J34:J46)</f>
        <v>5238</v>
      </c>
      <c r="K47" s="14">
        <f>SUM(K34:K46)</f>
        <v>7321</v>
      </c>
      <c r="L47" s="14">
        <f>SUM(L34:L46)</f>
        <v>7059</v>
      </c>
      <c r="M47" s="14">
        <f>SUM(M34:M46)</f>
        <v>14380</v>
      </c>
    </row>
    <row r="48" spans="1:13" ht="13.5">
      <c r="A48" s="1"/>
      <c r="B48" s="1"/>
      <c r="C48" s="1"/>
      <c r="D48" s="1"/>
      <c r="E48" s="1"/>
      <c r="F48" s="1"/>
      <c r="G48" s="1"/>
      <c r="H48" s="10"/>
      <c r="I48" s="11"/>
      <c r="J48" s="12"/>
      <c r="K48" s="12"/>
      <c r="L48" s="12"/>
      <c r="M48" s="12"/>
    </row>
    <row r="49" spans="1:13" ht="13.5">
      <c r="A49" s="1"/>
      <c r="B49" s="1"/>
      <c r="C49" s="1"/>
      <c r="D49" s="1"/>
      <c r="E49" s="1"/>
      <c r="F49" s="1"/>
      <c r="G49" s="1"/>
      <c r="H49" s="10"/>
      <c r="I49" s="9" t="s">
        <v>80</v>
      </c>
      <c r="J49" s="14">
        <f>C36+C42+C46+J13+J26+J32+J47</f>
        <v>32769</v>
      </c>
      <c r="K49" s="14">
        <f>D36+D42+D46+K13+K26+K32+K47</f>
        <v>44865</v>
      </c>
      <c r="L49" s="14">
        <f>E36+E42+E46+L13+L26+L32+L47</f>
        <v>43960</v>
      </c>
      <c r="M49" s="14">
        <f>F36+F42+F46+M13+M26+M32+M47</f>
        <v>88825</v>
      </c>
    </row>
    <row r="50" spans="1:7" ht="13.5">
      <c r="A50" s="1"/>
      <c r="B50" s="1"/>
      <c r="C50" s="1"/>
      <c r="D50" s="1"/>
      <c r="E50" s="1"/>
      <c r="F50" s="1"/>
      <c r="G50" s="1"/>
    </row>
    <row r="51" spans="1:13" ht="13.5">
      <c r="A51" s="1"/>
      <c r="B51" s="1"/>
      <c r="C51" s="1"/>
      <c r="D51" s="1"/>
      <c r="E51" s="1"/>
      <c r="F51" s="1"/>
      <c r="G51" s="1"/>
      <c r="H51" s="1"/>
      <c r="J51" s="1"/>
      <c r="K51" s="1"/>
      <c r="L51" s="1"/>
      <c r="M51" s="1"/>
    </row>
    <row r="52" spans="1:13" ht="57.75" customHeight="1">
      <c r="A52" s="1"/>
      <c r="B52" s="99" t="s">
        <v>79</v>
      </c>
      <c r="C52" s="101"/>
      <c r="D52" s="101"/>
      <c r="E52" s="101"/>
      <c r="F52" s="101"/>
      <c r="G52" s="101"/>
      <c r="H52" s="101"/>
      <c r="I52" s="101"/>
      <c r="J52" s="101"/>
      <c r="K52" s="101"/>
      <c r="L52" s="101"/>
      <c r="M52" s="101"/>
    </row>
    <row r="53" ht="24">
      <c r="B53" s="2" t="s">
        <v>83</v>
      </c>
    </row>
    <row r="54" spans="2:11" ht="24">
      <c r="B54" s="2"/>
      <c r="K54" t="s">
        <v>87</v>
      </c>
    </row>
    <row r="56" spans="1:13" ht="13.5">
      <c r="A56" s="74"/>
      <c r="B56" s="74"/>
      <c r="C56" s="88" t="s">
        <v>26</v>
      </c>
      <c r="D56" s="80" t="s">
        <v>27</v>
      </c>
      <c r="E56" s="80"/>
      <c r="F56" s="80"/>
      <c r="G56" s="1"/>
      <c r="H56" s="102"/>
      <c r="I56" s="103"/>
      <c r="J56" s="88" t="s">
        <v>26</v>
      </c>
      <c r="K56" s="80" t="s">
        <v>27</v>
      </c>
      <c r="L56" s="80"/>
      <c r="M56" s="80"/>
    </row>
    <row r="57" spans="1:13" ht="13.5">
      <c r="A57" s="74"/>
      <c r="B57" s="74"/>
      <c r="C57" s="89"/>
      <c r="D57" s="3" t="s">
        <v>28</v>
      </c>
      <c r="E57" s="3" t="s">
        <v>29</v>
      </c>
      <c r="F57" s="8" t="s">
        <v>30</v>
      </c>
      <c r="G57" s="1"/>
      <c r="H57" s="104"/>
      <c r="I57" s="97"/>
      <c r="J57" s="89"/>
      <c r="K57" s="3" t="s">
        <v>28</v>
      </c>
      <c r="L57" s="3" t="s">
        <v>29</v>
      </c>
      <c r="M57" s="8" t="s">
        <v>30</v>
      </c>
    </row>
    <row r="58" spans="1:13" ht="13.5">
      <c r="A58" s="75" t="s">
        <v>24</v>
      </c>
      <c r="B58" s="75"/>
      <c r="C58" s="76"/>
      <c r="D58" s="76"/>
      <c r="E58" s="76"/>
      <c r="F58" s="76"/>
      <c r="G58" s="1"/>
      <c r="H58" s="90" t="s">
        <v>42</v>
      </c>
      <c r="I58" s="93"/>
      <c r="J58" s="91"/>
      <c r="K58" s="91"/>
      <c r="L58" s="91"/>
      <c r="M58" s="92"/>
    </row>
    <row r="59" spans="1:13" ht="13.5">
      <c r="A59" s="74"/>
      <c r="B59" s="4" t="s">
        <v>0</v>
      </c>
      <c r="C59" s="13">
        <v>5</v>
      </c>
      <c r="D59" s="17">
        <v>4</v>
      </c>
      <c r="E59" s="17">
        <v>7</v>
      </c>
      <c r="F59" s="13">
        <f aca="true" t="shared" si="4" ref="F59:F87">D59+E59</f>
        <v>11</v>
      </c>
      <c r="G59" s="1"/>
      <c r="H59" s="77"/>
      <c r="I59" s="4" t="s">
        <v>43</v>
      </c>
      <c r="J59" s="13">
        <v>5</v>
      </c>
      <c r="K59" s="17">
        <v>3</v>
      </c>
      <c r="L59" s="17">
        <v>2</v>
      </c>
      <c r="M59" s="13">
        <f aca="true" t="shared" si="5" ref="M59:M64">K59+L59</f>
        <v>5</v>
      </c>
    </row>
    <row r="60" spans="1:13" ht="13.5">
      <c r="A60" s="74"/>
      <c r="B60" s="4" t="s">
        <v>31</v>
      </c>
      <c r="C60" s="13">
        <v>22</v>
      </c>
      <c r="D60" s="17">
        <v>23</v>
      </c>
      <c r="E60" s="17">
        <v>19</v>
      </c>
      <c r="F60" s="13">
        <f t="shared" si="4"/>
        <v>42</v>
      </c>
      <c r="G60" s="1"/>
      <c r="H60" s="81"/>
      <c r="I60" s="4" t="s">
        <v>44</v>
      </c>
      <c r="J60" s="13">
        <v>13</v>
      </c>
      <c r="K60" s="17">
        <v>8</v>
      </c>
      <c r="L60" s="17">
        <v>14</v>
      </c>
      <c r="M60" s="13">
        <f t="shared" si="5"/>
        <v>22</v>
      </c>
    </row>
    <row r="61" spans="1:13" ht="13.5">
      <c r="A61" s="74"/>
      <c r="B61" s="4" t="s">
        <v>1</v>
      </c>
      <c r="C61" s="13">
        <v>25</v>
      </c>
      <c r="D61" s="17">
        <v>22</v>
      </c>
      <c r="E61" s="17">
        <v>28</v>
      </c>
      <c r="F61" s="13">
        <f t="shared" si="4"/>
        <v>50</v>
      </c>
      <c r="G61" s="1"/>
      <c r="H61" s="81"/>
      <c r="I61" s="4" t="s">
        <v>45</v>
      </c>
      <c r="J61" s="13">
        <v>2</v>
      </c>
      <c r="K61" s="17">
        <v>1</v>
      </c>
      <c r="L61" s="17">
        <v>1</v>
      </c>
      <c r="M61" s="13">
        <f t="shared" si="5"/>
        <v>2</v>
      </c>
    </row>
    <row r="62" spans="1:13" ht="13.5">
      <c r="A62" s="74"/>
      <c r="B62" s="4" t="s">
        <v>32</v>
      </c>
      <c r="C62" s="13">
        <v>31</v>
      </c>
      <c r="D62" s="17">
        <v>24</v>
      </c>
      <c r="E62" s="17">
        <v>18</v>
      </c>
      <c r="F62" s="13">
        <f t="shared" si="4"/>
        <v>42</v>
      </c>
      <c r="G62" s="1"/>
      <c r="H62" s="81"/>
      <c r="I62" s="4" t="s">
        <v>46</v>
      </c>
      <c r="J62" s="13">
        <v>4</v>
      </c>
      <c r="K62" s="17">
        <v>0</v>
      </c>
      <c r="L62" s="17">
        <v>4</v>
      </c>
      <c r="M62" s="13">
        <f t="shared" si="5"/>
        <v>4</v>
      </c>
    </row>
    <row r="63" spans="1:13" ht="13.5">
      <c r="A63" s="74"/>
      <c r="B63" s="4" t="s">
        <v>2</v>
      </c>
      <c r="C63" s="13">
        <v>14</v>
      </c>
      <c r="D63" s="17">
        <v>7</v>
      </c>
      <c r="E63" s="17">
        <v>15</v>
      </c>
      <c r="F63" s="13">
        <f t="shared" si="4"/>
        <v>22</v>
      </c>
      <c r="G63" s="1"/>
      <c r="H63" s="81"/>
      <c r="I63" s="4" t="s">
        <v>47</v>
      </c>
      <c r="J63" s="13">
        <v>3</v>
      </c>
      <c r="K63" s="17">
        <v>0</v>
      </c>
      <c r="L63" s="17">
        <v>3</v>
      </c>
      <c r="M63" s="13">
        <f t="shared" si="5"/>
        <v>3</v>
      </c>
    </row>
    <row r="64" spans="1:13" ht="13.5">
      <c r="A64" s="74"/>
      <c r="B64" s="4" t="s">
        <v>33</v>
      </c>
      <c r="C64" s="13">
        <v>36</v>
      </c>
      <c r="D64" s="17">
        <v>34</v>
      </c>
      <c r="E64" s="17">
        <v>22</v>
      </c>
      <c r="F64" s="13">
        <f t="shared" si="4"/>
        <v>56</v>
      </c>
      <c r="G64" s="1"/>
      <c r="H64" s="81"/>
      <c r="I64" s="4" t="s">
        <v>48</v>
      </c>
      <c r="J64" s="13">
        <v>1</v>
      </c>
      <c r="K64" s="17">
        <v>1</v>
      </c>
      <c r="L64" s="17">
        <v>0</v>
      </c>
      <c r="M64" s="13">
        <f t="shared" si="5"/>
        <v>1</v>
      </c>
    </row>
    <row r="65" spans="1:13" ht="13.5">
      <c r="A65" s="74"/>
      <c r="B65" s="4" t="s">
        <v>34</v>
      </c>
      <c r="C65" s="13">
        <v>29</v>
      </c>
      <c r="D65" s="17">
        <v>14</v>
      </c>
      <c r="E65" s="17">
        <v>22</v>
      </c>
      <c r="F65" s="13">
        <f t="shared" si="4"/>
        <v>36</v>
      </c>
      <c r="G65" s="1"/>
      <c r="H65" s="82"/>
      <c r="I65" s="9" t="s">
        <v>41</v>
      </c>
      <c r="J65" s="14">
        <f>SUM(J59:J64)</f>
        <v>28</v>
      </c>
      <c r="K65" s="14">
        <f>SUM(K59:K64)</f>
        <v>13</v>
      </c>
      <c r="L65" s="14">
        <f>SUM(L59:L64)</f>
        <v>24</v>
      </c>
      <c r="M65" s="14">
        <f>SUM(M59:M64)</f>
        <v>37</v>
      </c>
    </row>
    <row r="66" spans="1:13" ht="13.5">
      <c r="A66" s="74"/>
      <c r="B66" s="4" t="s">
        <v>3</v>
      </c>
      <c r="C66" s="13">
        <v>16</v>
      </c>
      <c r="D66" s="17">
        <v>10</v>
      </c>
      <c r="E66" s="17">
        <v>11</v>
      </c>
      <c r="F66" s="13">
        <f t="shared" si="4"/>
        <v>21</v>
      </c>
      <c r="G66" s="1"/>
      <c r="H66" s="90" t="s">
        <v>49</v>
      </c>
      <c r="I66" s="91"/>
      <c r="J66" s="91"/>
      <c r="K66" s="91"/>
      <c r="L66" s="91"/>
      <c r="M66" s="92"/>
    </row>
    <row r="67" spans="1:13" ht="13.5">
      <c r="A67" s="74"/>
      <c r="B67" s="4" t="s">
        <v>4</v>
      </c>
      <c r="C67" s="13">
        <v>17</v>
      </c>
      <c r="D67" s="17">
        <v>12</v>
      </c>
      <c r="E67" s="17">
        <v>10</v>
      </c>
      <c r="F67" s="13">
        <f t="shared" si="4"/>
        <v>22</v>
      </c>
      <c r="G67" s="1"/>
      <c r="H67" s="77"/>
      <c r="I67" s="4" t="s">
        <v>50</v>
      </c>
      <c r="J67" s="13">
        <v>40</v>
      </c>
      <c r="K67" s="17">
        <v>19</v>
      </c>
      <c r="L67" s="17">
        <v>27</v>
      </c>
      <c r="M67" s="13">
        <f aca="true" t="shared" si="6" ref="M67:M77">K67+L67</f>
        <v>46</v>
      </c>
    </row>
    <row r="68" spans="1:13" ht="13.5">
      <c r="A68" s="74"/>
      <c r="B68" s="4" t="s">
        <v>35</v>
      </c>
      <c r="C68" s="13">
        <v>19</v>
      </c>
      <c r="D68" s="17">
        <v>15</v>
      </c>
      <c r="E68" s="17">
        <v>15</v>
      </c>
      <c r="F68" s="13">
        <f t="shared" si="4"/>
        <v>30</v>
      </c>
      <c r="G68" s="1"/>
      <c r="H68" s="81"/>
      <c r="I68" s="4" t="s">
        <v>51</v>
      </c>
      <c r="J68" s="13">
        <v>0</v>
      </c>
      <c r="K68" s="17">
        <v>0</v>
      </c>
      <c r="L68" s="17">
        <v>0</v>
      </c>
      <c r="M68" s="13">
        <f t="shared" si="6"/>
        <v>0</v>
      </c>
    </row>
    <row r="69" spans="1:13" ht="13.5">
      <c r="A69" s="74"/>
      <c r="B69" s="4" t="s">
        <v>36</v>
      </c>
      <c r="C69" s="13">
        <v>36</v>
      </c>
      <c r="D69" s="17">
        <v>37</v>
      </c>
      <c r="E69" s="17">
        <v>22</v>
      </c>
      <c r="F69" s="13">
        <f t="shared" si="4"/>
        <v>59</v>
      </c>
      <c r="G69" s="1"/>
      <c r="H69" s="81"/>
      <c r="I69" s="4" t="s">
        <v>52</v>
      </c>
      <c r="J69" s="13">
        <v>0</v>
      </c>
      <c r="K69" s="17">
        <v>0</v>
      </c>
      <c r="L69" s="17">
        <v>0</v>
      </c>
      <c r="M69" s="13">
        <f t="shared" si="6"/>
        <v>0</v>
      </c>
    </row>
    <row r="70" spans="1:13" ht="13.5">
      <c r="A70" s="74"/>
      <c r="B70" s="4" t="s">
        <v>37</v>
      </c>
      <c r="C70" s="13">
        <v>27</v>
      </c>
      <c r="D70" s="17">
        <v>17</v>
      </c>
      <c r="E70" s="17">
        <v>14</v>
      </c>
      <c r="F70" s="13">
        <f t="shared" si="4"/>
        <v>31</v>
      </c>
      <c r="G70" s="1"/>
      <c r="H70" s="81"/>
      <c r="I70" s="4" t="s">
        <v>53</v>
      </c>
      <c r="J70" s="13">
        <v>7</v>
      </c>
      <c r="K70" s="17">
        <v>5</v>
      </c>
      <c r="L70" s="17">
        <v>2</v>
      </c>
      <c r="M70" s="13">
        <f t="shared" si="6"/>
        <v>7</v>
      </c>
    </row>
    <row r="71" spans="1:13" ht="13.5">
      <c r="A71" s="74"/>
      <c r="B71" s="4" t="s">
        <v>5</v>
      </c>
      <c r="C71" s="13">
        <v>9</v>
      </c>
      <c r="D71" s="17">
        <v>5</v>
      </c>
      <c r="E71" s="17">
        <v>10</v>
      </c>
      <c r="F71" s="13">
        <f t="shared" si="4"/>
        <v>15</v>
      </c>
      <c r="G71" s="1"/>
      <c r="H71" s="81"/>
      <c r="I71" s="4" t="s">
        <v>54</v>
      </c>
      <c r="J71" s="13">
        <v>5</v>
      </c>
      <c r="K71" s="17">
        <v>3</v>
      </c>
      <c r="L71" s="17">
        <v>2</v>
      </c>
      <c r="M71" s="13">
        <f t="shared" si="6"/>
        <v>5</v>
      </c>
    </row>
    <row r="72" spans="1:13" ht="13.5">
      <c r="A72" s="74"/>
      <c r="B72" s="4" t="s">
        <v>6</v>
      </c>
      <c r="C72" s="13">
        <v>12</v>
      </c>
      <c r="D72" s="17">
        <v>13</v>
      </c>
      <c r="E72" s="17">
        <v>6</v>
      </c>
      <c r="F72" s="13">
        <f t="shared" si="4"/>
        <v>19</v>
      </c>
      <c r="G72" s="1"/>
      <c r="H72" s="81"/>
      <c r="I72" s="4" t="s">
        <v>55</v>
      </c>
      <c r="J72" s="13">
        <v>2</v>
      </c>
      <c r="K72" s="17">
        <v>0</v>
      </c>
      <c r="L72" s="17">
        <v>2</v>
      </c>
      <c r="M72" s="13">
        <f t="shared" si="6"/>
        <v>2</v>
      </c>
    </row>
    <row r="73" spans="1:13" ht="13.5">
      <c r="A73" s="74"/>
      <c r="B73" s="4" t="s">
        <v>7</v>
      </c>
      <c r="C73" s="13">
        <v>12</v>
      </c>
      <c r="D73" s="17">
        <v>13</v>
      </c>
      <c r="E73" s="17">
        <v>8</v>
      </c>
      <c r="F73" s="13">
        <f t="shared" si="4"/>
        <v>21</v>
      </c>
      <c r="G73" s="1"/>
      <c r="H73" s="81"/>
      <c r="I73" s="4" t="s">
        <v>56</v>
      </c>
      <c r="J73" s="13">
        <v>15</v>
      </c>
      <c r="K73" s="17">
        <v>10</v>
      </c>
      <c r="L73" s="17">
        <v>7</v>
      </c>
      <c r="M73" s="13">
        <f t="shared" si="6"/>
        <v>17</v>
      </c>
    </row>
    <row r="74" spans="1:13" ht="13.5">
      <c r="A74" s="74"/>
      <c r="B74" s="4" t="s">
        <v>38</v>
      </c>
      <c r="C74" s="13">
        <v>23</v>
      </c>
      <c r="D74" s="17">
        <v>18</v>
      </c>
      <c r="E74" s="17">
        <v>20</v>
      </c>
      <c r="F74" s="13">
        <f t="shared" si="4"/>
        <v>38</v>
      </c>
      <c r="G74" s="1"/>
      <c r="H74" s="81"/>
      <c r="I74" s="4" t="s">
        <v>57</v>
      </c>
      <c r="J74" s="13">
        <v>14</v>
      </c>
      <c r="K74" s="17">
        <v>8</v>
      </c>
      <c r="L74" s="17">
        <v>7</v>
      </c>
      <c r="M74" s="13">
        <f t="shared" si="6"/>
        <v>15</v>
      </c>
    </row>
    <row r="75" spans="1:13" ht="13.5">
      <c r="A75" s="74"/>
      <c r="B75" s="4" t="s">
        <v>8</v>
      </c>
      <c r="C75" s="13">
        <v>16</v>
      </c>
      <c r="D75" s="17">
        <v>15</v>
      </c>
      <c r="E75" s="17">
        <v>14</v>
      </c>
      <c r="F75" s="13">
        <f t="shared" si="4"/>
        <v>29</v>
      </c>
      <c r="G75" s="1"/>
      <c r="H75" s="81"/>
      <c r="I75" s="4" t="s">
        <v>58</v>
      </c>
      <c r="J75" s="13">
        <v>0</v>
      </c>
      <c r="K75" s="17">
        <v>0</v>
      </c>
      <c r="L75" s="17">
        <v>0</v>
      </c>
      <c r="M75" s="13">
        <f t="shared" si="6"/>
        <v>0</v>
      </c>
    </row>
    <row r="76" spans="1:13" ht="13.5">
      <c r="A76" s="74"/>
      <c r="B76" s="4" t="s">
        <v>9</v>
      </c>
      <c r="C76" s="13">
        <v>17</v>
      </c>
      <c r="D76" s="17">
        <v>14</v>
      </c>
      <c r="E76" s="17">
        <v>13</v>
      </c>
      <c r="F76" s="13">
        <f t="shared" si="4"/>
        <v>27</v>
      </c>
      <c r="G76" s="1"/>
      <c r="H76" s="81"/>
      <c r="I76" s="4" t="s">
        <v>59</v>
      </c>
      <c r="J76" s="13">
        <v>16</v>
      </c>
      <c r="K76" s="17">
        <v>8</v>
      </c>
      <c r="L76" s="17">
        <v>11</v>
      </c>
      <c r="M76" s="13">
        <f t="shared" si="6"/>
        <v>19</v>
      </c>
    </row>
    <row r="77" spans="1:13" ht="13.5">
      <c r="A77" s="74"/>
      <c r="B77" s="4" t="s">
        <v>39</v>
      </c>
      <c r="C77" s="13">
        <v>14</v>
      </c>
      <c r="D77" s="17">
        <v>10</v>
      </c>
      <c r="E77" s="17">
        <v>9</v>
      </c>
      <c r="F77" s="13">
        <f t="shared" si="4"/>
        <v>19</v>
      </c>
      <c r="G77" s="1"/>
      <c r="H77" s="81"/>
      <c r="I77" s="4" t="s">
        <v>60</v>
      </c>
      <c r="J77" s="13">
        <v>10</v>
      </c>
      <c r="K77" s="17">
        <v>7</v>
      </c>
      <c r="L77" s="17">
        <v>6</v>
      </c>
      <c r="M77" s="13">
        <f t="shared" si="6"/>
        <v>13</v>
      </c>
    </row>
    <row r="78" spans="1:13" ht="13.5">
      <c r="A78" s="74"/>
      <c r="B78" s="4" t="s">
        <v>40</v>
      </c>
      <c r="C78" s="13">
        <v>2</v>
      </c>
      <c r="D78" s="17">
        <v>4</v>
      </c>
      <c r="E78" s="17">
        <v>3</v>
      </c>
      <c r="F78" s="13">
        <f t="shared" si="4"/>
        <v>7</v>
      </c>
      <c r="G78" s="1"/>
      <c r="H78" s="82"/>
      <c r="I78" s="9" t="s">
        <v>41</v>
      </c>
      <c r="J78" s="14">
        <f>SUM(J67:J77)</f>
        <v>109</v>
      </c>
      <c r="K78" s="14">
        <f>SUM(K67:K77)</f>
        <v>60</v>
      </c>
      <c r="L78" s="14">
        <f>SUM(L67:L77)</f>
        <v>64</v>
      </c>
      <c r="M78" s="14">
        <f>SUM(M67:M77)</f>
        <v>124</v>
      </c>
    </row>
    <row r="79" spans="1:13" ht="13.5">
      <c r="A79" s="74"/>
      <c r="B79" s="4" t="s">
        <v>21</v>
      </c>
      <c r="C79" s="13">
        <v>7</v>
      </c>
      <c r="D79" s="17">
        <v>4</v>
      </c>
      <c r="E79" s="17">
        <v>3</v>
      </c>
      <c r="F79" s="13">
        <f t="shared" si="4"/>
        <v>7</v>
      </c>
      <c r="G79" s="1"/>
      <c r="H79" s="90" t="s">
        <v>61</v>
      </c>
      <c r="I79" s="91"/>
      <c r="J79" s="91"/>
      <c r="K79" s="91"/>
      <c r="L79" s="91"/>
      <c r="M79" s="92"/>
    </row>
    <row r="80" spans="1:13" ht="13.5">
      <c r="A80" s="74"/>
      <c r="B80" s="4" t="s">
        <v>10</v>
      </c>
      <c r="C80" s="13">
        <v>32</v>
      </c>
      <c r="D80" s="17">
        <v>19</v>
      </c>
      <c r="E80" s="17">
        <v>32</v>
      </c>
      <c r="F80" s="13">
        <f t="shared" si="4"/>
        <v>51</v>
      </c>
      <c r="G80" s="1"/>
      <c r="H80" s="77"/>
      <c r="I80" s="4" t="s">
        <v>62</v>
      </c>
      <c r="J80" s="13">
        <v>3</v>
      </c>
      <c r="K80" s="17">
        <v>1</v>
      </c>
      <c r="L80" s="17">
        <v>3</v>
      </c>
      <c r="M80" s="13">
        <f>K80+L80</f>
        <v>4</v>
      </c>
    </row>
    <row r="81" spans="1:13" ht="13.5">
      <c r="A81" s="74"/>
      <c r="B81" s="4" t="s">
        <v>11</v>
      </c>
      <c r="C81" s="13">
        <v>34</v>
      </c>
      <c r="D81" s="17">
        <v>36</v>
      </c>
      <c r="E81" s="17">
        <v>26</v>
      </c>
      <c r="F81" s="13">
        <f t="shared" si="4"/>
        <v>62</v>
      </c>
      <c r="G81" s="1"/>
      <c r="H81" s="81"/>
      <c r="I81" s="4" t="s">
        <v>63</v>
      </c>
      <c r="J81" s="13">
        <v>1</v>
      </c>
      <c r="K81" s="17">
        <v>0</v>
      </c>
      <c r="L81" s="17">
        <v>1</v>
      </c>
      <c r="M81" s="13">
        <f>K81+L81</f>
        <v>1</v>
      </c>
    </row>
    <row r="82" spans="1:13" ht="13.5">
      <c r="A82" s="74"/>
      <c r="B82" s="4" t="s">
        <v>12</v>
      </c>
      <c r="C82" s="13">
        <v>61</v>
      </c>
      <c r="D82" s="17">
        <v>62</v>
      </c>
      <c r="E82" s="17">
        <v>54</v>
      </c>
      <c r="F82" s="13">
        <f t="shared" si="4"/>
        <v>116</v>
      </c>
      <c r="G82" s="1"/>
      <c r="H82" s="81"/>
      <c r="I82" s="4" t="s">
        <v>64</v>
      </c>
      <c r="J82" s="13">
        <v>1</v>
      </c>
      <c r="K82" s="17">
        <v>1</v>
      </c>
      <c r="L82" s="17">
        <v>0</v>
      </c>
      <c r="M82" s="13">
        <f>K82+L82</f>
        <v>1</v>
      </c>
    </row>
    <row r="83" spans="1:13" ht="13.5">
      <c r="A83" s="74"/>
      <c r="B83" s="4" t="s">
        <v>13</v>
      </c>
      <c r="C83" s="13">
        <v>34</v>
      </c>
      <c r="D83" s="17">
        <v>38</v>
      </c>
      <c r="E83" s="17">
        <v>31</v>
      </c>
      <c r="F83" s="13">
        <f t="shared" si="4"/>
        <v>69</v>
      </c>
      <c r="G83" s="1"/>
      <c r="H83" s="81"/>
      <c r="I83" s="4" t="s">
        <v>65</v>
      </c>
      <c r="J83" s="13">
        <v>8</v>
      </c>
      <c r="K83" s="17">
        <v>8</v>
      </c>
      <c r="L83" s="17">
        <v>7</v>
      </c>
      <c r="M83" s="13">
        <f>K83+L83</f>
        <v>15</v>
      </c>
    </row>
    <row r="84" spans="1:13" ht="13.5">
      <c r="A84" s="74"/>
      <c r="B84" s="4" t="s">
        <v>14</v>
      </c>
      <c r="C84" s="13">
        <v>35</v>
      </c>
      <c r="D84" s="17">
        <v>23</v>
      </c>
      <c r="E84" s="17">
        <v>21</v>
      </c>
      <c r="F84" s="13">
        <f t="shared" si="4"/>
        <v>44</v>
      </c>
      <c r="G84" s="1"/>
      <c r="H84" s="82"/>
      <c r="I84" s="9" t="s">
        <v>41</v>
      </c>
      <c r="J84" s="14">
        <f>SUM(J80:J83)</f>
        <v>13</v>
      </c>
      <c r="K84" s="14">
        <f>SUM(K80:K83)</f>
        <v>10</v>
      </c>
      <c r="L84" s="14">
        <f>SUM(L80:L83)</f>
        <v>11</v>
      </c>
      <c r="M84" s="14">
        <f>SUM(M80:M83)</f>
        <v>21</v>
      </c>
    </row>
    <row r="85" spans="1:13" ht="13.5">
      <c r="A85" s="74"/>
      <c r="B85" s="4" t="s">
        <v>15</v>
      </c>
      <c r="C85" s="13">
        <v>17</v>
      </c>
      <c r="D85" s="17">
        <v>18</v>
      </c>
      <c r="E85" s="17">
        <v>10</v>
      </c>
      <c r="F85" s="13">
        <f t="shared" si="4"/>
        <v>28</v>
      </c>
      <c r="G85" s="1"/>
      <c r="H85" s="90" t="s">
        <v>66</v>
      </c>
      <c r="I85" s="91"/>
      <c r="J85" s="91"/>
      <c r="K85" s="91"/>
      <c r="L85" s="91"/>
      <c r="M85" s="92"/>
    </row>
    <row r="86" spans="1:13" ht="13.5">
      <c r="A86" s="74"/>
      <c r="B86" s="4" t="s">
        <v>82</v>
      </c>
      <c r="C86" s="13">
        <v>23</v>
      </c>
      <c r="D86" s="17">
        <v>21</v>
      </c>
      <c r="E86" s="17">
        <v>11</v>
      </c>
      <c r="F86" s="13">
        <f t="shared" si="4"/>
        <v>32</v>
      </c>
      <c r="G86" s="1"/>
      <c r="H86" s="5"/>
      <c r="I86" s="4" t="s">
        <v>67</v>
      </c>
      <c r="J86" s="13">
        <v>40</v>
      </c>
      <c r="K86" s="17">
        <v>33</v>
      </c>
      <c r="L86" s="17">
        <v>24</v>
      </c>
      <c r="M86" s="13">
        <f aca="true" t="shared" si="7" ref="M86:M98">K86+L86</f>
        <v>57</v>
      </c>
    </row>
    <row r="87" spans="1:13" ht="13.5">
      <c r="A87" s="74"/>
      <c r="B87" s="4" t="s">
        <v>18</v>
      </c>
      <c r="C87" s="13">
        <v>5</v>
      </c>
      <c r="D87" s="17">
        <v>4</v>
      </c>
      <c r="E87" s="17">
        <v>4</v>
      </c>
      <c r="F87" s="13">
        <f t="shared" si="4"/>
        <v>8</v>
      </c>
      <c r="G87" s="1"/>
      <c r="H87" s="6"/>
      <c r="I87" s="4" t="s">
        <v>68</v>
      </c>
      <c r="J87" s="13">
        <v>19</v>
      </c>
      <c r="K87" s="17">
        <v>14</v>
      </c>
      <c r="L87" s="17">
        <v>18</v>
      </c>
      <c r="M87" s="13">
        <f t="shared" si="7"/>
        <v>32</v>
      </c>
    </row>
    <row r="88" spans="1:13" ht="13.5">
      <c r="A88" s="74"/>
      <c r="B88" s="9" t="s">
        <v>41</v>
      </c>
      <c r="C88" s="14">
        <f>SUM(C59:C87)</f>
        <v>630</v>
      </c>
      <c r="D88" s="14">
        <f>SUM(D59:D87)</f>
        <v>536</v>
      </c>
      <c r="E88" s="14">
        <f>SUM(E59:E87)</f>
        <v>478</v>
      </c>
      <c r="F88" s="14">
        <f>SUM(F59:F87)</f>
        <v>1014</v>
      </c>
      <c r="G88" s="1"/>
      <c r="H88" s="6"/>
      <c r="I88" s="4" t="s">
        <v>69</v>
      </c>
      <c r="J88" s="13">
        <v>34</v>
      </c>
      <c r="K88" s="17">
        <v>24</v>
      </c>
      <c r="L88" s="17">
        <v>24</v>
      </c>
      <c r="M88" s="13">
        <f t="shared" si="7"/>
        <v>48</v>
      </c>
    </row>
    <row r="89" spans="1:13" ht="13.5">
      <c r="A89" s="75" t="s">
        <v>85</v>
      </c>
      <c r="B89" s="76"/>
      <c r="C89" s="76"/>
      <c r="D89" s="76"/>
      <c r="E89" s="76"/>
      <c r="F89" s="76"/>
      <c r="G89" s="1"/>
      <c r="H89" s="6"/>
      <c r="I89" s="4" t="s">
        <v>70</v>
      </c>
      <c r="J89" s="13">
        <v>11</v>
      </c>
      <c r="K89" s="17">
        <v>9</v>
      </c>
      <c r="L89" s="17">
        <v>6</v>
      </c>
      <c r="M89" s="13">
        <f t="shared" si="7"/>
        <v>15</v>
      </c>
    </row>
    <row r="90" spans="1:13" ht="13.5">
      <c r="A90" s="74"/>
      <c r="B90" s="4" t="s">
        <v>19</v>
      </c>
      <c r="C90" s="13">
        <v>28</v>
      </c>
      <c r="D90" s="17">
        <v>20</v>
      </c>
      <c r="E90" s="17">
        <v>20</v>
      </c>
      <c r="F90" s="13">
        <f>D90+E90</f>
        <v>40</v>
      </c>
      <c r="G90" s="1"/>
      <c r="H90" s="6"/>
      <c r="I90" s="4" t="s">
        <v>71</v>
      </c>
      <c r="J90" s="13">
        <v>0</v>
      </c>
      <c r="K90" s="17">
        <v>0</v>
      </c>
      <c r="L90" s="17">
        <v>0</v>
      </c>
      <c r="M90" s="13">
        <f t="shared" si="7"/>
        <v>0</v>
      </c>
    </row>
    <row r="91" spans="1:13" ht="13.5">
      <c r="A91" s="74"/>
      <c r="B91" s="4" t="s">
        <v>20</v>
      </c>
      <c r="C91" s="13">
        <v>3</v>
      </c>
      <c r="D91" s="17">
        <v>2</v>
      </c>
      <c r="E91" s="17">
        <v>2</v>
      </c>
      <c r="F91" s="13">
        <f>D91+E91</f>
        <v>4</v>
      </c>
      <c r="G91" s="1"/>
      <c r="H91" s="6"/>
      <c r="I91" s="4" t="s">
        <v>73</v>
      </c>
      <c r="J91" s="13">
        <v>0</v>
      </c>
      <c r="K91" s="17">
        <v>0</v>
      </c>
      <c r="L91" s="17">
        <v>0</v>
      </c>
      <c r="M91" s="13">
        <f t="shared" si="7"/>
        <v>0</v>
      </c>
    </row>
    <row r="92" spans="1:13" ht="13.5">
      <c r="A92" s="74"/>
      <c r="B92" s="4" t="s">
        <v>16</v>
      </c>
      <c r="C92" s="13">
        <v>57</v>
      </c>
      <c r="D92" s="17">
        <v>37</v>
      </c>
      <c r="E92" s="17">
        <v>38</v>
      </c>
      <c r="F92" s="13">
        <f>D92+E92</f>
        <v>75</v>
      </c>
      <c r="G92" s="1"/>
      <c r="H92" s="6"/>
      <c r="I92" s="4" t="s">
        <v>72</v>
      </c>
      <c r="J92" s="13">
        <v>0</v>
      </c>
      <c r="K92" s="17">
        <v>0</v>
      </c>
      <c r="L92" s="17">
        <v>0</v>
      </c>
      <c r="M92" s="13">
        <f t="shared" si="7"/>
        <v>0</v>
      </c>
    </row>
    <row r="93" spans="1:13" ht="13.5">
      <c r="A93" s="74"/>
      <c r="B93" s="4" t="s">
        <v>17</v>
      </c>
      <c r="C93" s="13">
        <v>4</v>
      </c>
      <c r="D93" s="17">
        <v>3</v>
      </c>
      <c r="E93" s="17">
        <v>3</v>
      </c>
      <c r="F93" s="13">
        <f>D93+E93</f>
        <v>6</v>
      </c>
      <c r="G93" s="1"/>
      <c r="H93" s="6"/>
      <c r="I93" s="4" t="s">
        <v>74</v>
      </c>
      <c r="J93" s="13">
        <v>2</v>
      </c>
      <c r="K93" s="17">
        <v>0</v>
      </c>
      <c r="L93" s="17">
        <v>2</v>
      </c>
      <c r="M93" s="13">
        <f t="shared" si="7"/>
        <v>2</v>
      </c>
    </row>
    <row r="94" spans="1:13" ht="13.5">
      <c r="A94" s="74"/>
      <c r="B94" s="9" t="s">
        <v>41</v>
      </c>
      <c r="C94" s="14">
        <f>SUM(C90:C93)</f>
        <v>92</v>
      </c>
      <c r="D94" s="14">
        <f>SUM(D90:D93)</f>
        <v>62</v>
      </c>
      <c r="E94" s="14">
        <f>SUM(E90:E93)</f>
        <v>63</v>
      </c>
      <c r="F94" s="14">
        <f>SUM(F90:F93)</f>
        <v>125</v>
      </c>
      <c r="G94" s="1"/>
      <c r="H94" s="6"/>
      <c r="I94" s="4" t="s">
        <v>75</v>
      </c>
      <c r="J94" s="13">
        <v>3</v>
      </c>
      <c r="K94" s="17">
        <v>1</v>
      </c>
      <c r="L94" s="17">
        <v>2</v>
      </c>
      <c r="M94" s="13">
        <f t="shared" si="7"/>
        <v>3</v>
      </c>
    </row>
    <row r="95" spans="1:13" ht="13.5">
      <c r="A95" s="75" t="s">
        <v>25</v>
      </c>
      <c r="B95" s="76"/>
      <c r="C95" s="76"/>
      <c r="D95" s="76"/>
      <c r="E95" s="76"/>
      <c r="F95" s="76"/>
      <c r="G95" s="1"/>
      <c r="H95" s="6"/>
      <c r="I95" s="4" t="s">
        <v>76</v>
      </c>
      <c r="J95" s="13">
        <v>15</v>
      </c>
      <c r="K95" s="17">
        <v>5</v>
      </c>
      <c r="L95" s="17">
        <v>14</v>
      </c>
      <c r="M95" s="13">
        <f t="shared" si="7"/>
        <v>19</v>
      </c>
    </row>
    <row r="96" spans="1:13" ht="13.5">
      <c r="A96" s="74"/>
      <c r="B96" s="4" t="s">
        <v>22</v>
      </c>
      <c r="C96" s="13">
        <v>12</v>
      </c>
      <c r="D96" s="17">
        <v>6</v>
      </c>
      <c r="E96" s="17">
        <v>6</v>
      </c>
      <c r="F96" s="13">
        <f>D96+E96</f>
        <v>12</v>
      </c>
      <c r="G96" s="1"/>
      <c r="H96" s="6"/>
      <c r="I96" s="4" t="s">
        <v>77</v>
      </c>
      <c r="J96" s="13">
        <v>6</v>
      </c>
      <c r="K96" s="17">
        <v>7</v>
      </c>
      <c r="L96" s="17">
        <v>6</v>
      </c>
      <c r="M96" s="13">
        <f t="shared" si="7"/>
        <v>13</v>
      </c>
    </row>
    <row r="97" spans="1:13" ht="13.5">
      <c r="A97" s="74"/>
      <c r="B97" s="4" t="s">
        <v>23</v>
      </c>
      <c r="C97" s="13">
        <v>7</v>
      </c>
      <c r="D97" s="17">
        <v>0</v>
      </c>
      <c r="E97" s="17">
        <v>10</v>
      </c>
      <c r="F97" s="13">
        <f>D97+E97</f>
        <v>10</v>
      </c>
      <c r="G97" s="1"/>
      <c r="H97" s="6"/>
      <c r="I97" s="4" t="s">
        <v>78</v>
      </c>
      <c r="J97" s="13">
        <v>25</v>
      </c>
      <c r="K97" s="17">
        <v>23</v>
      </c>
      <c r="L97" s="17">
        <v>32</v>
      </c>
      <c r="M97" s="13">
        <f t="shared" si="7"/>
        <v>55</v>
      </c>
    </row>
    <row r="98" spans="1:13" ht="13.5">
      <c r="A98" s="74"/>
      <c r="B98" s="9" t="s">
        <v>41</v>
      </c>
      <c r="C98" s="14">
        <f>SUM(C96:C97)</f>
        <v>19</v>
      </c>
      <c r="D98" s="14">
        <f>SUM(D96:D97)</f>
        <v>6</v>
      </c>
      <c r="E98" s="14">
        <f>SUM(E96:E97)</f>
        <v>16</v>
      </c>
      <c r="F98" s="14">
        <f>SUM(F96:F97)</f>
        <v>22</v>
      </c>
      <c r="G98" s="1"/>
      <c r="H98" s="6"/>
      <c r="I98" s="4" t="s">
        <v>81</v>
      </c>
      <c r="J98" s="13">
        <v>5</v>
      </c>
      <c r="K98" s="17">
        <v>4</v>
      </c>
      <c r="L98" s="17">
        <v>1</v>
      </c>
      <c r="M98" s="13">
        <f t="shared" si="7"/>
        <v>5</v>
      </c>
    </row>
    <row r="99" spans="1:13" ht="13.5">
      <c r="A99" s="10"/>
      <c r="B99" s="11"/>
      <c r="C99" s="12"/>
      <c r="D99" s="12"/>
      <c r="E99" s="12"/>
      <c r="F99" s="12"/>
      <c r="G99" s="1"/>
      <c r="H99" s="7"/>
      <c r="I99" s="9" t="s">
        <v>41</v>
      </c>
      <c r="J99" s="14">
        <f>SUM(J86:J98)</f>
        <v>160</v>
      </c>
      <c r="K99" s="14">
        <f>SUM(K86:K98)</f>
        <v>120</v>
      </c>
      <c r="L99" s="14">
        <f>SUM(L86:L98)</f>
        <v>129</v>
      </c>
      <c r="M99" s="14">
        <f>SUM(M86:M98)</f>
        <v>249</v>
      </c>
    </row>
    <row r="100" spans="1:13" ht="13.5">
      <c r="A100" s="1"/>
      <c r="B100" s="1"/>
      <c r="C100" s="1"/>
      <c r="D100" s="1"/>
      <c r="E100" s="1"/>
      <c r="F100" s="1"/>
      <c r="G100" s="1"/>
      <c r="H100" s="10"/>
      <c r="I100" s="11"/>
      <c r="J100" s="12"/>
      <c r="K100" s="12"/>
      <c r="L100" s="12"/>
      <c r="M100" s="12"/>
    </row>
    <row r="101" spans="1:13" ht="13.5">
      <c r="A101" s="1"/>
      <c r="B101" s="1"/>
      <c r="C101" s="1"/>
      <c r="D101" s="1"/>
      <c r="E101" s="1"/>
      <c r="F101" s="1"/>
      <c r="G101" s="1"/>
      <c r="H101" s="10"/>
      <c r="I101" s="9" t="s">
        <v>80</v>
      </c>
      <c r="J101" s="14">
        <f>C88+C94+C98+J65+J78+J84+J99</f>
        <v>1051</v>
      </c>
      <c r="K101" s="14">
        <f>D88+D94+D98+K65+K78+K84+K99</f>
        <v>807</v>
      </c>
      <c r="L101" s="14">
        <f>E88+E94+E98+L65+L78+L84+L99</f>
        <v>785</v>
      </c>
      <c r="M101" s="14">
        <f>F88+F94+F98+M65+M78+M84+M99</f>
        <v>1592</v>
      </c>
    </row>
    <row r="102" spans="1:7" ht="13.5">
      <c r="A102" s="1"/>
      <c r="B102" s="1"/>
      <c r="C102" s="1"/>
      <c r="D102" s="1"/>
      <c r="E102" s="1"/>
      <c r="F102" s="1"/>
      <c r="G102" s="1"/>
    </row>
  </sheetData>
  <sheetProtection/>
  <mergeCells count="39">
    <mergeCell ref="H4:I5"/>
    <mergeCell ref="C4:C5"/>
    <mergeCell ref="A38:A42"/>
    <mergeCell ref="A44:A46"/>
    <mergeCell ref="H28:H32"/>
    <mergeCell ref="A37:F37"/>
    <mergeCell ref="A43:F43"/>
    <mergeCell ref="A7:A36"/>
    <mergeCell ref="H15:H26"/>
    <mergeCell ref="H7:H13"/>
    <mergeCell ref="B52:M52"/>
    <mergeCell ref="A4:B5"/>
    <mergeCell ref="A6:F6"/>
    <mergeCell ref="H6:M6"/>
    <mergeCell ref="J4:J5"/>
    <mergeCell ref="K4:M4"/>
    <mergeCell ref="D4:F4"/>
    <mergeCell ref="H14:M14"/>
    <mergeCell ref="H27:M27"/>
    <mergeCell ref="H33:M33"/>
    <mergeCell ref="H80:H84"/>
    <mergeCell ref="A58:F58"/>
    <mergeCell ref="H58:M58"/>
    <mergeCell ref="A56:B57"/>
    <mergeCell ref="C56:C57"/>
    <mergeCell ref="D56:F56"/>
    <mergeCell ref="H56:I57"/>
    <mergeCell ref="J56:J57"/>
    <mergeCell ref="K56:M56"/>
    <mergeCell ref="H85:M85"/>
    <mergeCell ref="H59:H65"/>
    <mergeCell ref="H66:M66"/>
    <mergeCell ref="H67:H78"/>
    <mergeCell ref="H79:M79"/>
    <mergeCell ref="A96:A98"/>
    <mergeCell ref="A59:A88"/>
    <mergeCell ref="A89:F89"/>
    <mergeCell ref="A90:A94"/>
    <mergeCell ref="A95:F95"/>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M110"/>
  <sheetViews>
    <sheetView zoomScalePageLayoutView="0" workbookViewId="0" topLeftCell="A1">
      <selection activeCell="A1" sqref="A1:IV16384"/>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3" ht="24">
      <c r="B2" s="2"/>
      <c r="K2" s="69" t="s">
        <v>125</v>
      </c>
      <c r="L2" s="127" t="s">
        <v>115</v>
      </c>
      <c r="M2" s="127"/>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49" t="s">
        <v>24</v>
      </c>
      <c r="B6" s="50"/>
      <c r="C6" s="51"/>
      <c r="D6" s="51"/>
      <c r="E6" s="51"/>
      <c r="F6" s="52"/>
      <c r="G6" s="1"/>
      <c r="H6" s="49" t="s">
        <v>42</v>
      </c>
      <c r="I6" s="50"/>
      <c r="J6" s="51"/>
      <c r="K6" s="51"/>
      <c r="L6" s="51"/>
      <c r="M6" s="52"/>
    </row>
    <row r="7" spans="1:13" ht="13.5">
      <c r="A7" s="5"/>
      <c r="B7" s="4" t="s">
        <v>0</v>
      </c>
      <c r="C7" s="128">
        <v>281</v>
      </c>
      <c r="D7" s="129">
        <v>284</v>
      </c>
      <c r="E7" s="129">
        <v>297</v>
      </c>
      <c r="F7" s="55">
        <f aca="true" t="shared" si="0" ref="F7:F39">D7+E7</f>
        <v>581</v>
      </c>
      <c r="G7" s="136"/>
      <c r="H7" s="137"/>
      <c r="I7" s="138" t="s">
        <v>43</v>
      </c>
      <c r="J7" s="128">
        <v>580</v>
      </c>
      <c r="K7" s="129">
        <v>718</v>
      </c>
      <c r="L7" s="129">
        <v>738</v>
      </c>
      <c r="M7" s="55">
        <f aca="true" t="shared" si="1" ref="M7:M13">K7+L7</f>
        <v>1456</v>
      </c>
    </row>
    <row r="8" spans="1:13" ht="13.5">
      <c r="A8" s="6"/>
      <c r="B8" s="4" t="s">
        <v>31</v>
      </c>
      <c r="C8" s="128">
        <v>354</v>
      </c>
      <c r="D8" s="129">
        <v>298</v>
      </c>
      <c r="E8" s="129">
        <v>336</v>
      </c>
      <c r="F8" s="55">
        <f t="shared" si="0"/>
        <v>634</v>
      </c>
      <c r="G8" s="136"/>
      <c r="H8" s="139"/>
      <c r="I8" s="138" t="s">
        <v>44</v>
      </c>
      <c r="J8" s="128">
        <v>1897</v>
      </c>
      <c r="K8" s="129">
        <v>2151</v>
      </c>
      <c r="L8" s="129">
        <v>2273</v>
      </c>
      <c r="M8" s="55">
        <f t="shared" si="1"/>
        <v>4424</v>
      </c>
    </row>
    <row r="9" spans="1:13" ht="13.5">
      <c r="A9" s="6"/>
      <c r="B9" s="4" t="s">
        <v>1</v>
      </c>
      <c r="C9" s="128">
        <v>546</v>
      </c>
      <c r="D9" s="129">
        <v>584</v>
      </c>
      <c r="E9" s="129">
        <v>554</v>
      </c>
      <c r="F9" s="55">
        <f t="shared" si="0"/>
        <v>1138</v>
      </c>
      <c r="G9" s="136"/>
      <c r="H9" s="139"/>
      <c r="I9" s="138" t="s">
        <v>45</v>
      </c>
      <c r="J9" s="128">
        <v>115</v>
      </c>
      <c r="K9" s="129">
        <v>140</v>
      </c>
      <c r="L9" s="129">
        <v>126</v>
      </c>
      <c r="M9" s="55">
        <f t="shared" si="1"/>
        <v>266</v>
      </c>
    </row>
    <row r="10" spans="1:13" ht="13.5">
      <c r="A10" s="6"/>
      <c r="B10" s="4" t="s">
        <v>32</v>
      </c>
      <c r="C10" s="128">
        <v>719</v>
      </c>
      <c r="D10" s="129">
        <v>722</v>
      </c>
      <c r="E10" s="129">
        <v>750</v>
      </c>
      <c r="F10" s="55">
        <f t="shared" si="0"/>
        <v>1472</v>
      </c>
      <c r="G10" s="136"/>
      <c r="H10" s="139"/>
      <c r="I10" s="138" t="s">
        <v>46</v>
      </c>
      <c r="J10" s="128">
        <v>253</v>
      </c>
      <c r="K10" s="129">
        <v>325</v>
      </c>
      <c r="L10" s="129">
        <v>288</v>
      </c>
      <c r="M10" s="55">
        <f t="shared" si="1"/>
        <v>613</v>
      </c>
    </row>
    <row r="11" spans="1:13" ht="13.5">
      <c r="A11" s="6"/>
      <c r="B11" s="4" t="s">
        <v>2</v>
      </c>
      <c r="C11" s="128">
        <v>633</v>
      </c>
      <c r="D11" s="129">
        <v>578</v>
      </c>
      <c r="E11" s="129">
        <v>572</v>
      </c>
      <c r="F11" s="55">
        <f t="shared" si="0"/>
        <v>1150</v>
      </c>
      <c r="G11" s="136"/>
      <c r="H11" s="139"/>
      <c r="I11" s="138" t="s">
        <v>47</v>
      </c>
      <c r="J11" s="128">
        <v>827</v>
      </c>
      <c r="K11" s="129">
        <v>917</v>
      </c>
      <c r="L11" s="129">
        <v>914</v>
      </c>
      <c r="M11" s="55">
        <f t="shared" si="1"/>
        <v>1831</v>
      </c>
    </row>
    <row r="12" spans="1:13" ht="13.5">
      <c r="A12" s="6"/>
      <c r="B12" s="4" t="s">
        <v>33</v>
      </c>
      <c r="C12" s="128">
        <v>660</v>
      </c>
      <c r="D12" s="129">
        <v>624</v>
      </c>
      <c r="E12" s="129">
        <v>634</v>
      </c>
      <c r="F12" s="55">
        <f t="shared" si="0"/>
        <v>1258</v>
      </c>
      <c r="G12" s="136"/>
      <c r="H12" s="139"/>
      <c r="I12" s="138" t="s">
        <v>48</v>
      </c>
      <c r="J12" s="128">
        <v>152</v>
      </c>
      <c r="K12" s="129">
        <v>193</v>
      </c>
      <c r="L12" s="129">
        <v>178</v>
      </c>
      <c r="M12" s="55">
        <f t="shared" si="1"/>
        <v>371</v>
      </c>
    </row>
    <row r="13" spans="1:13" ht="13.5">
      <c r="A13" s="6"/>
      <c r="B13" s="4" t="s">
        <v>34</v>
      </c>
      <c r="C13" s="128">
        <v>474</v>
      </c>
      <c r="D13" s="129">
        <v>452</v>
      </c>
      <c r="E13" s="129">
        <v>485</v>
      </c>
      <c r="F13" s="55">
        <f t="shared" si="0"/>
        <v>937</v>
      </c>
      <c r="G13" s="136"/>
      <c r="H13" s="139"/>
      <c r="I13" s="138" t="s">
        <v>110</v>
      </c>
      <c r="J13" s="128">
        <v>0</v>
      </c>
      <c r="K13" s="129">
        <v>0</v>
      </c>
      <c r="L13" s="129">
        <v>0</v>
      </c>
      <c r="M13" s="55">
        <f t="shared" si="1"/>
        <v>0</v>
      </c>
    </row>
    <row r="14" spans="1:13" ht="13.5">
      <c r="A14" s="6"/>
      <c r="B14" s="4" t="s">
        <v>3</v>
      </c>
      <c r="C14" s="128">
        <v>457</v>
      </c>
      <c r="D14" s="129">
        <v>407</v>
      </c>
      <c r="E14" s="129">
        <v>416</v>
      </c>
      <c r="F14" s="55">
        <f t="shared" si="0"/>
        <v>823</v>
      </c>
      <c r="G14" s="136"/>
      <c r="H14" s="140"/>
      <c r="I14" s="141" t="s">
        <v>41</v>
      </c>
      <c r="J14" s="57">
        <f>SUM(J7:J13)</f>
        <v>3824</v>
      </c>
      <c r="K14" s="57">
        <f>SUM(K7:K13)</f>
        <v>4444</v>
      </c>
      <c r="L14" s="57">
        <f>SUM(L7:L13)</f>
        <v>4517</v>
      </c>
      <c r="M14" s="57">
        <f>SUM(M7:M13)</f>
        <v>8961</v>
      </c>
    </row>
    <row r="15" spans="1:13" ht="13.5">
      <c r="A15" s="6"/>
      <c r="B15" s="4" t="s">
        <v>4</v>
      </c>
      <c r="C15" s="128">
        <v>393</v>
      </c>
      <c r="D15" s="129">
        <v>409</v>
      </c>
      <c r="E15" s="129">
        <v>433</v>
      </c>
      <c r="F15" s="55">
        <f t="shared" si="0"/>
        <v>842</v>
      </c>
      <c r="G15" s="136"/>
      <c r="H15" s="142" t="s">
        <v>49</v>
      </c>
      <c r="I15" s="143"/>
      <c r="J15" s="143"/>
      <c r="K15" s="143"/>
      <c r="L15" s="143"/>
      <c r="M15" s="144"/>
    </row>
    <row r="16" spans="1:13" ht="13.5">
      <c r="A16" s="6"/>
      <c r="B16" s="4" t="s">
        <v>35</v>
      </c>
      <c r="C16" s="128">
        <v>603</v>
      </c>
      <c r="D16" s="129">
        <v>620</v>
      </c>
      <c r="E16" s="129">
        <v>635</v>
      </c>
      <c r="F16" s="55">
        <f t="shared" si="0"/>
        <v>1255</v>
      </c>
      <c r="G16" s="136"/>
      <c r="H16" s="137"/>
      <c r="I16" s="138" t="s">
        <v>50</v>
      </c>
      <c r="J16" s="128">
        <v>1152</v>
      </c>
      <c r="K16" s="129">
        <v>1289</v>
      </c>
      <c r="L16" s="129">
        <v>1345</v>
      </c>
      <c r="M16" s="55">
        <f aca="true" t="shared" si="2" ref="M16:M27">K16+L16</f>
        <v>2634</v>
      </c>
    </row>
    <row r="17" spans="1:13" ht="13.5">
      <c r="A17" s="6"/>
      <c r="B17" s="4" t="s">
        <v>36</v>
      </c>
      <c r="C17" s="128">
        <v>607</v>
      </c>
      <c r="D17" s="129">
        <v>652</v>
      </c>
      <c r="E17" s="129">
        <v>614</v>
      </c>
      <c r="F17" s="55">
        <f t="shared" si="0"/>
        <v>1266</v>
      </c>
      <c r="G17" s="136"/>
      <c r="H17" s="145"/>
      <c r="I17" s="138" t="s">
        <v>51</v>
      </c>
      <c r="J17" s="128">
        <v>78</v>
      </c>
      <c r="K17" s="129">
        <v>105</v>
      </c>
      <c r="L17" s="129">
        <v>89</v>
      </c>
      <c r="M17" s="55">
        <f t="shared" si="2"/>
        <v>194</v>
      </c>
    </row>
    <row r="18" spans="1:13" ht="13.5">
      <c r="A18" s="6"/>
      <c r="B18" s="4" t="s">
        <v>37</v>
      </c>
      <c r="C18" s="128">
        <v>547</v>
      </c>
      <c r="D18" s="129">
        <v>552</v>
      </c>
      <c r="E18" s="129">
        <v>532</v>
      </c>
      <c r="F18" s="55">
        <f t="shared" si="0"/>
        <v>1084</v>
      </c>
      <c r="G18" s="136"/>
      <c r="H18" s="145"/>
      <c r="I18" s="138" t="s">
        <v>52</v>
      </c>
      <c r="J18" s="128">
        <v>279</v>
      </c>
      <c r="K18" s="129">
        <v>353</v>
      </c>
      <c r="L18" s="129">
        <v>352</v>
      </c>
      <c r="M18" s="55">
        <f t="shared" si="2"/>
        <v>705</v>
      </c>
    </row>
    <row r="19" spans="1:13" ht="13.5">
      <c r="A19" s="6"/>
      <c r="B19" s="4" t="s">
        <v>5</v>
      </c>
      <c r="C19" s="128">
        <v>587</v>
      </c>
      <c r="D19" s="129">
        <v>647</v>
      </c>
      <c r="E19" s="129">
        <v>644</v>
      </c>
      <c r="F19" s="55">
        <f t="shared" si="0"/>
        <v>1291</v>
      </c>
      <c r="G19" s="136"/>
      <c r="H19" s="145"/>
      <c r="I19" s="138" t="s">
        <v>53</v>
      </c>
      <c r="J19" s="128">
        <v>464</v>
      </c>
      <c r="K19" s="129">
        <v>574</v>
      </c>
      <c r="L19" s="129">
        <v>595</v>
      </c>
      <c r="M19" s="55">
        <f t="shared" si="2"/>
        <v>1169</v>
      </c>
    </row>
    <row r="20" spans="1:13" ht="13.5">
      <c r="A20" s="6"/>
      <c r="B20" s="4" t="s">
        <v>6</v>
      </c>
      <c r="C20" s="128">
        <v>408</v>
      </c>
      <c r="D20" s="129">
        <v>439</v>
      </c>
      <c r="E20" s="129">
        <v>452</v>
      </c>
      <c r="F20" s="55">
        <f t="shared" si="0"/>
        <v>891</v>
      </c>
      <c r="G20" s="136"/>
      <c r="H20" s="145"/>
      <c r="I20" s="138" t="s">
        <v>54</v>
      </c>
      <c r="J20" s="128">
        <v>613</v>
      </c>
      <c r="K20" s="129">
        <v>812</v>
      </c>
      <c r="L20" s="129">
        <v>762</v>
      </c>
      <c r="M20" s="55">
        <f t="shared" si="2"/>
        <v>1574</v>
      </c>
    </row>
    <row r="21" spans="1:13" ht="13.5">
      <c r="A21" s="6"/>
      <c r="B21" s="4" t="s">
        <v>7</v>
      </c>
      <c r="C21" s="128">
        <v>472</v>
      </c>
      <c r="D21" s="129">
        <v>519</v>
      </c>
      <c r="E21" s="129">
        <v>528</v>
      </c>
      <c r="F21" s="55">
        <f t="shared" si="0"/>
        <v>1047</v>
      </c>
      <c r="G21" s="136"/>
      <c r="H21" s="145"/>
      <c r="I21" s="138" t="s">
        <v>55</v>
      </c>
      <c r="J21" s="128">
        <v>206</v>
      </c>
      <c r="K21" s="129">
        <v>264</v>
      </c>
      <c r="L21" s="129">
        <v>257</v>
      </c>
      <c r="M21" s="55">
        <f>K21+L21</f>
        <v>521</v>
      </c>
    </row>
    <row r="22" spans="1:13" ht="13.5">
      <c r="A22" s="6"/>
      <c r="B22" s="4" t="s">
        <v>38</v>
      </c>
      <c r="C22" s="128">
        <v>319</v>
      </c>
      <c r="D22" s="129">
        <v>340</v>
      </c>
      <c r="E22" s="129">
        <v>340</v>
      </c>
      <c r="F22" s="55">
        <f t="shared" si="0"/>
        <v>680</v>
      </c>
      <c r="G22" s="136"/>
      <c r="H22" s="145"/>
      <c r="I22" s="138" t="s">
        <v>56</v>
      </c>
      <c r="J22" s="128">
        <v>522</v>
      </c>
      <c r="K22" s="129">
        <v>523</v>
      </c>
      <c r="L22" s="129">
        <v>424</v>
      </c>
      <c r="M22" s="55">
        <f t="shared" si="2"/>
        <v>947</v>
      </c>
    </row>
    <row r="23" spans="1:13" ht="13.5">
      <c r="A23" s="6"/>
      <c r="B23" s="4" t="s">
        <v>8</v>
      </c>
      <c r="C23" s="128">
        <v>1205</v>
      </c>
      <c r="D23" s="129">
        <v>1320</v>
      </c>
      <c r="E23" s="129">
        <v>1427</v>
      </c>
      <c r="F23" s="55">
        <f t="shared" si="0"/>
        <v>2747</v>
      </c>
      <c r="G23" s="136"/>
      <c r="H23" s="145"/>
      <c r="I23" s="138" t="s">
        <v>57</v>
      </c>
      <c r="J23" s="128">
        <v>818</v>
      </c>
      <c r="K23" s="129">
        <v>962</v>
      </c>
      <c r="L23" s="129">
        <v>914</v>
      </c>
      <c r="M23" s="55">
        <f t="shared" si="2"/>
        <v>1876</v>
      </c>
    </row>
    <row r="24" spans="1:13" ht="13.5">
      <c r="A24" s="6"/>
      <c r="B24" s="4" t="s">
        <v>9</v>
      </c>
      <c r="C24" s="128">
        <v>520</v>
      </c>
      <c r="D24" s="129">
        <v>577</v>
      </c>
      <c r="E24" s="129">
        <v>592</v>
      </c>
      <c r="F24" s="55">
        <f t="shared" si="0"/>
        <v>1169</v>
      </c>
      <c r="G24" s="136"/>
      <c r="H24" s="145"/>
      <c r="I24" s="138" t="s">
        <v>58</v>
      </c>
      <c r="J24" s="128">
        <v>36</v>
      </c>
      <c r="K24" s="129">
        <v>44</v>
      </c>
      <c r="L24" s="129">
        <v>47</v>
      </c>
      <c r="M24" s="55">
        <f t="shared" si="2"/>
        <v>91</v>
      </c>
    </row>
    <row r="25" spans="1:13" ht="13.5">
      <c r="A25" s="6"/>
      <c r="B25" s="4" t="s">
        <v>39</v>
      </c>
      <c r="C25" s="128">
        <v>603</v>
      </c>
      <c r="D25" s="129">
        <v>711</v>
      </c>
      <c r="E25" s="129">
        <v>657</v>
      </c>
      <c r="F25" s="55">
        <f t="shared" si="0"/>
        <v>1368</v>
      </c>
      <c r="G25" s="136"/>
      <c r="H25" s="145"/>
      <c r="I25" s="138" t="s">
        <v>59</v>
      </c>
      <c r="J25" s="128">
        <v>654</v>
      </c>
      <c r="K25" s="129">
        <v>586</v>
      </c>
      <c r="L25" s="129">
        <v>496</v>
      </c>
      <c r="M25" s="55">
        <f t="shared" si="2"/>
        <v>1082</v>
      </c>
    </row>
    <row r="26" spans="1:13" ht="13.5">
      <c r="A26" s="6"/>
      <c r="B26" s="4" t="s">
        <v>40</v>
      </c>
      <c r="C26" s="128">
        <v>339</v>
      </c>
      <c r="D26" s="129">
        <v>379</v>
      </c>
      <c r="E26" s="129">
        <v>346</v>
      </c>
      <c r="F26" s="55">
        <f t="shared" si="0"/>
        <v>725</v>
      </c>
      <c r="G26" s="136"/>
      <c r="H26" s="145"/>
      <c r="I26" s="138" t="s">
        <v>60</v>
      </c>
      <c r="J26" s="128">
        <v>647</v>
      </c>
      <c r="K26" s="129">
        <v>600</v>
      </c>
      <c r="L26" s="129">
        <v>544</v>
      </c>
      <c r="M26" s="55">
        <f t="shared" si="2"/>
        <v>1144</v>
      </c>
    </row>
    <row r="27" spans="1:13" ht="13.5">
      <c r="A27" s="6"/>
      <c r="B27" s="4" t="s">
        <v>21</v>
      </c>
      <c r="C27" s="128">
        <v>568</v>
      </c>
      <c r="D27" s="129">
        <v>678</v>
      </c>
      <c r="E27" s="129">
        <v>672</v>
      </c>
      <c r="F27" s="55">
        <f t="shared" si="0"/>
        <v>1350</v>
      </c>
      <c r="G27" s="136"/>
      <c r="H27" s="145"/>
      <c r="I27" s="138" t="s">
        <v>96</v>
      </c>
      <c r="J27" s="128">
        <v>308</v>
      </c>
      <c r="K27" s="129">
        <v>387</v>
      </c>
      <c r="L27" s="129">
        <v>345</v>
      </c>
      <c r="M27" s="55">
        <f t="shared" si="2"/>
        <v>732</v>
      </c>
    </row>
    <row r="28" spans="1:13" ht="13.5">
      <c r="A28" s="6"/>
      <c r="B28" s="4" t="s">
        <v>10</v>
      </c>
      <c r="C28" s="128">
        <v>533</v>
      </c>
      <c r="D28" s="129">
        <v>514</v>
      </c>
      <c r="E28" s="129">
        <v>513</v>
      </c>
      <c r="F28" s="55">
        <f t="shared" si="0"/>
        <v>1027</v>
      </c>
      <c r="G28" s="136"/>
      <c r="H28" s="145"/>
      <c r="I28" s="138" t="s">
        <v>97</v>
      </c>
      <c r="J28" s="128">
        <v>300</v>
      </c>
      <c r="K28" s="129">
        <v>469</v>
      </c>
      <c r="L28" s="129">
        <v>482</v>
      </c>
      <c r="M28" s="55">
        <f>K28+L28</f>
        <v>951</v>
      </c>
    </row>
    <row r="29" spans="1:13" ht="13.5">
      <c r="A29" s="6"/>
      <c r="B29" s="4" t="s">
        <v>11</v>
      </c>
      <c r="C29" s="128">
        <v>308</v>
      </c>
      <c r="D29" s="129">
        <v>324</v>
      </c>
      <c r="E29" s="129">
        <v>312</v>
      </c>
      <c r="F29" s="55">
        <f t="shared" si="0"/>
        <v>636</v>
      </c>
      <c r="G29" s="136"/>
      <c r="H29" s="145"/>
      <c r="I29" s="138" t="s">
        <v>98</v>
      </c>
      <c r="J29" s="128">
        <v>126</v>
      </c>
      <c r="K29" s="129">
        <v>198</v>
      </c>
      <c r="L29" s="129">
        <v>205</v>
      </c>
      <c r="M29" s="55">
        <f>K29+L29</f>
        <v>403</v>
      </c>
    </row>
    <row r="30" spans="1:13" ht="13.5">
      <c r="A30" s="6"/>
      <c r="B30" s="4" t="s">
        <v>12</v>
      </c>
      <c r="C30" s="128">
        <v>669</v>
      </c>
      <c r="D30" s="129">
        <v>680</v>
      </c>
      <c r="E30" s="129">
        <v>572</v>
      </c>
      <c r="F30" s="55">
        <f t="shared" si="0"/>
        <v>1252</v>
      </c>
      <c r="G30" s="136"/>
      <c r="H30" s="145"/>
      <c r="I30" s="138" t="s">
        <v>99</v>
      </c>
      <c r="J30" s="128">
        <v>62</v>
      </c>
      <c r="K30" s="129">
        <v>107</v>
      </c>
      <c r="L30" s="129">
        <v>117</v>
      </c>
      <c r="M30" s="55">
        <f>K30+L30</f>
        <v>224</v>
      </c>
    </row>
    <row r="31" spans="1:13" ht="13.5">
      <c r="A31" s="6"/>
      <c r="B31" s="4" t="s">
        <v>13</v>
      </c>
      <c r="C31" s="128">
        <v>1004</v>
      </c>
      <c r="D31" s="129">
        <v>1016</v>
      </c>
      <c r="E31" s="129">
        <v>1068</v>
      </c>
      <c r="F31" s="55">
        <f t="shared" si="0"/>
        <v>2084</v>
      </c>
      <c r="G31" s="136"/>
      <c r="H31" s="145"/>
      <c r="I31" s="141" t="s">
        <v>41</v>
      </c>
      <c r="J31" s="57">
        <f>SUM(J16:J30)</f>
        <v>6265</v>
      </c>
      <c r="K31" s="57">
        <f>SUM(K16:K30)</f>
        <v>7273</v>
      </c>
      <c r="L31" s="57">
        <f>SUM(L16:L30)</f>
        <v>6974</v>
      </c>
      <c r="M31" s="57">
        <f>SUM(M16:M30)</f>
        <v>14247</v>
      </c>
    </row>
    <row r="32" spans="1:13" ht="13.5">
      <c r="A32" s="6"/>
      <c r="B32" s="4" t="s">
        <v>14</v>
      </c>
      <c r="C32" s="128">
        <v>491</v>
      </c>
      <c r="D32" s="129">
        <v>505</v>
      </c>
      <c r="E32" s="129">
        <v>478</v>
      </c>
      <c r="F32" s="55">
        <f t="shared" si="0"/>
        <v>983</v>
      </c>
      <c r="G32" s="136"/>
      <c r="H32" s="142" t="s">
        <v>61</v>
      </c>
      <c r="I32" s="146"/>
      <c r="J32" s="146"/>
      <c r="K32" s="146"/>
      <c r="L32" s="146"/>
      <c r="M32" s="147"/>
    </row>
    <row r="33" spans="1:13" ht="13.5">
      <c r="A33" s="6"/>
      <c r="B33" s="4" t="s">
        <v>15</v>
      </c>
      <c r="C33" s="128">
        <v>601</v>
      </c>
      <c r="D33" s="129">
        <v>648</v>
      </c>
      <c r="E33" s="129">
        <v>559</v>
      </c>
      <c r="F33" s="55">
        <f t="shared" si="0"/>
        <v>1207</v>
      </c>
      <c r="G33" s="136"/>
      <c r="H33" s="137"/>
      <c r="I33" s="138" t="s">
        <v>62</v>
      </c>
      <c r="J33" s="130">
        <v>506</v>
      </c>
      <c r="K33" s="129">
        <v>523</v>
      </c>
      <c r="L33" s="129">
        <v>573</v>
      </c>
      <c r="M33" s="55">
        <f>K33+L33</f>
        <v>1096</v>
      </c>
    </row>
    <row r="34" spans="1:13" ht="13.5">
      <c r="A34" s="6"/>
      <c r="B34" s="4" t="s">
        <v>82</v>
      </c>
      <c r="C34" s="130">
        <v>413</v>
      </c>
      <c r="D34" s="129">
        <v>394</v>
      </c>
      <c r="E34" s="129">
        <v>405</v>
      </c>
      <c r="F34" s="55">
        <f t="shared" si="0"/>
        <v>799</v>
      </c>
      <c r="G34" s="136"/>
      <c r="H34" s="139"/>
      <c r="I34" s="138" t="s">
        <v>63</v>
      </c>
      <c r="J34" s="130">
        <v>379</v>
      </c>
      <c r="K34" s="129">
        <v>406</v>
      </c>
      <c r="L34" s="129">
        <v>426</v>
      </c>
      <c r="M34" s="55">
        <f>K34+L34</f>
        <v>832</v>
      </c>
    </row>
    <row r="35" spans="1:13" ht="13.5">
      <c r="A35" s="6"/>
      <c r="B35" s="4" t="s">
        <v>18</v>
      </c>
      <c r="C35" s="130">
        <v>207</v>
      </c>
      <c r="D35" s="129">
        <v>244</v>
      </c>
      <c r="E35" s="129">
        <v>234</v>
      </c>
      <c r="F35" s="55">
        <f t="shared" si="0"/>
        <v>478</v>
      </c>
      <c r="G35" s="136"/>
      <c r="H35" s="139"/>
      <c r="I35" s="138" t="s">
        <v>64</v>
      </c>
      <c r="J35" s="130">
        <v>428</v>
      </c>
      <c r="K35" s="129">
        <v>471</v>
      </c>
      <c r="L35" s="129">
        <v>495</v>
      </c>
      <c r="M35" s="55">
        <f>K35+L35</f>
        <v>966</v>
      </c>
    </row>
    <row r="36" spans="1:13" ht="13.5">
      <c r="A36" s="6"/>
      <c r="B36" s="4" t="s">
        <v>117</v>
      </c>
      <c r="C36" s="130">
        <v>0</v>
      </c>
      <c r="D36" s="129">
        <v>0</v>
      </c>
      <c r="E36" s="129">
        <v>0</v>
      </c>
      <c r="F36" s="55">
        <f t="shared" si="0"/>
        <v>0</v>
      </c>
      <c r="G36" s="136"/>
      <c r="H36" s="139"/>
      <c r="I36" s="138" t="s">
        <v>65</v>
      </c>
      <c r="J36" s="130">
        <v>770</v>
      </c>
      <c r="K36" s="129">
        <v>821</v>
      </c>
      <c r="L36" s="129">
        <v>859</v>
      </c>
      <c r="M36" s="55">
        <f>K36+L36</f>
        <v>1680</v>
      </c>
    </row>
    <row r="37" spans="1:13" ht="13.5">
      <c r="A37" s="6"/>
      <c r="B37" s="4" t="s">
        <v>119</v>
      </c>
      <c r="C37" s="130">
        <v>244</v>
      </c>
      <c r="D37" s="129">
        <v>341</v>
      </c>
      <c r="E37" s="129">
        <v>288</v>
      </c>
      <c r="F37" s="55">
        <f t="shared" si="0"/>
        <v>629</v>
      </c>
      <c r="G37" s="136"/>
      <c r="H37" s="140"/>
      <c r="I37" s="141" t="s">
        <v>41</v>
      </c>
      <c r="J37" s="57">
        <f>SUM(J33:J36)</f>
        <v>2083</v>
      </c>
      <c r="K37" s="57">
        <f>SUM(K33:K36)</f>
        <v>2221</v>
      </c>
      <c r="L37" s="57">
        <f>SUM(L33:L36)</f>
        <v>2353</v>
      </c>
      <c r="M37" s="57">
        <f>SUM(M33:M36)</f>
        <v>4574</v>
      </c>
    </row>
    <row r="38" spans="1:13" ht="13.5">
      <c r="A38" s="6"/>
      <c r="B38" s="4" t="s">
        <v>120</v>
      </c>
      <c r="C38" s="130">
        <v>301</v>
      </c>
      <c r="D38" s="129">
        <v>378</v>
      </c>
      <c r="E38" s="129">
        <v>309</v>
      </c>
      <c r="F38" s="55">
        <f t="shared" si="0"/>
        <v>687</v>
      </c>
      <c r="G38" s="136"/>
      <c r="H38" s="142" t="s">
        <v>66</v>
      </c>
      <c r="I38" s="146"/>
      <c r="J38" s="146"/>
      <c r="K38" s="146"/>
      <c r="L38" s="146"/>
      <c r="M38" s="147"/>
    </row>
    <row r="39" spans="1:13" ht="13.5">
      <c r="A39" s="6"/>
      <c r="B39" s="4" t="s">
        <v>121</v>
      </c>
      <c r="C39" s="130">
        <v>192</v>
      </c>
      <c r="D39" s="129">
        <v>263</v>
      </c>
      <c r="E39" s="129">
        <v>288</v>
      </c>
      <c r="F39" s="55">
        <f t="shared" si="0"/>
        <v>551</v>
      </c>
      <c r="G39" s="136"/>
      <c r="H39" s="139"/>
      <c r="I39" s="138" t="s">
        <v>67</v>
      </c>
      <c r="J39" s="128">
        <v>604</v>
      </c>
      <c r="K39" s="129">
        <v>661</v>
      </c>
      <c r="L39" s="129">
        <v>650</v>
      </c>
      <c r="M39" s="55">
        <f>K39+L39</f>
        <v>1311</v>
      </c>
    </row>
    <row r="40" spans="1:13" ht="13.5">
      <c r="A40" s="7"/>
      <c r="B40" s="56" t="s">
        <v>41</v>
      </c>
      <c r="C40" s="57">
        <f>SUM(C7:C39)</f>
        <v>16258</v>
      </c>
      <c r="D40" s="57">
        <f>SUM(D7:D39)</f>
        <v>17099</v>
      </c>
      <c r="E40" s="57">
        <f>SUM(E7:E39)</f>
        <v>16942</v>
      </c>
      <c r="F40" s="57">
        <f>SUM(F7:F39)</f>
        <v>34041</v>
      </c>
      <c r="G40" s="136"/>
      <c r="H40" s="139"/>
      <c r="I40" s="138" t="s">
        <v>68</v>
      </c>
      <c r="J40" s="128">
        <v>636</v>
      </c>
      <c r="K40" s="129">
        <v>644</v>
      </c>
      <c r="L40" s="129">
        <v>619</v>
      </c>
      <c r="M40" s="55">
        <f>K40+L40</f>
        <v>1263</v>
      </c>
    </row>
    <row r="41" spans="1:13" ht="13.5">
      <c r="A41" s="49" t="s">
        <v>85</v>
      </c>
      <c r="B41" s="51"/>
      <c r="C41" s="143"/>
      <c r="D41" s="143"/>
      <c r="E41" s="143"/>
      <c r="F41" s="144"/>
      <c r="G41" s="136"/>
      <c r="H41" s="139"/>
      <c r="I41" s="138" t="s">
        <v>69</v>
      </c>
      <c r="J41" s="128">
        <v>866</v>
      </c>
      <c r="K41" s="129">
        <v>787</v>
      </c>
      <c r="L41" s="129">
        <v>801</v>
      </c>
      <c r="M41" s="55">
        <f>K41+L41</f>
        <v>1588</v>
      </c>
    </row>
    <row r="42" spans="1:13" ht="13.5">
      <c r="A42" s="5"/>
      <c r="B42" s="4" t="s">
        <v>19</v>
      </c>
      <c r="C42" s="128">
        <v>2005</v>
      </c>
      <c r="D42" s="129">
        <v>2207</v>
      </c>
      <c r="E42" s="129">
        <v>2198</v>
      </c>
      <c r="F42" s="55">
        <f>D42+E42</f>
        <v>4405</v>
      </c>
      <c r="G42" s="136"/>
      <c r="H42" s="139"/>
      <c r="I42" s="138" t="s">
        <v>70</v>
      </c>
      <c r="J42" s="128">
        <v>816</v>
      </c>
      <c r="K42" s="129">
        <v>1021</v>
      </c>
      <c r="L42" s="129">
        <v>1033</v>
      </c>
      <c r="M42" s="55">
        <f aca="true" t="shared" si="3" ref="M42:M51">K42+L42</f>
        <v>2054</v>
      </c>
    </row>
    <row r="43" spans="1:13" ht="13.5">
      <c r="A43" s="6"/>
      <c r="B43" s="4" t="s">
        <v>20</v>
      </c>
      <c r="C43" s="128">
        <v>661</v>
      </c>
      <c r="D43" s="129">
        <v>751</v>
      </c>
      <c r="E43" s="129">
        <v>763</v>
      </c>
      <c r="F43" s="55">
        <f>D43+E43</f>
        <v>1514</v>
      </c>
      <c r="G43" s="136"/>
      <c r="H43" s="139"/>
      <c r="I43" s="138" t="s">
        <v>71</v>
      </c>
      <c r="J43" s="128">
        <v>256</v>
      </c>
      <c r="K43" s="129">
        <v>314</v>
      </c>
      <c r="L43" s="129">
        <v>328</v>
      </c>
      <c r="M43" s="55">
        <f t="shared" si="3"/>
        <v>642</v>
      </c>
    </row>
    <row r="44" spans="1:13" ht="13.5">
      <c r="A44" s="6"/>
      <c r="B44" s="4" t="s">
        <v>100</v>
      </c>
      <c r="C44" s="130">
        <v>652</v>
      </c>
      <c r="D44" s="129">
        <v>715</v>
      </c>
      <c r="E44" s="129">
        <v>681</v>
      </c>
      <c r="F44" s="55">
        <f>D44+E44</f>
        <v>1396</v>
      </c>
      <c r="G44" s="136"/>
      <c r="H44" s="139"/>
      <c r="I44" s="138" t="s">
        <v>73</v>
      </c>
      <c r="J44" s="128">
        <v>49</v>
      </c>
      <c r="K44" s="129">
        <v>69</v>
      </c>
      <c r="L44" s="129">
        <v>62</v>
      </c>
      <c r="M44" s="55">
        <f t="shared" si="3"/>
        <v>131</v>
      </c>
    </row>
    <row r="45" spans="1:13" ht="13.5">
      <c r="A45" s="6"/>
      <c r="B45" s="4" t="s">
        <v>101</v>
      </c>
      <c r="C45" s="128">
        <v>736</v>
      </c>
      <c r="D45" s="129">
        <v>816</v>
      </c>
      <c r="E45" s="129">
        <v>801</v>
      </c>
      <c r="F45" s="55">
        <f>D45+E45</f>
        <v>1617</v>
      </c>
      <c r="G45" s="136"/>
      <c r="H45" s="139"/>
      <c r="I45" s="138" t="s">
        <v>72</v>
      </c>
      <c r="J45" s="128">
        <v>61</v>
      </c>
      <c r="K45" s="129">
        <v>66</v>
      </c>
      <c r="L45" s="129">
        <v>61</v>
      </c>
      <c r="M45" s="55">
        <f t="shared" si="3"/>
        <v>127</v>
      </c>
    </row>
    <row r="46" spans="1:13" ht="13.5">
      <c r="A46" s="7"/>
      <c r="B46" s="56" t="s">
        <v>41</v>
      </c>
      <c r="C46" s="57">
        <f>SUM(C42:C45)</f>
        <v>4054</v>
      </c>
      <c r="D46" s="57">
        <f>SUM(D42:D45)</f>
        <v>4489</v>
      </c>
      <c r="E46" s="57">
        <f>SUM(E42:E45)</f>
        <v>4443</v>
      </c>
      <c r="F46" s="57">
        <f>SUM(F42:F45)</f>
        <v>8932</v>
      </c>
      <c r="G46" s="136"/>
      <c r="H46" s="139"/>
      <c r="I46" s="138" t="s">
        <v>74</v>
      </c>
      <c r="J46" s="128">
        <v>195</v>
      </c>
      <c r="K46" s="129">
        <v>222</v>
      </c>
      <c r="L46" s="129">
        <v>233</v>
      </c>
      <c r="M46" s="55">
        <f t="shared" si="3"/>
        <v>455</v>
      </c>
    </row>
    <row r="47" spans="1:13" ht="13.5">
      <c r="A47" s="49" t="s">
        <v>25</v>
      </c>
      <c r="B47" s="51"/>
      <c r="C47" s="143"/>
      <c r="D47" s="143"/>
      <c r="E47" s="143"/>
      <c r="F47" s="144"/>
      <c r="G47" s="136"/>
      <c r="H47" s="139"/>
      <c r="I47" s="138" t="s">
        <v>75</v>
      </c>
      <c r="J47" s="128">
        <v>370</v>
      </c>
      <c r="K47" s="129">
        <v>446</v>
      </c>
      <c r="L47" s="129">
        <v>469</v>
      </c>
      <c r="M47" s="55">
        <f t="shared" si="3"/>
        <v>915</v>
      </c>
    </row>
    <row r="48" spans="1:13" ht="13.5">
      <c r="A48" s="5"/>
      <c r="B48" s="4" t="s">
        <v>22</v>
      </c>
      <c r="C48" s="128">
        <v>1225</v>
      </c>
      <c r="D48" s="129">
        <v>1257</v>
      </c>
      <c r="E48" s="129">
        <v>1290</v>
      </c>
      <c r="F48" s="55">
        <f>D48+E48</f>
        <v>2547</v>
      </c>
      <c r="G48" s="136"/>
      <c r="H48" s="139"/>
      <c r="I48" s="138" t="s">
        <v>76</v>
      </c>
      <c r="J48" s="128">
        <v>501</v>
      </c>
      <c r="K48" s="129">
        <v>622</v>
      </c>
      <c r="L48" s="129">
        <v>613</v>
      </c>
      <c r="M48" s="55">
        <f t="shared" si="3"/>
        <v>1235</v>
      </c>
    </row>
    <row r="49" spans="1:13" ht="13.5">
      <c r="A49" s="67"/>
      <c r="B49" s="4" t="s">
        <v>23</v>
      </c>
      <c r="C49" s="128">
        <v>306</v>
      </c>
      <c r="D49" s="129">
        <v>333</v>
      </c>
      <c r="E49" s="129">
        <v>339</v>
      </c>
      <c r="F49" s="55">
        <f>D49+E49</f>
        <v>672</v>
      </c>
      <c r="G49" s="136"/>
      <c r="H49" s="139"/>
      <c r="I49" s="138" t="s">
        <v>77</v>
      </c>
      <c r="J49" s="128">
        <v>437</v>
      </c>
      <c r="K49" s="129">
        <v>452</v>
      </c>
      <c r="L49" s="129">
        <v>477</v>
      </c>
      <c r="M49" s="55">
        <f t="shared" si="3"/>
        <v>929</v>
      </c>
    </row>
    <row r="50" spans="1:13" ht="13.5">
      <c r="A50" s="68"/>
      <c r="B50" s="56" t="s">
        <v>41</v>
      </c>
      <c r="C50" s="57">
        <f>SUM(C48:C49)</f>
        <v>1531</v>
      </c>
      <c r="D50" s="57">
        <f>SUM(D48:D49)</f>
        <v>1590</v>
      </c>
      <c r="E50" s="57">
        <f>SUM(E48:E49)</f>
        <v>1629</v>
      </c>
      <c r="F50" s="57">
        <f>SUM(F48:F49)</f>
        <v>3219</v>
      </c>
      <c r="G50" s="136"/>
      <c r="H50" s="139"/>
      <c r="I50" s="138" t="s">
        <v>78</v>
      </c>
      <c r="J50" s="128">
        <v>641</v>
      </c>
      <c r="K50" s="129">
        <v>693</v>
      </c>
      <c r="L50" s="129">
        <v>659</v>
      </c>
      <c r="M50" s="55">
        <f t="shared" si="3"/>
        <v>1352</v>
      </c>
    </row>
    <row r="51" spans="3:13" ht="13.5">
      <c r="C51" s="60"/>
      <c r="D51" s="60"/>
      <c r="E51" s="60"/>
      <c r="F51" s="60"/>
      <c r="G51" s="136"/>
      <c r="H51" s="139"/>
      <c r="I51" s="138" t="s">
        <v>81</v>
      </c>
      <c r="J51" s="128">
        <v>698</v>
      </c>
      <c r="K51" s="129">
        <v>858</v>
      </c>
      <c r="L51" s="129">
        <v>913</v>
      </c>
      <c r="M51" s="55">
        <f t="shared" si="3"/>
        <v>1771</v>
      </c>
    </row>
    <row r="52" spans="3:13" ht="13.5">
      <c r="C52" s="60"/>
      <c r="D52" s="60"/>
      <c r="E52" s="60"/>
      <c r="F52" s="60"/>
      <c r="G52" s="136"/>
      <c r="H52" s="140"/>
      <c r="I52" s="141" t="s">
        <v>41</v>
      </c>
      <c r="J52" s="57">
        <f>SUM(J39:J51)</f>
        <v>6130</v>
      </c>
      <c r="K52" s="57">
        <f>SUM(K39:K51)</f>
        <v>6855</v>
      </c>
      <c r="L52" s="57">
        <f>SUM(L39:L51)</f>
        <v>6918</v>
      </c>
      <c r="M52" s="57">
        <f>SUM(M39:M51)</f>
        <v>13773</v>
      </c>
    </row>
    <row r="53" spans="3:13" ht="13.5">
      <c r="C53" s="60"/>
      <c r="D53" s="60"/>
      <c r="E53" s="60"/>
      <c r="F53" s="60"/>
      <c r="G53" s="136"/>
      <c r="H53" s="60"/>
      <c r="I53" s="60"/>
      <c r="J53" s="60"/>
      <c r="K53" s="60"/>
      <c r="L53" s="60"/>
      <c r="M53" s="60"/>
    </row>
    <row r="54" spans="3:13" ht="13.5">
      <c r="C54" s="60"/>
      <c r="D54" s="60"/>
      <c r="E54" s="60"/>
      <c r="F54" s="60"/>
      <c r="G54" s="136"/>
      <c r="H54" s="60"/>
      <c r="I54" s="148" t="s">
        <v>80</v>
      </c>
      <c r="J54" s="62">
        <f>C40+C46+C50+J14+J31+J37+J52</f>
        <v>40145</v>
      </c>
      <c r="K54" s="62">
        <f>D40+D46+D50+K14+K31+K37+K52</f>
        <v>43971</v>
      </c>
      <c r="L54" s="62">
        <f>E40+E46+E50+L14+L31+L37+L52</f>
        <v>43776</v>
      </c>
      <c r="M54" s="62">
        <f>F40+F46+F50+M14+M31+M37+M52</f>
        <v>87747</v>
      </c>
    </row>
    <row r="55" spans="7:13" ht="14.25">
      <c r="G55" s="73"/>
      <c r="H55" s="73"/>
      <c r="I55" s="73"/>
      <c r="J55" s="73"/>
      <c r="K55" s="73"/>
      <c r="L55" s="73"/>
      <c r="M55" s="73"/>
    </row>
    <row r="56" spans="1:13" ht="57.75" customHeight="1">
      <c r="A56" s="1"/>
      <c r="B56" s="83" t="s">
        <v>107</v>
      </c>
      <c r="C56" s="100"/>
      <c r="D56" s="100"/>
      <c r="E56" s="100"/>
      <c r="F56" s="100"/>
      <c r="G56" s="100"/>
      <c r="H56" s="100"/>
      <c r="I56" s="100"/>
      <c r="J56" s="100"/>
      <c r="K56" s="100"/>
      <c r="L56" s="100"/>
      <c r="M56" s="100"/>
    </row>
    <row r="57" spans="2:13" ht="24" customHeight="1">
      <c r="B57" s="2" t="s">
        <v>104</v>
      </c>
      <c r="G57" s="1"/>
      <c r="H57" s="64"/>
      <c r="I57" s="64"/>
      <c r="J57" s="64"/>
      <c r="K57" s="69" t="str">
        <f>K2</f>
        <v>令和4</v>
      </c>
      <c r="L57" s="127" t="str">
        <f>L2</f>
        <v>年4月1日現在</v>
      </c>
      <c r="M57" s="127"/>
    </row>
    <row r="58" spans="2:12" ht="24">
      <c r="B58" s="2"/>
      <c r="G58" s="1"/>
      <c r="H58" s="64"/>
      <c r="I58" s="64"/>
      <c r="J58" s="64"/>
      <c r="K58" s="69"/>
      <c r="L58" s="70"/>
    </row>
    <row r="59" spans="7:13" ht="13.5">
      <c r="G59" s="1"/>
      <c r="H59" s="64"/>
      <c r="I59" s="64"/>
      <c r="J59" s="64"/>
      <c r="K59" s="64"/>
      <c r="L59" s="64"/>
      <c r="M59" s="64"/>
    </row>
    <row r="60" spans="1:13" ht="13.5">
      <c r="A60" s="74"/>
      <c r="B60" s="74"/>
      <c r="C60" s="88" t="s">
        <v>26</v>
      </c>
      <c r="D60" s="80" t="s">
        <v>27</v>
      </c>
      <c r="E60" s="80"/>
      <c r="F60" s="80"/>
      <c r="G60" s="1"/>
      <c r="H60" s="84"/>
      <c r="I60" s="95"/>
      <c r="J60" s="88" t="s">
        <v>26</v>
      </c>
      <c r="K60" s="80" t="s">
        <v>27</v>
      </c>
      <c r="L60" s="80"/>
      <c r="M60" s="80"/>
    </row>
    <row r="61" spans="1:13" ht="13.5">
      <c r="A61" s="74"/>
      <c r="B61" s="74"/>
      <c r="C61" s="89"/>
      <c r="D61" s="3" t="s">
        <v>28</v>
      </c>
      <c r="E61" s="3" t="s">
        <v>29</v>
      </c>
      <c r="F61" s="8" t="s">
        <v>30</v>
      </c>
      <c r="G61" s="1"/>
      <c r="H61" s="96"/>
      <c r="I61" s="97"/>
      <c r="J61" s="89"/>
      <c r="K61" s="3" t="s">
        <v>28</v>
      </c>
      <c r="L61" s="3" t="s">
        <v>29</v>
      </c>
      <c r="M61" s="8" t="s">
        <v>30</v>
      </c>
    </row>
    <row r="62" spans="1:13" ht="13.5" customHeight="1">
      <c r="A62" s="75" t="s">
        <v>24</v>
      </c>
      <c r="B62" s="75"/>
      <c r="C62" s="76"/>
      <c r="D62" s="76"/>
      <c r="E62" s="76"/>
      <c r="F62" s="76"/>
      <c r="G62" s="1"/>
      <c r="H62" s="49" t="s">
        <v>42</v>
      </c>
      <c r="I62" s="50"/>
      <c r="J62" s="50"/>
      <c r="K62" s="50"/>
      <c r="L62" s="50"/>
      <c r="M62" s="58"/>
    </row>
    <row r="63" spans="1:13" ht="13.5">
      <c r="A63" s="5"/>
      <c r="B63" s="4" t="s">
        <v>0</v>
      </c>
      <c r="C63" s="130">
        <v>5</v>
      </c>
      <c r="D63" s="129">
        <v>6</v>
      </c>
      <c r="E63" s="129">
        <v>0</v>
      </c>
      <c r="F63" s="55">
        <f aca="true" t="shared" si="4" ref="F63:F95">D63+E63</f>
        <v>6</v>
      </c>
      <c r="G63" s="136"/>
      <c r="H63" s="137"/>
      <c r="I63" s="138" t="s">
        <v>43</v>
      </c>
      <c r="J63" s="130">
        <v>21</v>
      </c>
      <c r="K63" s="129">
        <v>19</v>
      </c>
      <c r="L63" s="129">
        <v>2</v>
      </c>
      <c r="M63" s="55">
        <f aca="true" t="shared" si="5" ref="M63:M68">K63+L63</f>
        <v>21</v>
      </c>
    </row>
    <row r="64" spans="1:13" ht="13.5">
      <c r="A64" s="6"/>
      <c r="B64" s="4" t="s">
        <v>31</v>
      </c>
      <c r="C64" s="130">
        <v>61</v>
      </c>
      <c r="D64" s="129">
        <v>42</v>
      </c>
      <c r="E64" s="129">
        <v>27</v>
      </c>
      <c r="F64" s="55">
        <f t="shared" si="4"/>
        <v>69</v>
      </c>
      <c r="G64" s="136"/>
      <c r="H64" s="145"/>
      <c r="I64" s="138" t="s">
        <v>44</v>
      </c>
      <c r="J64" s="130">
        <v>60</v>
      </c>
      <c r="K64" s="129">
        <v>46</v>
      </c>
      <c r="L64" s="129">
        <v>32</v>
      </c>
      <c r="M64" s="55">
        <f t="shared" si="5"/>
        <v>78</v>
      </c>
    </row>
    <row r="65" spans="1:13" ht="13.5">
      <c r="A65" s="6"/>
      <c r="B65" s="4" t="s">
        <v>1</v>
      </c>
      <c r="C65" s="130">
        <v>30</v>
      </c>
      <c r="D65" s="129">
        <v>21</v>
      </c>
      <c r="E65" s="129">
        <v>20</v>
      </c>
      <c r="F65" s="55">
        <f>D65+E65</f>
        <v>41</v>
      </c>
      <c r="G65" s="136"/>
      <c r="H65" s="145"/>
      <c r="I65" s="138" t="s">
        <v>45</v>
      </c>
      <c r="J65" s="130">
        <v>1</v>
      </c>
      <c r="K65" s="129">
        <v>1</v>
      </c>
      <c r="L65" s="129">
        <v>0</v>
      </c>
      <c r="M65" s="55">
        <f t="shared" si="5"/>
        <v>1</v>
      </c>
    </row>
    <row r="66" spans="1:13" ht="13.5">
      <c r="A66" s="6"/>
      <c r="B66" s="4" t="s">
        <v>32</v>
      </c>
      <c r="C66" s="130">
        <v>55</v>
      </c>
      <c r="D66" s="129">
        <v>38</v>
      </c>
      <c r="E66" s="129">
        <v>25</v>
      </c>
      <c r="F66" s="55">
        <f t="shared" si="4"/>
        <v>63</v>
      </c>
      <c r="G66" s="136"/>
      <c r="H66" s="145"/>
      <c r="I66" s="138" t="s">
        <v>46</v>
      </c>
      <c r="J66" s="130">
        <v>6</v>
      </c>
      <c r="K66" s="129">
        <v>3</v>
      </c>
      <c r="L66" s="129">
        <v>3</v>
      </c>
      <c r="M66" s="55">
        <f t="shared" si="5"/>
        <v>6</v>
      </c>
    </row>
    <row r="67" spans="1:13" ht="13.5">
      <c r="A67" s="6"/>
      <c r="B67" s="4" t="s">
        <v>2</v>
      </c>
      <c r="C67" s="130">
        <v>29</v>
      </c>
      <c r="D67" s="129">
        <v>12</v>
      </c>
      <c r="E67" s="129">
        <v>20</v>
      </c>
      <c r="F67" s="55">
        <f t="shared" si="4"/>
        <v>32</v>
      </c>
      <c r="G67" s="136"/>
      <c r="H67" s="145"/>
      <c r="I67" s="138" t="s">
        <v>47</v>
      </c>
      <c r="J67" s="130">
        <v>28</v>
      </c>
      <c r="K67" s="129">
        <v>16</v>
      </c>
      <c r="L67" s="129">
        <v>14</v>
      </c>
      <c r="M67" s="55">
        <f t="shared" si="5"/>
        <v>30</v>
      </c>
    </row>
    <row r="68" spans="1:13" ht="13.5">
      <c r="A68" s="6"/>
      <c r="B68" s="4" t="s">
        <v>33</v>
      </c>
      <c r="C68" s="130">
        <v>60</v>
      </c>
      <c r="D68" s="129">
        <v>41</v>
      </c>
      <c r="E68" s="129">
        <v>34</v>
      </c>
      <c r="F68" s="55">
        <f t="shared" si="4"/>
        <v>75</v>
      </c>
      <c r="G68" s="136"/>
      <c r="H68" s="145"/>
      <c r="I68" s="138" t="s">
        <v>48</v>
      </c>
      <c r="J68" s="130">
        <v>12</v>
      </c>
      <c r="K68" s="129">
        <v>12</v>
      </c>
      <c r="L68" s="129">
        <v>4</v>
      </c>
      <c r="M68" s="55">
        <f t="shared" si="5"/>
        <v>16</v>
      </c>
    </row>
    <row r="69" spans="1:13" ht="13.5">
      <c r="A69" s="6"/>
      <c r="B69" s="4" t="s">
        <v>34</v>
      </c>
      <c r="C69" s="130">
        <v>34</v>
      </c>
      <c r="D69" s="129">
        <v>15</v>
      </c>
      <c r="E69" s="129">
        <v>25</v>
      </c>
      <c r="F69" s="55">
        <f t="shared" si="4"/>
        <v>40</v>
      </c>
      <c r="G69" s="136"/>
      <c r="H69" s="149"/>
      <c r="I69" s="138" t="s">
        <v>110</v>
      </c>
      <c r="J69" s="130">
        <v>0</v>
      </c>
      <c r="K69" s="129">
        <v>0</v>
      </c>
      <c r="L69" s="129">
        <v>0</v>
      </c>
      <c r="M69" s="55">
        <f>K69+L69</f>
        <v>0</v>
      </c>
    </row>
    <row r="70" spans="1:13" ht="13.5">
      <c r="A70" s="6"/>
      <c r="B70" s="4" t="s">
        <v>3</v>
      </c>
      <c r="C70" s="130">
        <v>52</v>
      </c>
      <c r="D70" s="129">
        <v>40</v>
      </c>
      <c r="E70" s="129">
        <v>19</v>
      </c>
      <c r="F70" s="55">
        <f t="shared" si="4"/>
        <v>59</v>
      </c>
      <c r="G70" s="136"/>
      <c r="H70" s="149"/>
      <c r="I70" s="141" t="s">
        <v>41</v>
      </c>
      <c r="J70" s="57">
        <f>SUM(J63:J69)</f>
        <v>128</v>
      </c>
      <c r="K70" s="57">
        <f>SUM(K63:K69)</f>
        <v>97</v>
      </c>
      <c r="L70" s="57">
        <f>SUM(L63:L69)</f>
        <v>55</v>
      </c>
      <c r="M70" s="57">
        <f>SUM(M63:M69)</f>
        <v>152</v>
      </c>
    </row>
    <row r="71" spans="1:13" ht="13.5">
      <c r="A71" s="6"/>
      <c r="B71" s="4" t="s">
        <v>4</v>
      </c>
      <c r="C71" s="130">
        <v>20</v>
      </c>
      <c r="D71" s="129">
        <v>14</v>
      </c>
      <c r="E71" s="129">
        <v>10</v>
      </c>
      <c r="F71" s="55">
        <f t="shared" si="4"/>
        <v>24</v>
      </c>
      <c r="G71" s="136"/>
      <c r="H71" s="142" t="s">
        <v>49</v>
      </c>
      <c r="I71" s="146"/>
      <c r="J71" s="146"/>
      <c r="K71" s="146"/>
      <c r="L71" s="146"/>
      <c r="M71" s="147"/>
    </row>
    <row r="72" spans="1:13" ht="13.5">
      <c r="A72" s="6"/>
      <c r="B72" s="4" t="s">
        <v>35</v>
      </c>
      <c r="C72" s="130">
        <v>36</v>
      </c>
      <c r="D72" s="129">
        <v>28</v>
      </c>
      <c r="E72" s="129">
        <v>20</v>
      </c>
      <c r="F72" s="55">
        <f t="shared" si="4"/>
        <v>48</v>
      </c>
      <c r="G72" s="136"/>
      <c r="H72" s="137"/>
      <c r="I72" s="138" t="s">
        <v>50</v>
      </c>
      <c r="J72" s="130">
        <v>22</v>
      </c>
      <c r="K72" s="129">
        <v>15</v>
      </c>
      <c r="L72" s="129">
        <v>14</v>
      </c>
      <c r="M72" s="55">
        <f aca="true" t="shared" si="6" ref="M72:M83">K72+L72</f>
        <v>29</v>
      </c>
    </row>
    <row r="73" spans="1:13" ht="13.5">
      <c r="A73" s="6"/>
      <c r="B73" s="4" t="s">
        <v>36</v>
      </c>
      <c r="C73" s="130">
        <v>24</v>
      </c>
      <c r="D73" s="129">
        <v>16</v>
      </c>
      <c r="E73" s="129">
        <v>20</v>
      </c>
      <c r="F73" s="55">
        <f>D73+E73</f>
        <v>36</v>
      </c>
      <c r="G73" s="136"/>
      <c r="H73" s="145"/>
      <c r="I73" s="138" t="s">
        <v>51</v>
      </c>
      <c r="J73" s="130">
        <v>1</v>
      </c>
      <c r="K73" s="129">
        <v>2</v>
      </c>
      <c r="L73" s="129">
        <v>2</v>
      </c>
      <c r="M73" s="55">
        <f t="shared" si="6"/>
        <v>4</v>
      </c>
    </row>
    <row r="74" spans="1:13" ht="13.5">
      <c r="A74" s="6"/>
      <c r="B74" s="4" t="s">
        <v>37</v>
      </c>
      <c r="C74" s="130">
        <v>23</v>
      </c>
      <c r="D74" s="129">
        <v>21</v>
      </c>
      <c r="E74" s="129">
        <v>12</v>
      </c>
      <c r="F74" s="55">
        <f t="shared" si="4"/>
        <v>33</v>
      </c>
      <c r="G74" s="136"/>
      <c r="H74" s="145"/>
      <c r="I74" s="138" t="s">
        <v>52</v>
      </c>
      <c r="J74" s="130">
        <v>0</v>
      </c>
      <c r="K74" s="129">
        <v>0</v>
      </c>
      <c r="L74" s="129">
        <v>0</v>
      </c>
      <c r="M74" s="55">
        <f t="shared" si="6"/>
        <v>0</v>
      </c>
    </row>
    <row r="75" spans="1:13" ht="13.5">
      <c r="A75" s="6"/>
      <c r="B75" s="4" t="s">
        <v>5</v>
      </c>
      <c r="C75" s="130">
        <v>38</v>
      </c>
      <c r="D75" s="129">
        <v>33</v>
      </c>
      <c r="E75" s="129">
        <v>35</v>
      </c>
      <c r="F75" s="55">
        <f t="shared" si="4"/>
        <v>68</v>
      </c>
      <c r="G75" s="136"/>
      <c r="H75" s="145"/>
      <c r="I75" s="138" t="s">
        <v>53</v>
      </c>
      <c r="J75" s="130">
        <v>6</v>
      </c>
      <c r="K75" s="129">
        <v>1</v>
      </c>
      <c r="L75" s="129">
        <v>5</v>
      </c>
      <c r="M75" s="55">
        <f t="shared" si="6"/>
        <v>6</v>
      </c>
    </row>
    <row r="76" spans="1:13" ht="13.5">
      <c r="A76" s="6"/>
      <c r="B76" s="4" t="s">
        <v>6</v>
      </c>
      <c r="C76" s="130">
        <v>8</v>
      </c>
      <c r="D76" s="129">
        <v>6</v>
      </c>
      <c r="E76" s="129">
        <v>11</v>
      </c>
      <c r="F76" s="55">
        <f t="shared" si="4"/>
        <v>17</v>
      </c>
      <c r="G76" s="136"/>
      <c r="H76" s="145"/>
      <c r="I76" s="138" t="s">
        <v>54</v>
      </c>
      <c r="J76" s="130">
        <v>8</v>
      </c>
      <c r="K76" s="129">
        <v>4</v>
      </c>
      <c r="L76" s="129">
        <v>4</v>
      </c>
      <c r="M76" s="55">
        <f t="shared" si="6"/>
        <v>8</v>
      </c>
    </row>
    <row r="77" spans="1:13" ht="13.5">
      <c r="A77" s="6"/>
      <c r="B77" s="4" t="s">
        <v>7</v>
      </c>
      <c r="C77" s="130">
        <v>29</v>
      </c>
      <c r="D77" s="129">
        <v>24</v>
      </c>
      <c r="E77" s="129">
        <v>13</v>
      </c>
      <c r="F77" s="55">
        <f t="shared" si="4"/>
        <v>37</v>
      </c>
      <c r="G77" s="136"/>
      <c r="H77" s="145"/>
      <c r="I77" s="138" t="s">
        <v>55</v>
      </c>
      <c r="J77" s="130">
        <v>1</v>
      </c>
      <c r="K77" s="129">
        <v>0</v>
      </c>
      <c r="L77" s="129">
        <v>1</v>
      </c>
      <c r="M77" s="55">
        <f t="shared" si="6"/>
        <v>1</v>
      </c>
    </row>
    <row r="78" spans="1:13" ht="13.5">
      <c r="A78" s="6"/>
      <c r="B78" s="4" t="s">
        <v>38</v>
      </c>
      <c r="C78" s="130">
        <v>35</v>
      </c>
      <c r="D78" s="129">
        <v>25</v>
      </c>
      <c r="E78" s="129">
        <v>23</v>
      </c>
      <c r="F78" s="55">
        <f t="shared" si="4"/>
        <v>48</v>
      </c>
      <c r="G78" s="136"/>
      <c r="H78" s="145"/>
      <c r="I78" s="138" t="s">
        <v>56</v>
      </c>
      <c r="J78" s="130">
        <v>23</v>
      </c>
      <c r="K78" s="129">
        <v>19</v>
      </c>
      <c r="L78" s="129">
        <v>7</v>
      </c>
      <c r="M78" s="55">
        <f t="shared" si="6"/>
        <v>26</v>
      </c>
    </row>
    <row r="79" spans="1:13" ht="13.5">
      <c r="A79" s="6"/>
      <c r="B79" s="4" t="s">
        <v>8</v>
      </c>
      <c r="C79" s="130">
        <v>27</v>
      </c>
      <c r="D79" s="129">
        <v>21</v>
      </c>
      <c r="E79" s="129">
        <v>30</v>
      </c>
      <c r="F79" s="55">
        <f t="shared" si="4"/>
        <v>51</v>
      </c>
      <c r="G79" s="136"/>
      <c r="H79" s="145"/>
      <c r="I79" s="138" t="s">
        <v>57</v>
      </c>
      <c r="J79" s="130">
        <v>24</v>
      </c>
      <c r="K79" s="129">
        <v>9</v>
      </c>
      <c r="L79" s="129">
        <v>16</v>
      </c>
      <c r="M79" s="55">
        <f t="shared" si="6"/>
        <v>25</v>
      </c>
    </row>
    <row r="80" spans="1:13" ht="13.5">
      <c r="A80" s="6"/>
      <c r="B80" s="4" t="s">
        <v>9</v>
      </c>
      <c r="C80" s="130">
        <v>16</v>
      </c>
      <c r="D80" s="129">
        <v>14</v>
      </c>
      <c r="E80" s="129">
        <v>9</v>
      </c>
      <c r="F80" s="55">
        <f t="shared" si="4"/>
        <v>23</v>
      </c>
      <c r="G80" s="136"/>
      <c r="H80" s="145"/>
      <c r="I80" s="138" t="s">
        <v>58</v>
      </c>
      <c r="J80" s="130">
        <v>0</v>
      </c>
      <c r="K80" s="129">
        <v>0</v>
      </c>
      <c r="L80" s="129">
        <v>0</v>
      </c>
      <c r="M80" s="55">
        <f t="shared" si="6"/>
        <v>0</v>
      </c>
    </row>
    <row r="81" spans="1:13" ht="13.5">
      <c r="A81" s="6"/>
      <c r="B81" s="4" t="s">
        <v>39</v>
      </c>
      <c r="C81" s="130">
        <v>19</v>
      </c>
      <c r="D81" s="129">
        <v>18</v>
      </c>
      <c r="E81" s="129">
        <v>11</v>
      </c>
      <c r="F81" s="55">
        <f t="shared" si="4"/>
        <v>29</v>
      </c>
      <c r="G81" s="136"/>
      <c r="H81" s="145"/>
      <c r="I81" s="138" t="s">
        <v>59</v>
      </c>
      <c r="J81" s="130">
        <v>85</v>
      </c>
      <c r="K81" s="129">
        <v>46</v>
      </c>
      <c r="L81" s="129">
        <v>50</v>
      </c>
      <c r="M81" s="55">
        <f t="shared" si="6"/>
        <v>96</v>
      </c>
    </row>
    <row r="82" spans="1:13" ht="13.5">
      <c r="A82" s="6"/>
      <c r="B82" s="4" t="s">
        <v>40</v>
      </c>
      <c r="C82" s="130">
        <v>12</v>
      </c>
      <c r="D82" s="129">
        <v>6</v>
      </c>
      <c r="E82" s="129">
        <v>10</v>
      </c>
      <c r="F82" s="55">
        <f t="shared" si="4"/>
        <v>16</v>
      </c>
      <c r="G82" s="136"/>
      <c r="H82" s="145"/>
      <c r="I82" s="138" t="s">
        <v>60</v>
      </c>
      <c r="J82" s="130">
        <v>67</v>
      </c>
      <c r="K82" s="129">
        <v>45</v>
      </c>
      <c r="L82" s="129">
        <v>30</v>
      </c>
      <c r="M82" s="55">
        <f t="shared" si="6"/>
        <v>75</v>
      </c>
    </row>
    <row r="83" spans="1:13" ht="13.5">
      <c r="A83" s="6"/>
      <c r="B83" s="4" t="s">
        <v>21</v>
      </c>
      <c r="C83" s="130">
        <v>31</v>
      </c>
      <c r="D83" s="129">
        <v>15</v>
      </c>
      <c r="E83" s="129">
        <v>29</v>
      </c>
      <c r="F83" s="55">
        <f t="shared" si="4"/>
        <v>44</v>
      </c>
      <c r="G83" s="136"/>
      <c r="H83" s="145"/>
      <c r="I83" s="138" t="s">
        <v>96</v>
      </c>
      <c r="J83" s="130">
        <v>14</v>
      </c>
      <c r="K83" s="129">
        <v>10</v>
      </c>
      <c r="L83" s="129">
        <v>8</v>
      </c>
      <c r="M83" s="55">
        <f t="shared" si="6"/>
        <v>18</v>
      </c>
    </row>
    <row r="84" spans="1:13" ht="13.5">
      <c r="A84" s="6"/>
      <c r="B84" s="4" t="s">
        <v>10</v>
      </c>
      <c r="C84" s="130">
        <v>42</v>
      </c>
      <c r="D84" s="129">
        <v>39</v>
      </c>
      <c r="E84" s="129">
        <v>20</v>
      </c>
      <c r="F84" s="55">
        <f t="shared" si="4"/>
        <v>59</v>
      </c>
      <c r="G84" s="136"/>
      <c r="H84" s="145"/>
      <c r="I84" s="138" t="s">
        <v>97</v>
      </c>
      <c r="J84" s="130">
        <v>14</v>
      </c>
      <c r="K84" s="129">
        <v>9</v>
      </c>
      <c r="L84" s="129">
        <v>9</v>
      </c>
      <c r="M84" s="55">
        <f>K84+L84</f>
        <v>18</v>
      </c>
    </row>
    <row r="85" spans="1:13" ht="13.5">
      <c r="A85" s="6"/>
      <c r="B85" s="4" t="s">
        <v>11</v>
      </c>
      <c r="C85" s="130">
        <v>37</v>
      </c>
      <c r="D85" s="129">
        <v>29</v>
      </c>
      <c r="E85" s="129">
        <v>32</v>
      </c>
      <c r="F85" s="55">
        <f t="shared" si="4"/>
        <v>61</v>
      </c>
      <c r="G85" s="136"/>
      <c r="H85" s="145"/>
      <c r="I85" s="138" t="s">
        <v>98</v>
      </c>
      <c r="J85" s="130">
        <v>4</v>
      </c>
      <c r="K85" s="129">
        <v>4</v>
      </c>
      <c r="L85" s="129">
        <v>2</v>
      </c>
      <c r="M85" s="55">
        <f>K85+L85</f>
        <v>6</v>
      </c>
    </row>
    <row r="86" spans="1:13" ht="13.5">
      <c r="A86" s="6"/>
      <c r="B86" s="4" t="s">
        <v>12</v>
      </c>
      <c r="C86" s="130">
        <v>85</v>
      </c>
      <c r="D86" s="129">
        <v>73</v>
      </c>
      <c r="E86" s="129">
        <v>68</v>
      </c>
      <c r="F86" s="55">
        <f t="shared" si="4"/>
        <v>141</v>
      </c>
      <c r="G86" s="136"/>
      <c r="H86" s="145"/>
      <c r="I86" s="138" t="s">
        <v>99</v>
      </c>
      <c r="J86" s="130">
        <v>3</v>
      </c>
      <c r="K86" s="129">
        <v>3</v>
      </c>
      <c r="L86" s="129">
        <v>2</v>
      </c>
      <c r="M86" s="55">
        <f>K86+L86</f>
        <v>5</v>
      </c>
    </row>
    <row r="87" spans="1:13" ht="13.5">
      <c r="A87" s="6"/>
      <c r="B87" s="4" t="s">
        <v>13</v>
      </c>
      <c r="C87" s="130">
        <v>50</v>
      </c>
      <c r="D87" s="129">
        <v>42</v>
      </c>
      <c r="E87" s="129">
        <v>56</v>
      </c>
      <c r="F87" s="55">
        <f t="shared" si="4"/>
        <v>98</v>
      </c>
      <c r="G87" s="136"/>
      <c r="H87" s="149"/>
      <c r="I87" s="141" t="s">
        <v>41</v>
      </c>
      <c r="J87" s="57">
        <f>SUM(J72:J86)</f>
        <v>272</v>
      </c>
      <c r="K87" s="57">
        <f>SUM(K72:K86)</f>
        <v>167</v>
      </c>
      <c r="L87" s="57">
        <f>SUM(L72:L86)</f>
        <v>150</v>
      </c>
      <c r="M87" s="57">
        <f>SUM(M72:M86)</f>
        <v>317</v>
      </c>
    </row>
    <row r="88" spans="1:13" ht="13.5">
      <c r="A88" s="6"/>
      <c r="B88" s="4" t="s">
        <v>14</v>
      </c>
      <c r="C88" s="130">
        <v>42</v>
      </c>
      <c r="D88" s="129">
        <v>47</v>
      </c>
      <c r="E88" s="129">
        <v>29</v>
      </c>
      <c r="F88" s="55">
        <f t="shared" si="4"/>
        <v>76</v>
      </c>
      <c r="G88" s="136"/>
      <c r="H88" s="142" t="s">
        <v>61</v>
      </c>
      <c r="I88" s="146"/>
      <c r="J88" s="146"/>
      <c r="K88" s="146"/>
      <c r="L88" s="146"/>
      <c r="M88" s="147"/>
    </row>
    <row r="89" spans="1:13" ht="13.5">
      <c r="A89" s="6"/>
      <c r="B89" s="4" t="s">
        <v>15</v>
      </c>
      <c r="C89" s="130">
        <v>53</v>
      </c>
      <c r="D89" s="129">
        <v>51</v>
      </c>
      <c r="E89" s="129">
        <v>33</v>
      </c>
      <c r="F89" s="55">
        <f t="shared" si="4"/>
        <v>84</v>
      </c>
      <c r="G89" s="136"/>
      <c r="H89" s="137"/>
      <c r="I89" s="138" t="s">
        <v>62</v>
      </c>
      <c r="J89" s="130">
        <v>5</v>
      </c>
      <c r="K89" s="129">
        <v>1</v>
      </c>
      <c r="L89" s="129">
        <v>5</v>
      </c>
      <c r="M89" s="55">
        <f>K89+L89</f>
        <v>6</v>
      </c>
    </row>
    <row r="90" spans="1:13" ht="13.5">
      <c r="A90" s="6"/>
      <c r="B90" s="4" t="s">
        <v>82</v>
      </c>
      <c r="C90" s="130">
        <v>32</v>
      </c>
      <c r="D90" s="129">
        <v>34</v>
      </c>
      <c r="E90" s="129">
        <v>22</v>
      </c>
      <c r="F90" s="55">
        <f t="shared" si="4"/>
        <v>56</v>
      </c>
      <c r="G90" s="136"/>
      <c r="H90" s="145"/>
      <c r="I90" s="138" t="s">
        <v>63</v>
      </c>
      <c r="J90" s="130">
        <v>1</v>
      </c>
      <c r="K90" s="129">
        <v>0</v>
      </c>
      <c r="L90" s="129">
        <v>1</v>
      </c>
      <c r="M90" s="55">
        <f>K90+L90</f>
        <v>1</v>
      </c>
    </row>
    <row r="91" spans="1:13" ht="13.5">
      <c r="A91" s="6"/>
      <c r="B91" s="4" t="s">
        <v>18</v>
      </c>
      <c r="C91" s="130">
        <v>14</v>
      </c>
      <c r="D91" s="129">
        <v>12</v>
      </c>
      <c r="E91" s="129">
        <v>7</v>
      </c>
      <c r="F91" s="55">
        <f t="shared" si="4"/>
        <v>19</v>
      </c>
      <c r="G91" s="136"/>
      <c r="H91" s="145"/>
      <c r="I91" s="138" t="s">
        <v>64</v>
      </c>
      <c r="J91" s="130">
        <v>7</v>
      </c>
      <c r="K91" s="129">
        <v>2</v>
      </c>
      <c r="L91" s="129">
        <v>5</v>
      </c>
      <c r="M91" s="55">
        <f>K91+L91</f>
        <v>7</v>
      </c>
    </row>
    <row r="92" spans="1:13" ht="13.5">
      <c r="A92" s="6"/>
      <c r="B92" s="4" t="s">
        <v>117</v>
      </c>
      <c r="C92" s="130">
        <v>0</v>
      </c>
      <c r="D92" s="129">
        <v>0</v>
      </c>
      <c r="E92" s="129">
        <v>0</v>
      </c>
      <c r="F92" s="55">
        <f t="shared" si="4"/>
        <v>0</v>
      </c>
      <c r="G92" s="136"/>
      <c r="H92" s="145"/>
      <c r="I92" s="138" t="s">
        <v>65</v>
      </c>
      <c r="J92" s="130">
        <v>9</v>
      </c>
      <c r="K92" s="129">
        <v>4</v>
      </c>
      <c r="L92" s="129">
        <v>7</v>
      </c>
      <c r="M92" s="55">
        <f>K92+L92</f>
        <v>11</v>
      </c>
    </row>
    <row r="93" spans="1:13" ht="13.5">
      <c r="A93" s="6"/>
      <c r="B93" s="4" t="s">
        <v>119</v>
      </c>
      <c r="C93" s="130">
        <v>3</v>
      </c>
      <c r="D93" s="129">
        <v>2</v>
      </c>
      <c r="E93" s="129">
        <v>2</v>
      </c>
      <c r="F93" s="55">
        <f t="shared" si="4"/>
        <v>4</v>
      </c>
      <c r="G93" s="136"/>
      <c r="H93" s="149"/>
      <c r="I93" s="141" t="s">
        <v>41</v>
      </c>
      <c r="J93" s="57">
        <f>SUM(J89:J92)</f>
        <v>22</v>
      </c>
      <c r="K93" s="57">
        <f>SUM(K89:K92)</f>
        <v>7</v>
      </c>
      <c r="L93" s="57">
        <f>SUM(L89:L92)</f>
        <v>18</v>
      </c>
      <c r="M93" s="57">
        <f>SUM(M89:M92)</f>
        <v>25</v>
      </c>
    </row>
    <row r="94" spans="1:13" ht="13.5">
      <c r="A94" s="6"/>
      <c r="B94" s="4" t="s">
        <v>120</v>
      </c>
      <c r="C94" s="130">
        <v>12</v>
      </c>
      <c r="D94" s="129">
        <v>9</v>
      </c>
      <c r="E94" s="129">
        <v>7</v>
      </c>
      <c r="F94" s="55">
        <f t="shared" si="4"/>
        <v>16</v>
      </c>
      <c r="G94" s="136"/>
      <c r="H94" s="142" t="s">
        <v>66</v>
      </c>
      <c r="I94" s="146"/>
      <c r="J94" s="146"/>
      <c r="K94" s="146"/>
      <c r="L94" s="146"/>
      <c r="M94" s="147"/>
    </row>
    <row r="95" spans="1:13" ht="13.5">
      <c r="A95" s="6"/>
      <c r="B95" s="4" t="s">
        <v>121</v>
      </c>
      <c r="C95" s="130">
        <v>6</v>
      </c>
      <c r="D95" s="129">
        <v>7</v>
      </c>
      <c r="E95" s="129">
        <v>8</v>
      </c>
      <c r="F95" s="55">
        <f t="shared" si="4"/>
        <v>15</v>
      </c>
      <c r="G95" s="136"/>
      <c r="H95" s="139"/>
      <c r="I95" s="138" t="s">
        <v>67</v>
      </c>
      <c r="J95" s="130">
        <v>31</v>
      </c>
      <c r="K95" s="129">
        <v>20</v>
      </c>
      <c r="L95" s="129">
        <v>20</v>
      </c>
      <c r="M95" s="55">
        <f>K95+L95</f>
        <v>40</v>
      </c>
    </row>
    <row r="96" spans="1:13" ht="13.5">
      <c r="A96" s="7"/>
      <c r="B96" s="56" t="s">
        <v>41</v>
      </c>
      <c r="C96" s="57">
        <f>SUM(C63:C95)</f>
        <v>1020</v>
      </c>
      <c r="D96" s="57">
        <f>SUM(D63:D95)</f>
        <v>801</v>
      </c>
      <c r="E96" s="57">
        <f>SUM(E63:E95)</f>
        <v>687</v>
      </c>
      <c r="F96" s="57">
        <f>SUM(F63:F95)</f>
        <v>1488</v>
      </c>
      <c r="G96" s="136"/>
      <c r="H96" s="139"/>
      <c r="I96" s="138" t="s">
        <v>68</v>
      </c>
      <c r="J96" s="130">
        <v>44</v>
      </c>
      <c r="K96" s="129">
        <v>35</v>
      </c>
      <c r="L96" s="129">
        <v>19</v>
      </c>
      <c r="M96" s="55">
        <f>K96+L96</f>
        <v>54</v>
      </c>
    </row>
    <row r="97" spans="1:13" ht="13.5">
      <c r="A97" s="71" t="s">
        <v>85</v>
      </c>
      <c r="B97" s="72"/>
      <c r="C97" s="150"/>
      <c r="D97" s="150"/>
      <c r="E97" s="150"/>
      <c r="F97" s="150"/>
      <c r="G97" s="136"/>
      <c r="H97" s="139"/>
      <c r="I97" s="138" t="s">
        <v>69</v>
      </c>
      <c r="J97" s="130">
        <v>140</v>
      </c>
      <c r="K97" s="129">
        <v>95</v>
      </c>
      <c r="L97" s="129">
        <v>73</v>
      </c>
      <c r="M97" s="55">
        <f>K97+L97</f>
        <v>168</v>
      </c>
    </row>
    <row r="98" spans="1:13" ht="13.5">
      <c r="A98" s="5"/>
      <c r="B98" s="4" t="s">
        <v>19</v>
      </c>
      <c r="C98" s="130">
        <v>37</v>
      </c>
      <c r="D98" s="129">
        <v>30</v>
      </c>
      <c r="E98" s="129">
        <v>31</v>
      </c>
      <c r="F98" s="55">
        <f>D98+E98</f>
        <v>61</v>
      </c>
      <c r="G98" s="136"/>
      <c r="H98" s="139"/>
      <c r="I98" s="138" t="s">
        <v>70</v>
      </c>
      <c r="J98" s="130">
        <v>26</v>
      </c>
      <c r="K98" s="129">
        <v>14</v>
      </c>
      <c r="L98" s="129">
        <v>22</v>
      </c>
      <c r="M98" s="55">
        <f aca="true" t="shared" si="7" ref="M98:M107">K98+L98</f>
        <v>36</v>
      </c>
    </row>
    <row r="99" spans="1:13" ht="13.5">
      <c r="A99" s="6"/>
      <c r="B99" s="4" t="s">
        <v>20</v>
      </c>
      <c r="C99" s="130">
        <v>9</v>
      </c>
      <c r="D99" s="129">
        <v>9</v>
      </c>
      <c r="E99" s="129">
        <v>5</v>
      </c>
      <c r="F99" s="55">
        <f>D99+E99</f>
        <v>14</v>
      </c>
      <c r="G99" s="136"/>
      <c r="H99" s="139"/>
      <c r="I99" s="138" t="s">
        <v>71</v>
      </c>
      <c r="J99" s="130">
        <v>0</v>
      </c>
      <c r="K99" s="129">
        <v>0</v>
      </c>
      <c r="L99" s="129">
        <v>0</v>
      </c>
      <c r="M99" s="55">
        <f t="shared" si="7"/>
        <v>0</v>
      </c>
    </row>
    <row r="100" spans="1:13" ht="13.5">
      <c r="A100" s="6"/>
      <c r="B100" s="4" t="s">
        <v>16</v>
      </c>
      <c r="C100" s="130">
        <v>84</v>
      </c>
      <c r="D100" s="129">
        <v>62</v>
      </c>
      <c r="E100" s="129">
        <v>35</v>
      </c>
      <c r="F100" s="55">
        <f>D100+E100</f>
        <v>97</v>
      </c>
      <c r="G100" s="136"/>
      <c r="H100" s="139"/>
      <c r="I100" s="138" t="s">
        <v>73</v>
      </c>
      <c r="J100" s="130">
        <v>0</v>
      </c>
      <c r="K100" s="129">
        <v>0</v>
      </c>
      <c r="L100" s="129">
        <v>0</v>
      </c>
      <c r="M100" s="55">
        <f t="shared" si="7"/>
        <v>0</v>
      </c>
    </row>
    <row r="101" spans="1:13" ht="13.5">
      <c r="A101" s="6"/>
      <c r="B101" s="4" t="s">
        <v>17</v>
      </c>
      <c r="C101" s="130">
        <v>32</v>
      </c>
      <c r="D101" s="129">
        <v>16</v>
      </c>
      <c r="E101" s="129">
        <v>20</v>
      </c>
      <c r="F101" s="55">
        <f>D101+E101</f>
        <v>36</v>
      </c>
      <c r="G101" s="136"/>
      <c r="H101" s="139"/>
      <c r="I101" s="138" t="s">
        <v>72</v>
      </c>
      <c r="J101" s="130">
        <v>0</v>
      </c>
      <c r="K101" s="129">
        <v>0</v>
      </c>
      <c r="L101" s="129">
        <v>0</v>
      </c>
      <c r="M101" s="55">
        <f t="shared" si="7"/>
        <v>0</v>
      </c>
    </row>
    <row r="102" spans="1:13" ht="13.5">
      <c r="A102" s="7"/>
      <c r="B102" s="56" t="s">
        <v>41</v>
      </c>
      <c r="C102" s="57">
        <f>SUM(C98:C101)</f>
        <v>162</v>
      </c>
      <c r="D102" s="57">
        <f>SUM(D98:D101)</f>
        <v>117</v>
      </c>
      <c r="E102" s="57">
        <f>SUM(E98:E101)</f>
        <v>91</v>
      </c>
      <c r="F102" s="57">
        <f>SUM(F98:F101)</f>
        <v>208</v>
      </c>
      <c r="G102" s="136"/>
      <c r="H102" s="139"/>
      <c r="I102" s="138" t="s">
        <v>74</v>
      </c>
      <c r="J102" s="130">
        <v>2</v>
      </c>
      <c r="K102" s="129">
        <v>1</v>
      </c>
      <c r="L102" s="129">
        <v>1</v>
      </c>
      <c r="M102" s="55">
        <f t="shared" si="7"/>
        <v>2</v>
      </c>
    </row>
    <row r="103" spans="1:13" ht="13.5">
      <c r="A103" s="71" t="s">
        <v>25</v>
      </c>
      <c r="B103" s="72"/>
      <c r="C103" s="150"/>
      <c r="D103" s="150"/>
      <c r="E103" s="150"/>
      <c r="F103" s="150"/>
      <c r="G103" s="136"/>
      <c r="H103" s="139"/>
      <c r="I103" s="138" t="s">
        <v>75</v>
      </c>
      <c r="J103" s="130">
        <v>7</v>
      </c>
      <c r="K103" s="129">
        <v>5</v>
      </c>
      <c r="L103" s="129">
        <v>4</v>
      </c>
      <c r="M103" s="55">
        <f t="shared" si="7"/>
        <v>9</v>
      </c>
    </row>
    <row r="104" spans="1:13" ht="13.5">
      <c r="A104" s="5"/>
      <c r="B104" s="4" t="s">
        <v>22</v>
      </c>
      <c r="C104" s="130">
        <v>19</v>
      </c>
      <c r="D104" s="129">
        <v>13</v>
      </c>
      <c r="E104" s="129">
        <v>11</v>
      </c>
      <c r="F104" s="55">
        <f>D104+E104</f>
        <v>24</v>
      </c>
      <c r="G104" s="136"/>
      <c r="H104" s="139"/>
      <c r="I104" s="138" t="s">
        <v>76</v>
      </c>
      <c r="J104" s="130">
        <v>8</v>
      </c>
      <c r="K104" s="129">
        <v>3</v>
      </c>
      <c r="L104" s="129">
        <v>5</v>
      </c>
      <c r="M104" s="55">
        <f t="shared" si="7"/>
        <v>8</v>
      </c>
    </row>
    <row r="105" spans="1:13" ht="13.5">
      <c r="A105" s="67"/>
      <c r="B105" s="4" t="s">
        <v>23</v>
      </c>
      <c r="C105" s="130">
        <v>26</v>
      </c>
      <c r="D105" s="129">
        <v>19</v>
      </c>
      <c r="E105" s="129">
        <v>7</v>
      </c>
      <c r="F105" s="55">
        <f>D105+E105</f>
        <v>26</v>
      </c>
      <c r="G105" s="136"/>
      <c r="H105" s="139"/>
      <c r="I105" s="138" t="s">
        <v>77</v>
      </c>
      <c r="J105" s="130">
        <v>10</v>
      </c>
      <c r="K105" s="129">
        <v>6</v>
      </c>
      <c r="L105" s="129">
        <v>9</v>
      </c>
      <c r="M105" s="55">
        <f t="shared" si="7"/>
        <v>15</v>
      </c>
    </row>
    <row r="106" spans="1:13" ht="13.5">
      <c r="A106" s="68"/>
      <c r="B106" s="56" t="s">
        <v>41</v>
      </c>
      <c r="C106" s="57">
        <f>SUM(C104:C105)</f>
        <v>45</v>
      </c>
      <c r="D106" s="57">
        <f>SUM(D104:D105)</f>
        <v>32</v>
      </c>
      <c r="E106" s="57">
        <f>SUM(E104:E105)</f>
        <v>18</v>
      </c>
      <c r="F106" s="57">
        <f>SUM(F104:F105)</f>
        <v>50</v>
      </c>
      <c r="G106" s="136"/>
      <c r="H106" s="139"/>
      <c r="I106" s="138" t="s">
        <v>78</v>
      </c>
      <c r="J106" s="130">
        <v>48</v>
      </c>
      <c r="K106" s="129">
        <v>42</v>
      </c>
      <c r="L106" s="129">
        <v>21</v>
      </c>
      <c r="M106" s="55">
        <f t="shared" si="7"/>
        <v>63</v>
      </c>
    </row>
    <row r="107" spans="3:13" ht="13.5">
      <c r="C107" s="60"/>
      <c r="D107" s="60"/>
      <c r="E107" s="60"/>
      <c r="F107" s="60"/>
      <c r="G107" s="136"/>
      <c r="H107" s="139"/>
      <c r="I107" s="138" t="s">
        <v>81</v>
      </c>
      <c r="J107" s="130">
        <v>9</v>
      </c>
      <c r="K107" s="129">
        <v>7</v>
      </c>
      <c r="L107" s="129">
        <v>2</v>
      </c>
      <c r="M107" s="55">
        <f t="shared" si="7"/>
        <v>9</v>
      </c>
    </row>
    <row r="108" spans="3:13" ht="13.5">
      <c r="C108" s="60"/>
      <c r="D108" s="60"/>
      <c r="E108" s="60"/>
      <c r="F108" s="60"/>
      <c r="G108" s="136"/>
      <c r="H108" s="140"/>
      <c r="I108" s="141" t="s">
        <v>41</v>
      </c>
      <c r="J108" s="57">
        <f>SUM(J95:J107)</f>
        <v>325</v>
      </c>
      <c r="K108" s="57">
        <f>SUM(K95:K107)</f>
        <v>228</v>
      </c>
      <c r="L108" s="57">
        <f>SUM(L95:L107)</f>
        <v>176</v>
      </c>
      <c r="M108" s="57">
        <f>SUM(M95:M107)</f>
        <v>404</v>
      </c>
    </row>
    <row r="109" spans="3:13" ht="13.5">
      <c r="C109" s="60"/>
      <c r="D109" s="60"/>
      <c r="E109" s="60"/>
      <c r="F109" s="60"/>
      <c r="G109" s="136"/>
      <c r="H109" s="60"/>
      <c r="I109" s="60"/>
      <c r="J109" s="60"/>
      <c r="K109" s="60"/>
      <c r="L109" s="60"/>
      <c r="M109" s="60"/>
    </row>
    <row r="110" spans="3:13" ht="13.5">
      <c r="C110" s="60"/>
      <c r="D110" s="60"/>
      <c r="E110" s="60"/>
      <c r="F110" s="60"/>
      <c r="G110" s="60"/>
      <c r="H110" s="60"/>
      <c r="I110" s="148" t="s">
        <v>80</v>
      </c>
      <c r="J110" s="62">
        <f>C96+C102+C106+J70+J87+J93+J108</f>
        <v>1974</v>
      </c>
      <c r="K110" s="62">
        <f>D96+D102+D106+K70+K87+K93+K108</f>
        <v>1449</v>
      </c>
      <c r="L110" s="62">
        <f>E96+E102+E106+L70+L87+L93+L108</f>
        <v>1195</v>
      </c>
      <c r="M110" s="62">
        <f>F96+F102+F106+M70+M87+M93+M108</f>
        <v>2644</v>
      </c>
    </row>
  </sheetData>
  <sheetProtection/>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10"/>
  <sheetViews>
    <sheetView zoomScalePageLayoutView="0" workbookViewId="0" topLeftCell="A1">
      <selection activeCell="A1" sqref="A1:IV16384"/>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3" ht="24">
      <c r="B2" s="2"/>
      <c r="K2" s="69" t="s">
        <v>123</v>
      </c>
      <c r="L2" s="127" t="s">
        <v>124</v>
      </c>
      <c r="M2" s="127"/>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49" t="s">
        <v>24</v>
      </c>
      <c r="B6" s="50"/>
      <c r="C6" s="51"/>
      <c r="D6" s="51"/>
      <c r="E6" s="51"/>
      <c r="F6" s="52"/>
      <c r="G6" s="1"/>
      <c r="H6" s="49" t="s">
        <v>42</v>
      </c>
      <c r="I6" s="50"/>
      <c r="J6" s="51"/>
      <c r="K6" s="51"/>
      <c r="L6" s="51"/>
      <c r="M6" s="52"/>
    </row>
    <row r="7" spans="1:13" ht="13.5">
      <c r="A7" s="5"/>
      <c r="B7" s="4" t="s">
        <v>0</v>
      </c>
      <c r="C7" s="128">
        <v>280</v>
      </c>
      <c r="D7" s="129">
        <v>287</v>
      </c>
      <c r="E7" s="129">
        <v>300</v>
      </c>
      <c r="F7" s="55">
        <f aca="true" t="shared" si="0" ref="F7:F39">D7+E7</f>
        <v>587</v>
      </c>
      <c r="G7" s="1"/>
      <c r="H7" s="5"/>
      <c r="I7" s="4" t="s">
        <v>43</v>
      </c>
      <c r="J7" s="128">
        <v>574</v>
      </c>
      <c r="K7" s="129">
        <v>717</v>
      </c>
      <c r="L7" s="129">
        <v>746</v>
      </c>
      <c r="M7" s="55">
        <f aca="true" t="shared" si="1" ref="M7:M13">K7+L7</f>
        <v>1463</v>
      </c>
    </row>
    <row r="8" spans="1:13" ht="13.5">
      <c r="A8" s="6"/>
      <c r="B8" s="4" t="s">
        <v>31</v>
      </c>
      <c r="C8" s="128">
        <v>331</v>
      </c>
      <c r="D8" s="129">
        <v>283</v>
      </c>
      <c r="E8" s="129">
        <v>322</v>
      </c>
      <c r="F8" s="55">
        <f t="shared" si="0"/>
        <v>605</v>
      </c>
      <c r="G8" s="1"/>
      <c r="H8" s="6"/>
      <c r="I8" s="4" t="s">
        <v>44</v>
      </c>
      <c r="J8" s="128">
        <v>1854</v>
      </c>
      <c r="K8" s="129">
        <v>2166</v>
      </c>
      <c r="L8" s="129">
        <v>2247</v>
      </c>
      <c r="M8" s="55">
        <f t="shared" si="1"/>
        <v>4413</v>
      </c>
    </row>
    <row r="9" spans="1:13" ht="13.5">
      <c r="A9" s="6"/>
      <c r="B9" s="4" t="s">
        <v>1</v>
      </c>
      <c r="C9" s="128">
        <v>545</v>
      </c>
      <c r="D9" s="129">
        <v>582</v>
      </c>
      <c r="E9" s="129">
        <v>557</v>
      </c>
      <c r="F9" s="55">
        <f t="shared" si="0"/>
        <v>1139</v>
      </c>
      <c r="G9" s="1"/>
      <c r="H9" s="6"/>
      <c r="I9" s="4" t="s">
        <v>45</v>
      </c>
      <c r="J9" s="128">
        <v>123</v>
      </c>
      <c r="K9" s="129">
        <v>142</v>
      </c>
      <c r="L9" s="129">
        <v>138</v>
      </c>
      <c r="M9" s="55">
        <f t="shared" si="1"/>
        <v>280</v>
      </c>
    </row>
    <row r="10" spans="1:13" ht="13.5">
      <c r="A10" s="6"/>
      <c r="B10" s="4" t="s">
        <v>32</v>
      </c>
      <c r="C10" s="128">
        <v>706</v>
      </c>
      <c r="D10" s="129">
        <v>718</v>
      </c>
      <c r="E10" s="129">
        <v>741</v>
      </c>
      <c r="F10" s="55">
        <f t="shared" si="0"/>
        <v>1459</v>
      </c>
      <c r="G10" s="1"/>
      <c r="H10" s="6"/>
      <c r="I10" s="4" t="s">
        <v>46</v>
      </c>
      <c r="J10" s="128">
        <v>244</v>
      </c>
      <c r="K10" s="129">
        <v>313</v>
      </c>
      <c r="L10" s="129">
        <v>293</v>
      </c>
      <c r="M10" s="55">
        <f t="shared" si="1"/>
        <v>606</v>
      </c>
    </row>
    <row r="11" spans="1:13" ht="13.5">
      <c r="A11" s="6"/>
      <c r="B11" s="4" t="s">
        <v>2</v>
      </c>
      <c r="C11" s="128">
        <v>536</v>
      </c>
      <c r="D11" s="129">
        <v>502</v>
      </c>
      <c r="E11" s="129">
        <v>479</v>
      </c>
      <c r="F11" s="55">
        <f t="shared" si="0"/>
        <v>981</v>
      </c>
      <c r="G11" s="1"/>
      <c r="H11" s="6"/>
      <c r="I11" s="4" t="s">
        <v>47</v>
      </c>
      <c r="J11" s="128">
        <v>821</v>
      </c>
      <c r="K11" s="129">
        <v>922</v>
      </c>
      <c r="L11" s="129">
        <v>933</v>
      </c>
      <c r="M11" s="55">
        <f t="shared" si="1"/>
        <v>1855</v>
      </c>
    </row>
    <row r="12" spans="1:13" ht="13.5">
      <c r="A12" s="6"/>
      <c r="B12" s="4" t="s">
        <v>33</v>
      </c>
      <c r="C12" s="128">
        <v>665</v>
      </c>
      <c r="D12" s="129">
        <v>637</v>
      </c>
      <c r="E12" s="129">
        <v>655</v>
      </c>
      <c r="F12" s="55">
        <f t="shared" si="0"/>
        <v>1292</v>
      </c>
      <c r="G12" s="1"/>
      <c r="H12" s="6"/>
      <c r="I12" s="4" t="s">
        <v>48</v>
      </c>
      <c r="J12" s="128">
        <v>155</v>
      </c>
      <c r="K12" s="129">
        <v>195</v>
      </c>
      <c r="L12" s="129">
        <v>180</v>
      </c>
      <c r="M12" s="55">
        <f t="shared" si="1"/>
        <v>375</v>
      </c>
    </row>
    <row r="13" spans="1:13" ht="13.5">
      <c r="A13" s="6"/>
      <c r="B13" s="4" t="s">
        <v>34</v>
      </c>
      <c r="C13" s="128">
        <v>467</v>
      </c>
      <c r="D13" s="129">
        <v>458</v>
      </c>
      <c r="E13" s="129">
        <v>490</v>
      </c>
      <c r="F13" s="55">
        <f t="shared" si="0"/>
        <v>948</v>
      </c>
      <c r="G13" s="1"/>
      <c r="H13" s="6"/>
      <c r="I13" s="4" t="s">
        <v>110</v>
      </c>
      <c r="J13" s="128">
        <v>0</v>
      </c>
      <c r="K13" s="129">
        <v>0</v>
      </c>
      <c r="L13" s="129">
        <v>0</v>
      </c>
      <c r="M13" s="13">
        <f t="shared" si="1"/>
        <v>0</v>
      </c>
    </row>
    <row r="14" spans="1:13" ht="13.5">
      <c r="A14" s="6"/>
      <c r="B14" s="4" t="s">
        <v>3</v>
      </c>
      <c r="C14" s="128">
        <v>440</v>
      </c>
      <c r="D14" s="129">
        <v>403</v>
      </c>
      <c r="E14" s="129">
        <v>415</v>
      </c>
      <c r="F14" s="55">
        <f t="shared" si="0"/>
        <v>818</v>
      </c>
      <c r="G14" s="1"/>
      <c r="H14" s="7"/>
      <c r="I14" s="56" t="s">
        <v>41</v>
      </c>
      <c r="J14" s="57">
        <f>SUM(J7:J13)</f>
        <v>3771</v>
      </c>
      <c r="K14" s="57">
        <f>SUM(K7:K13)</f>
        <v>4455</v>
      </c>
      <c r="L14" s="57">
        <f>SUM(L7:L13)</f>
        <v>4537</v>
      </c>
      <c r="M14" s="57">
        <f>SUM(M7:M13)</f>
        <v>8992</v>
      </c>
    </row>
    <row r="15" spans="1:13" ht="13.5">
      <c r="A15" s="6"/>
      <c r="B15" s="4" t="s">
        <v>4</v>
      </c>
      <c r="C15" s="128">
        <v>392</v>
      </c>
      <c r="D15" s="129">
        <v>416</v>
      </c>
      <c r="E15" s="129">
        <v>445</v>
      </c>
      <c r="F15" s="55">
        <f t="shared" si="0"/>
        <v>861</v>
      </c>
      <c r="G15" s="1"/>
      <c r="H15" s="49" t="s">
        <v>49</v>
      </c>
      <c r="I15" s="51"/>
      <c r="J15" s="51"/>
      <c r="K15" s="51"/>
      <c r="L15" s="51"/>
      <c r="M15" s="52"/>
    </row>
    <row r="16" spans="1:13" ht="13.5">
      <c r="A16" s="6"/>
      <c r="B16" s="4" t="s">
        <v>35</v>
      </c>
      <c r="C16" s="128">
        <v>586</v>
      </c>
      <c r="D16" s="129">
        <v>610</v>
      </c>
      <c r="E16" s="129">
        <v>630</v>
      </c>
      <c r="F16" s="55">
        <f t="shared" si="0"/>
        <v>1240</v>
      </c>
      <c r="G16" s="1"/>
      <c r="H16" s="5"/>
      <c r="I16" s="4" t="s">
        <v>50</v>
      </c>
      <c r="J16" s="128">
        <v>1118</v>
      </c>
      <c r="K16" s="129">
        <v>1293</v>
      </c>
      <c r="L16" s="129">
        <v>1319</v>
      </c>
      <c r="M16" s="55">
        <f aca="true" t="shared" si="2" ref="M16:M27">K16+L16</f>
        <v>2612</v>
      </c>
    </row>
    <row r="17" spans="1:13" ht="13.5">
      <c r="A17" s="6"/>
      <c r="B17" s="4" t="s">
        <v>36</v>
      </c>
      <c r="C17" s="128">
        <v>605</v>
      </c>
      <c r="D17" s="129">
        <v>656</v>
      </c>
      <c r="E17" s="129">
        <v>630</v>
      </c>
      <c r="F17" s="55">
        <f t="shared" si="0"/>
        <v>1286</v>
      </c>
      <c r="G17" s="1"/>
      <c r="H17" s="67"/>
      <c r="I17" s="4" t="s">
        <v>51</v>
      </c>
      <c r="J17" s="128">
        <v>80</v>
      </c>
      <c r="K17" s="129">
        <v>109</v>
      </c>
      <c r="L17" s="129">
        <v>94</v>
      </c>
      <c r="M17" s="55">
        <f t="shared" si="2"/>
        <v>203</v>
      </c>
    </row>
    <row r="18" spans="1:13" ht="13.5">
      <c r="A18" s="6"/>
      <c r="B18" s="4" t="s">
        <v>37</v>
      </c>
      <c r="C18" s="128">
        <v>556</v>
      </c>
      <c r="D18" s="129">
        <v>573</v>
      </c>
      <c r="E18" s="129">
        <v>533</v>
      </c>
      <c r="F18" s="55">
        <f t="shared" si="0"/>
        <v>1106</v>
      </c>
      <c r="G18" s="1"/>
      <c r="H18" s="67"/>
      <c r="I18" s="4" t="s">
        <v>52</v>
      </c>
      <c r="J18" s="128">
        <v>270</v>
      </c>
      <c r="K18" s="129">
        <v>343</v>
      </c>
      <c r="L18" s="129">
        <v>351</v>
      </c>
      <c r="M18" s="55">
        <f t="shared" si="2"/>
        <v>694</v>
      </c>
    </row>
    <row r="19" spans="1:13" ht="13.5">
      <c r="A19" s="6"/>
      <c r="B19" s="4" t="s">
        <v>5</v>
      </c>
      <c r="C19" s="128">
        <v>584</v>
      </c>
      <c r="D19" s="129">
        <v>649</v>
      </c>
      <c r="E19" s="129">
        <v>648</v>
      </c>
      <c r="F19" s="55">
        <f t="shared" si="0"/>
        <v>1297</v>
      </c>
      <c r="G19" s="1"/>
      <c r="H19" s="67"/>
      <c r="I19" s="4" t="s">
        <v>53</v>
      </c>
      <c r="J19" s="128">
        <v>455</v>
      </c>
      <c r="K19" s="129">
        <v>562</v>
      </c>
      <c r="L19" s="129">
        <v>576</v>
      </c>
      <c r="M19" s="55">
        <f t="shared" si="2"/>
        <v>1138</v>
      </c>
    </row>
    <row r="20" spans="1:13" ht="13.5">
      <c r="A20" s="6"/>
      <c r="B20" s="4" t="s">
        <v>6</v>
      </c>
      <c r="C20" s="128">
        <v>407</v>
      </c>
      <c r="D20" s="129">
        <v>450</v>
      </c>
      <c r="E20" s="129">
        <v>453</v>
      </c>
      <c r="F20" s="55">
        <f t="shared" si="0"/>
        <v>903</v>
      </c>
      <c r="G20" s="1"/>
      <c r="H20" s="67"/>
      <c r="I20" s="4" t="s">
        <v>54</v>
      </c>
      <c r="J20" s="128">
        <v>594</v>
      </c>
      <c r="K20" s="129">
        <v>794</v>
      </c>
      <c r="L20" s="129">
        <v>746</v>
      </c>
      <c r="M20" s="55">
        <f t="shared" si="2"/>
        <v>1540</v>
      </c>
    </row>
    <row r="21" spans="1:13" ht="13.5">
      <c r="A21" s="6"/>
      <c r="B21" s="4" t="s">
        <v>7</v>
      </c>
      <c r="C21" s="128">
        <v>467</v>
      </c>
      <c r="D21" s="129">
        <v>525</v>
      </c>
      <c r="E21" s="129">
        <v>542</v>
      </c>
      <c r="F21" s="55">
        <f t="shared" si="0"/>
        <v>1067</v>
      </c>
      <c r="G21" s="1"/>
      <c r="H21" s="67"/>
      <c r="I21" s="4" t="s">
        <v>55</v>
      </c>
      <c r="J21" s="128">
        <v>206</v>
      </c>
      <c r="K21" s="129">
        <v>262</v>
      </c>
      <c r="L21" s="129">
        <v>259</v>
      </c>
      <c r="M21" s="55">
        <f>K21+L21</f>
        <v>521</v>
      </c>
    </row>
    <row r="22" spans="1:13" ht="13.5">
      <c r="A22" s="6"/>
      <c r="B22" s="4" t="s">
        <v>38</v>
      </c>
      <c r="C22" s="128">
        <v>312</v>
      </c>
      <c r="D22" s="129">
        <v>340</v>
      </c>
      <c r="E22" s="129">
        <v>326</v>
      </c>
      <c r="F22" s="55">
        <f t="shared" si="0"/>
        <v>666</v>
      </c>
      <c r="G22" s="1"/>
      <c r="H22" s="67"/>
      <c r="I22" s="4" t="s">
        <v>56</v>
      </c>
      <c r="J22" s="128">
        <v>529</v>
      </c>
      <c r="K22" s="129">
        <v>532</v>
      </c>
      <c r="L22" s="129">
        <v>430</v>
      </c>
      <c r="M22" s="55">
        <f t="shared" si="2"/>
        <v>962</v>
      </c>
    </row>
    <row r="23" spans="1:13" ht="13.5">
      <c r="A23" s="6"/>
      <c r="B23" s="4" t="s">
        <v>8</v>
      </c>
      <c r="C23" s="128">
        <v>1204</v>
      </c>
      <c r="D23" s="129">
        <v>1330</v>
      </c>
      <c r="E23" s="129">
        <v>1436</v>
      </c>
      <c r="F23" s="55">
        <f t="shared" si="0"/>
        <v>2766</v>
      </c>
      <c r="G23" s="1"/>
      <c r="H23" s="67"/>
      <c r="I23" s="4" t="s">
        <v>57</v>
      </c>
      <c r="J23" s="128">
        <v>785</v>
      </c>
      <c r="K23" s="129">
        <v>930</v>
      </c>
      <c r="L23" s="129">
        <v>874</v>
      </c>
      <c r="M23" s="55">
        <f t="shared" si="2"/>
        <v>1804</v>
      </c>
    </row>
    <row r="24" spans="1:13" ht="13.5">
      <c r="A24" s="6"/>
      <c r="B24" s="4" t="s">
        <v>9</v>
      </c>
      <c r="C24" s="128">
        <v>501</v>
      </c>
      <c r="D24" s="129">
        <v>560</v>
      </c>
      <c r="E24" s="129">
        <v>583</v>
      </c>
      <c r="F24" s="55">
        <f t="shared" si="0"/>
        <v>1143</v>
      </c>
      <c r="G24" s="1"/>
      <c r="H24" s="67"/>
      <c r="I24" s="4" t="s">
        <v>58</v>
      </c>
      <c r="J24" s="128">
        <v>37</v>
      </c>
      <c r="K24" s="129">
        <v>46</v>
      </c>
      <c r="L24" s="129">
        <v>47</v>
      </c>
      <c r="M24" s="55">
        <f t="shared" si="2"/>
        <v>93</v>
      </c>
    </row>
    <row r="25" spans="1:13" ht="13.5">
      <c r="A25" s="6"/>
      <c r="B25" s="4" t="s">
        <v>39</v>
      </c>
      <c r="C25" s="128">
        <v>596</v>
      </c>
      <c r="D25" s="129">
        <v>717</v>
      </c>
      <c r="E25" s="129">
        <v>654</v>
      </c>
      <c r="F25" s="55">
        <f t="shared" si="0"/>
        <v>1371</v>
      </c>
      <c r="G25" s="1"/>
      <c r="H25" s="67"/>
      <c r="I25" s="4" t="s">
        <v>59</v>
      </c>
      <c r="J25" s="128">
        <v>620</v>
      </c>
      <c r="K25" s="129">
        <v>569</v>
      </c>
      <c r="L25" s="129">
        <v>480</v>
      </c>
      <c r="M25" s="55">
        <f t="shared" si="2"/>
        <v>1049</v>
      </c>
    </row>
    <row r="26" spans="1:13" ht="13.5">
      <c r="A26" s="6"/>
      <c r="B26" s="4" t="s">
        <v>40</v>
      </c>
      <c r="C26" s="128">
        <v>347</v>
      </c>
      <c r="D26" s="129">
        <v>378</v>
      </c>
      <c r="E26" s="129">
        <v>371</v>
      </c>
      <c r="F26" s="55">
        <f t="shared" si="0"/>
        <v>749</v>
      </c>
      <c r="G26" s="1"/>
      <c r="H26" s="67"/>
      <c r="I26" s="4" t="s">
        <v>60</v>
      </c>
      <c r="J26" s="128">
        <v>632</v>
      </c>
      <c r="K26" s="129">
        <v>602</v>
      </c>
      <c r="L26" s="129">
        <v>543</v>
      </c>
      <c r="M26" s="55">
        <f t="shared" si="2"/>
        <v>1145</v>
      </c>
    </row>
    <row r="27" spans="1:13" ht="13.5">
      <c r="A27" s="6"/>
      <c r="B27" s="4" t="s">
        <v>21</v>
      </c>
      <c r="C27" s="128">
        <v>517</v>
      </c>
      <c r="D27" s="129">
        <v>641</v>
      </c>
      <c r="E27" s="129">
        <v>629</v>
      </c>
      <c r="F27" s="55">
        <f t="shared" si="0"/>
        <v>1270</v>
      </c>
      <c r="G27" s="1"/>
      <c r="H27" s="67"/>
      <c r="I27" s="4" t="s">
        <v>96</v>
      </c>
      <c r="J27" s="128">
        <v>284</v>
      </c>
      <c r="K27" s="129">
        <v>353</v>
      </c>
      <c r="L27" s="129">
        <v>323</v>
      </c>
      <c r="M27" s="55">
        <f t="shared" si="2"/>
        <v>676</v>
      </c>
    </row>
    <row r="28" spans="1:13" ht="13.5">
      <c r="A28" s="6"/>
      <c r="B28" s="4" t="s">
        <v>10</v>
      </c>
      <c r="C28" s="128">
        <v>526</v>
      </c>
      <c r="D28" s="129">
        <v>515</v>
      </c>
      <c r="E28" s="129">
        <v>520</v>
      </c>
      <c r="F28" s="55">
        <f t="shared" si="0"/>
        <v>1035</v>
      </c>
      <c r="G28" s="1"/>
      <c r="H28" s="67"/>
      <c r="I28" s="4" t="s">
        <v>97</v>
      </c>
      <c r="J28" s="128">
        <v>291</v>
      </c>
      <c r="K28" s="129">
        <v>466</v>
      </c>
      <c r="L28" s="129">
        <v>490</v>
      </c>
      <c r="M28" s="55">
        <f>K28+L28</f>
        <v>956</v>
      </c>
    </row>
    <row r="29" spans="1:13" ht="13.5">
      <c r="A29" s="6"/>
      <c r="B29" s="4" t="s">
        <v>11</v>
      </c>
      <c r="C29" s="128">
        <v>312</v>
      </c>
      <c r="D29" s="129">
        <v>332</v>
      </c>
      <c r="E29" s="129">
        <v>314</v>
      </c>
      <c r="F29" s="55">
        <f t="shared" si="0"/>
        <v>646</v>
      </c>
      <c r="G29" s="1"/>
      <c r="H29" s="67"/>
      <c r="I29" s="4" t="s">
        <v>98</v>
      </c>
      <c r="J29" s="128">
        <v>110</v>
      </c>
      <c r="K29" s="129">
        <v>179</v>
      </c>
      <c r="L29" s="129">
        <v>176</v>
      </c>
      <c r="M29" s="55">
        <f>K29+L29</f>
        <v>355</v>
      </c>
    </row>
    <row r="30" spans="1:13" ht="13.5">
      <c r="A30" s="6"/>
      <c r="B30" s="4" t="s">
        <v>12</v>
      </c>
      <c r="C30" s="128">
        <v>656</v>
      </c>
      <c r="D30" s="129">
        <v>671</v>
      </c>
      <c r="E30" s="129">
        <v>575</v>
      </c>
      <c r="F30" s="55">
        <f t="shared" si="0"/>
        <v>1246</v>
      </c>
      <c r="G30" s="1"/>
      <c r="H30" s="67"/>
      <c r="I30" s="4" t="s">
        <v>99</v>
      </c>
      <c r="J30" s="128">
        <v>62</v>
      </c>
      <c r="K30" s="129">
        <v>105</v>
      </c>
      <c r="L30" s="129">
        <v>117</v>
      </c>
      <c r="M30" s="55">
        <f>K30+L30</f>
        <v>222</v>
      </c>
    </row>
    <row r="31" spans="1:13" ht="13.5">
      <c r="A31" s="6"/>
      <c r="B31" s="4" t="s">
        <v>13</v>
      </c>
      <c r="C31" s="128">
        <v>1002</v>
      </c>
      <c r="D31" s="129">
        <v>1036</v>
      </c>
      <c r="E31" s="129">
        <v>1093</v>
      </c>
      <c r="F31" s="55">
        <f t="shared" si="0"/>
        <v>2129</v>
      </c>
      <c r="G31" s="1"/>
      <c r="H31" s="67"/>
      <c r="I31" s="56" t="s">
        <v>41</v>
      </c>
      <c r="J31" s="57">
        <f>SUM(J16:J30)</f>
        <v>6073</v>
      </c>
      <c r="K31" s="57">
        <f>SUM(K16:K30)</f>
        <v>7145</v>
      </c>
      <c r="L31" s="57">
        <f>SUM(L16:L30)</f>
        <v>6825</v>
      </c>
      <c r="M31" s="57">
        <f>SUM(M16:M30)</f>
        <v>13970</v>
      </c>
    </row>
    <row r="32" spans="1:13" ht="13.5">
      <c r="A32" s="6"/>
      <c r="B32" s="4" t="s">
        <v>14</v>
      </c>
      <c r="C32" s="128">
        <v>503</v>
      </c>
      <c r="D32" s="129">
        <v>529</v>
      </c>
      <c r="E32" s="129">
        <v>492</v>
      </c>
      <c r="F32" s="55">
        <f t="shared" si="0"/>
        <v>1021</v>
      </c>
      <c r="G32" s="1"/>
      <c r="H32" s="49" t="s">
        <v>61</v>
      </c>
      <c r="I32" s="50"/>
      <c r="J32" s="50"/>
      <c r="K32" s="50"/>
      <c r="L32" s="50"/>
      <c r="M32" s="58"/>
    </row>
    <row r="33" spans="1:13" ht="13.5">
      <c r="A33" s="6"/>
      <c r="B33" s="4" t="s">
        <v>15</v>
      </c>
      <c r="C33" s="128">
        <v>594</v>
      </c>
      <c r="D33" s="129">
        <v>657</v>
      </c>
      <c r="E33" s="129">
        <v>554</v>
      </c>
      <c r="F33" s="55">
        <f t="shared" si="0"/>
        <v>1211</v>
      </c>
      <c r="G33" s="1"/>
      <c r="H33" s="5"/>
      <c r="I33" s="4" t="s">
        <v>62</v>
      </c>
      <c r="J33" s="128">
        <v>502</v>
      </c>
      <c r="K33" s="129">
        <v>533</v>
      </c>
      <c r="L33" s="129">
        <v>576</v>
      </c>
      <c r="M33" s="55">
        <f>K33+L33</f>
        <v>1109</v>
      </c>
    </row>
    <row r="34" spans="1:13" ht="13.5">
      <c r="A34" s="6"/>
      <c r="B34" s="4" t="s">
        <v>82</v>
      </c>
      <c r="C34" s="135">
        <v>420</v>
      </c>
      <c r="D34" s="129">
        <v>400</v>
      </c>
      <c r="E34" s="129">
        <v>412</v>
      </c>
      <c r="F34" s="55">
        <f t="shared" si="0"/>
        <v>812</v>
      </c>
      <c r="G34" s="1"/>
      <c r="H34" s="6"/>
      <c r="I34" s="4" t="s">
        <v>63</v>
      </c>
      <c r="J34" s="128">
        <v>374</v>
      </c>
      <c r="K34" s="129">
        <v>409</v>
      </c>
      <c r="L34" s="129">
        <v>426</v>
      </c>
      <c r="M34" s="55">
        <f>K34+L34</f>
        <v>835</v>
      </c>
    </row>
    <row r="35" spans="1:13" ht="13.5">
      <c r="A35" s="6"/>
      <c r="B35" s="4" t="s">
        <v>18</v>
      </c>
      <c r="C35" s="130">
        <v>192</v>
      </c>
      <c r="D35" s="129">
        <v>223</v>
      </c>
      <c r="E35" s="129">
        <v>233</v>
      </c>
      <c r="F35" s="55">
        <f t="shared" si="0"/>
        <v>456</v>
      </c>
      <c r="G35" s="1"/>
      <c r="H35" s="6"/>
      <c r="I35" s="4" t="s">
        <v>64</v>
      </c>
      <c r="J35" s="128">
        <v>430</v>
      </c>
      <c r="K35" s="129">
        <v>488</v>
      </c>
      <c r="L35" s="129">
        <v>496</v>
      </c>
      <c r="M35" s="55">
        <f>K35+L35</f>
        <v>984</v>
      </c>
    </row>
    <row r="36" spans="1:13" ht="13.5">
      <c r="A36" s="6"/>
      <c r="B36" s="4" t="s">
        <v>117</v>
      </c>
      <c r="C36" s="130">
        <v>0</v>
      </c>
      <c r="D36" s="129">
        <v>0</v>
      </c>
      <c r="E36" s="129">
        <v>0</v>
      </c>
      <c r="F36" s="55">
        <f t="shared" si="0"/>
        <v>0</v>
      </c>
      <c r="G36" s="1"/>
      <c r="H36" s="6"/>
      <c r="I36" s="4" t="s">
        <v>65</v>
      </c>
      <c r="J36" s="130">
        <v>765</v>
      </c>
      <c r="K36" s="129">
        <v>831</v>
      </c>
      <c r="L36" s="129">
        <v>868</v>
      </c>
      <c r="M36" s="55">
        <f>K36+L36</f>
        <v>1699</v>
      </c>
    </row>
    <row r="37" spans="1:13" ht="13.5">
      <c r="A37" s="6"/>
      <c r="B37" s="4" t="s">
        <v>119</v>
      </c>
      <c r="C37" s="130">
        <v>241</v>
      </c>
      <c r="D37" s="129">
        <v>338</v>
      </c>
      <c r="E37" s="129">
        <v>290</v>
      </c>
      <c r="F37" s="55">
        <f t="shared" si="0"/>
        <v>628</v>
      </c>
      <c r="G37" s="1"/>
      <c r="H37" s="7"/>
      <c r="I37" s="56" t="s">
        <v>41</v>
      </c>
      <c r="J37" s="57">
        <f>SUM(J33:J36)</f>
        <v>2071</v>
      </c>
      <c r="K37" s="57">
        <f>SUM(K33:K36)</f>
        <v>2261</v>
      </c>
      <c r="L37" s="57">
        <f>SUM(L33:L36)</f>
        <v>2366</v>
      </c>
      <c r="M37" s="57">
        <f>SUM(M33:M36)</f>
        <v>4627</v>
      </c>
    </row>
    <row r="38" spans="1:13" ht="13.5">
      <c r="A38" s="6"/>
      <c r="B38" s="4" t="s">
        <v>120</v>
      </c>
      <c r="C38" s="130">
        <v>284</v>
      </c>
      <c r="D38" s="129">
        <v>366</v>
      </c>
      <c r="E38" s="129">
        <v>306</v>
      </c>
      <c r="F38" s="55">
        <f t="shared" si="0"/>
        <v>672</v>
      </c>
      <c r="G38" s="1"/>
      <c r="H38" s="49" t="s">
        <v>66</v>
      </c>
      <c r="I38" s="50"/>
      <c r="J38" s="50"/>
      <c r="K38" s="50"/>
      <c r="L38" s="50"/>
      <c r="M38" s="58"/>
    </row>
    <row r="39" spans="1:13" ht="13.5">
      <c r="A39" s="6"/>
      <c r="B39" s="4" t="s">
        <v>121</v>
      </c>
      <c r="C39" s="130">
        <v>192</v>
      </c>
      <c r="D39" s="129">
        <v>267</v>
      </c>
      <c r="E39" s="129">
        <v>279</v>
      </c>
      <c r="F39" s="55">
        <f t="shared" si="0"/>
        <v>546</v>
      </c>
      <c r="G39" s="1"/>
      <c r="H39" s="131"/>
      <c r="I39" s="4" t="s">
        <v>67</v>
      </c>
      <c r="J39" s="128">
        <v>599</v>
      </c>
      <c r="K39" s="129">
        <v>660</v>
      </c>
      <c r="L39" s="129">
        <v>657</v>
      </c>
      <c r="M39" s="55">
        <f aca="true" t="shared" si="3" ref="M39:M51">K39+L39</f>
        <v>1317</v>
      </c>
    </row>
    <row r="40" spans="1:13" ht="13.5">
      <c r="A40" s="7"/>
      <c r="B40" s="56" t="s">
        <v>41</v>
      </c>
      <c r="C40" s="57">
        <f>SUM(C7:C39)</f>
        <v>15966</v>
      </c>
      <c r="D40" s="57">
        <f>SUM(D7:D39)</f>
        <v>17049</v>
      </c>
      <c r="E40" s="57">
        <f>SUM(E7:E39)</f>
        <v>16907</v>
      </c>
      <c r="F40" s="57">
        <f>SUM(F7:F39)</f>
        <v>33956</v>
      </c>
      <c r="G40" s="1"/>
      <c r="H40" s="132"/>
      <c r="I40" s="4" t="s">
        <v>68</v>
      </c>
      <c r="J40" s="128">
        <v>613</v>
      </c>
      <c r="K40" s="129">
        <v>637</v>
      </c>
      <c r="L40" s="129">
        <v>606</v>
      </c>
      <c r="M40" s="55">
        <f t="shared" si="3"/>
        <v>1243</v>
      </c>
    </row>
    <row r="41" spans="1:13" ht="13.5">
      <c r="A41" s="49" t="s">
        <v>85</v>
      </c>
      <c r="B41" s="51"/>
      <c r="C41" s="51"/>
      <c r="D41" s="51"/>
      <c r="E41" s="51"/>
      <c r="F41" s="52"/>
      <c r="G41" s="1"/>
      <c r="H41" s="132"/>
      <c r="I41" s="4" t="s">
        <v>69</v>
      </c>
      <c r="J41" s="128">
        <v>861</v>
      </c>
      <c r="K41" s="129">
        <v>804</v>
      </c>
      <c r="L41" s="129">
        <v>799</v>
      </c>
      <c r="M41" s="55">
        <f t="shared" si="3"/>
        <v>1603</v>
      </c>
    </row>
    <row r="42" spans="1:13" ht="13.5">
      <c r="A42" s="5"/>
      <c r="B42" s="4" t="s">
        <v>19</v>
      </c>
      <c r="C42" s="128">
        <v>1993</v>
      </c>
      <c r="D42" s="129">
        <v>2238</v>
      </c>
      <c r="E42" s="129">
        <v>2237</v>
      </c>
      <c r="F42" s="55">
        <f>D42+E42</f>
        <v>4475</v>
      </c>
      <c r="G42" s="1"/>
      <c r="H42" s="6"/>
      <c r="I42" s="4" t="s">
        <v>70</v>
      </c>
      <c r="J42" s="128">
        <v>812</v>
      </c>
      <c r="K42" s="129">
        <v>1024</v>
      </c>
      <c r="L42" s="129">
        <v>1027</v>
      </c>
      <c r="M42" s="55">
        <f t="shared" si="3"/>
        <v>2051</v>
      </c>
    </row>
    <row r="43" spans="1:13" ht="13.5">
      <c r="A43" s="6"/>
      <c r="B43" s="4" t="s">
        <v>20</v>
      </c>
      <c r="C43" s="128">
        <v>650</v>
      </c>
      <c r="D43" s="129">
        <v>745</v>
      </c>
      <c r="E43" s="129">
        <v>750</v>
      </c>
      <c r="F43" s="55">
        <f>D43+E43</f>
        <v>1495</v>
      </c>
      <c r="G43" s="1"/>
      <c r="H43" s="6"/>
      <c r="I43" s="4" t="s">
        <v>71</v>
      </c>
      <c r="J43" s="128">
        <v>250</v>
      </c>
      <c r="K43" s="129">
        <v>310</v>
      </c>
      <c r="L43" s="129">
        <v>328</v>
      </c>
      <c r="M43" s="55">
        <f t="shared" si="3"/>
        <v>638</v>
      </c>
    </row>
    <row r="44" spans="1:13" ht="13.5">
      <c r="A44" s="6"/>
      <c r="B44" s="4" t="s">
        <v>100</v>
      </c>
      <c r="C44" s="135">
        <v>645</v>
      </c>
      <c r="D44" s="129">
        <v>727</v>
      </c>
      <c r="E44" s="129">
        <v>670</v>
      </c>
      <c r="F44" s="55">
        <f>D44+E44</f>
        <v>1397</v>
      </c>
      <c r="G44" s="1"/>
      <c r="H44" s="6"/>
      <c r="I44" s="4" t="s">
        <v>73</v>
      </c>
      <c r="J44" s="128">
        <v>51</v>
      </c>
      <c r="K44" s="129">
        <v>71</v>
      </c>
      <c r="L44" s="129">
        <v>62</v>
      </c>
      <c r="M44" s="55">
        <f t="shared" si="3"/>
        <v>133</v>
      </c>
    </row>
    <row r="45" spans="1:13" ht="13.5">
      <c r="A45" s="6"/>
      <c r="B45" s="4" t="s">
        <v>101</v>
      </c>
      <c r="C45" s="128">
        <v>735</v>
      </c>
      <c r="D45" s="129">
        <v>828</v>
      </c>
      <c r="E45" s="129">
        <v>807</v>
      </c>
      <c r="F45" s="55">
        <f>D45+E45</f>
        <v>1635</v>
      </c>
      <c r="G45" s="1"/>
      <c r="H45" s="6"/>
      <c r="I45" s="4" t="s">
        <v>72</v>
      </c>
      <c r="J45" s="128">
        <v>64</v>
      </c>
      <c r="K45" s="129">
        <v>75</v>
      </c>
      <c r="L45" s="129">
        <v>61</v>
      </c>
      <c r="M45" s="55">
        <f t="shared" si="3"/>
        <v>136</v>
      </c>
    </row>
    <row r="46" spans="1:13" ht="13.5">
      <c r="A46" s="7"/>
      <c r="B46" s="56" t="s">
        <v>41</v>
      </c>
      <c r="C46" s="57">
        <f>SUM(C42:C45)</f>
        <v>4023</v>
      </c>
      <c r="D46" s="57">
        <f>SUM(D42:D45)</f>
        <v>4538</v>
      </c>
      <c r="E46" s="57">
        <f>SUM(E42:E45)</f>
        <v>4464</v>
      </c>
      <c r="F46" s="57">
        <f>SUM(F42:F45)</f>
        <v>9002</v>
      </c>
      <c r="G46" s="1"/>
      <c r="H46" s="6"/>
      <c r="I46" s="4" t="s">
        <v>74</v>
      </c>
      <c r="J46" s="128">
        <v>194</v>
      </c>
      <c r="K46" s="129">
        <v>226</v>
      </c>
      <c r="L46" s="129">
        <v>236</v>
      </c>
      <c r="M46" s="55">
        <f t="shared" si="3"/>
        <v>462</v>
      </c>
    </row>
    <row r="47" spans="1:13" ht="13.5">
      <c r="A47" s="49" t="s">
        <v>25</v>
      </c>
      <c r="B47" s="51"/>
      <c r="C47" s="51"/>
      <c r="D47" s="51"/>
      <c r="E47" s="51"/>
      <c r="F47" s="52"/>
      <c r="G47" s="1"/>
      <c r="H47" s="6"/>
      <c r="I47" s="4" t="s">
        <v>75</v>
      </c>
      <c r="J47" s="128">
        <v>365</v>
      </c>
      <c r="K47" s="129">
        <v>454</v>
      </c>
      <c r="L47" s="129">
        <v>464</v>
      </c>
      <c r="M47" s="55">
        <f t="shared" si="3"/>
        <v>918</v>
      </c>
    </row>
    <row r="48" spans="1:13" ht="13.5">
      <c r="A48" s="5"/>
      <c r="B48" s="4" t="s">
        <v>22</v>
      </c>
      <c r="C48" s="128">
        <v>1239</v>
      </c>
      <c r="D48" s="129">
        <v>1274</v>
      </c>
      <c r="E48" s="129">
        <v>1299</v>
      </c>
      <c r="F48" s="55">
        <f>D48+E48</f>
        <v>2573</v>
      </c>
      <c r="G48" s="1"/>
      <c r="H48" s="6"/>
      <c r="I48" s="4" t="s">
        <v>76</v>
      </c>
      <c r="J48" s="128">
        <v>501</v>
      </c>
      <c r="K48" s="129">
        <v>616</v>
      </c>
      <c r="L48" s="129">
        <v>620</v>
      </c>
      <c r="M48" s="55">
        <f t="shared" si="3"/>
        <v>1236</v>
      </c>
    </row>
    <row r="49" spans="1:13" ht="13.5">
      <c r="A49" s="67"/>
      <c r="B49" s="4" t="s">
        <v>23</v>
      </c>
      <c r="C49" s="128">
        <v>302</v>
      </c>
      <c r="D49" s="129">
        <v>335</v>
      </c>
      <c r="E49" s="129">
        <v>347</v>
      </c>
      <c r="F49" s="55">
        <f>D49+E49</f>
        <v>682</v>
      </c>
      <c r="G49" s="1"/>
      <c r="H49" s="6"/>
      <c r="I49" s="4" t="s">
        <v>77</v>
      </c>
      <c r="J49" s="128">
        <v>437</v>
      </c>
      <c r="K49" s="129">
        <v>471</v>
      </c>
      <c r="L49" s="129">
        <v>480</v>
      </c>
      <c r="M49" s="55">
        <f t="shared" si="3"/>
        <v>951</v>
      </c>
    </row>
    <row r="50" spans="1:13" ht="13.5">
      <c r="A50" s="68"/>
      <c r="B50" s="56" t="s">
        <v>41</v>
      </c>
      <c r="C50" s="57">
        <f>SUM(C48:C49)</f>
        <v>1541</v>
      </c>
      <c r="D50" s="57">
        <f>SUM(D48:D49)</f>
        <v>1609</v>
      </c>
      <c r="E50" s="57">
        <f>SUM(E48:E49)</f>
        <v>1646</v>
      </c>
      <c r="F50" s="57">
        <f>SUM(F48:F49)</f>
        <v>3255</v>
      </c>
      <c r="G50" s="1"/>
      <c r="H50" s="6"/>
      <c r="I50" s="4" t="s">
        <v>78</v>
      </c>
      <c r="J50" s="128">
        <v>640</v>
      </c>
      <c r="K50" s="129">
        <v>697</v>
      </c>
      <c r="L50" s="129">
        <v>678</v>
      </c>
      <c r="M50" s="55">
        <f t="shared" si="3"/>
        <v>1375</v>
      </c>
    </row>
    <row r="51" spans="7:13" ht="13.5">
      <c r="G51" s="1"/>
      <c r="H51" s="6"/>
      <c r="I51" s="4" t="s">
        <v>81</v>
      </c>
      <c r="J51" s="128">
        <v>691</v>
      </c>
      <c r="K51" s="129">
        <v>860</v>
      </c>
      <c r="L51" s="129">
        <v>917</v>
      </c>
      <c r="M51" s="55">
        <f t="shared" si="3"/>
        <v>1777</v>
      </c>
    </row>
    <row r="52" spans="7:13" ht="13.5">
      <c r="G52" s="1"/>
      <c r="H52" s="7"/>
      <c r="I52" s="56" t="s">
        <v>41</v>
      </c>
      <c r="J52" s="57">
        <f>SUM(J39:J51)</f>
        <v>6078</v>
      </c>
      <c r="K52" s="57">
        <f>SUM(K39:K51)</f>
        <v>6905</v>
      </c>
      <c r="L52" s="57">
        <f>SUM(L39:L51)</f>
        <v>6935</v>
      </c>
      <c r="M52" s="57">
        <f>SUM(M39:M51)</f>
        <v>13840</v>
      </c>
    </row>
    <row r="53" ht="13.5">
      <c r="G53" s="1"/>
    </row>
    <row r="54" spans="7:13" ht="13.5">
      <c r="G54" s="1"/>
      <c r="I54" s="61" t="s">
        <v>80</v>
      </c>
      <c r="J54" s="62">
        <f>C40+C46+C50+J14+J31+J37+J52</f>
        <v>39523</v>
      </c>
      <c r="K54" s="62">
        <f>D40+D46+D50+K14+K31+K37+K52</f>
        <v>43962</v>
      </c>
      <c r="L54" s="62">
        <f>E40+E46+E50+L14+L31+L37+L52</f>
        <v>43680</v>
      </c>
      <c r="M54" s="62">
        <f>F40+F46+F50+M14+M31+M37+M52</f>
        <v>87642</v>
      </c>
    </row>
    <row r="55" spans="7:13" ht="14.25">
      <c r="G55" s="73"/>
      <c r="H55" s="73"/>
      <c r="I55" s="73"/>
      <c r="J55" s="73"/>
      <c r="K55" s="73"/>
      <c r="L55" s="73"/>
      <c r="M55" s="73"/>
    </row>
    <row r="56" spans="1:13" ht="57.75" customHeight="1">
      <c r="A56" s="1"/>
      <c r="B56" s="83" t="s">
        <v>107</v>
      </c>
      <c r="C56" s="100"/>
      <c r="D56" s="100"/>
      <c r="E56" s="100"/>
      <c r="F56" s="100"/>
      <c r="G56" s="100"/>
      <c r="H56" s="100"/>
      <c r="I56" s="100"/>
      <c r="J56" s="100"/>
      <c r="K56" s="100"/>
      <c r="L56" s="100"/>
      <c r="M56" s="100"/>
    </row>
    <row r="57" spans="2:13" ht="24" customHeight="1">
      <c r="B57" s="2" t="s">
        <v>104</v>
      </c>
      <c r="G57" s="1"/>
      <c r="H57" s="64"/>
      <c r="I57" s="64"/>
      <c r="J57" s="64"/>
      <c r="K57" s="69" t="str">
        <f>K2</f>
        <v>令和3</v>
      </c>
      <c r="L57" s="127" t="str">
        <f>L2</f>
        <v>年4月1日現在</v>
      </c>
      <c r="M57" s="127"/>
    </row>
    <row r="58" spans="2:12" ht="24">
      <c r="B58" s="2"/>
      <c r="G58" s="1"/>
      <c r="H58" s="64"/>
      <c r="I58" s="64"/>
      <c r="J58" s="64"/>
      <c r="K58" s="69"/>
      <c r="L58" s="70"/>
    </row>
    <row r="59" spans="7:13" ht="13.5">
      <c r="G59" s="1"/>
      <c r="H59" s="64"/>
      <c r="I59" s="64"/>
      <c r="J59" s="64"/>
      <c r="K59" s="64"/>
      <c r="L59" s="64"/>
      <c r="M59" s="64"/>
    </row>
    <row r="60" spans="1:13" ht="13.5">
      <c r="A60" s="74"/>
      <c r="B60" s="74"/>
      <c r="C60" s="88" t="s">
        <v>26</v>
      </c>
      <c r="D60" s="80" t="s">
        <v>27</v>
      </c>
      <c r="E60" s="80"/>
      <c r="F60" s="80"/>
      <c r="G60" s="1"/>
      <c r="H60" s="84"/>
      <c r="I60" s="95"/>
      <c r="J60" s="88" t="s">
        <v>26</v>
      </c>
      <c r="K60" s="80" t="s">
        <v>27</v>
      </c>
      <c r="L60" s="80"/>
      <c r="M60" s="80"/>
    </row>
    <row r="61" spans="1:13" ht="13.5">
      <c r="A61" s="74"/>
      <c r="B61" s="74"/>
      <c r="C61" s="89"/>
      <c r="D61" s="3" t="s">
        <v>28</v>
      </c>
      <c r="E61" s="3" t="s">
        <v>29</v>
      </c>
      <c r="F61" s="8" t="s">
        <v>30</v>
      </c>
      <c r="G61" s="1"/>
      <c r="H61" s="96"/>
      <c r="I61" s="97"/>
      <c r="J61" s="89"/>
      <c r="K61" s="3" t="s">
        <v>28</v>
      </c>
      <c r="L61" s="3" t="s">
        <v>29</v>
      </c>
      <c r="M61" s="8" t="s">
        <v>30</v>
      </c>
    </row>
    <row r="62" spans="1:13" ht="13.5" customHeight="1">
      <c r="A62" s="49" t="s">
        <v>24</v>
      </c>
      <c r="B62" s="50"/>
      <c r="C62" s="51"/>
      <c r="D62" s="51"/>
      <c r="E62" s="51"/>
      <c r="F62" s="52"/>
      <c r="G62" s="1"/>
      <c r="H62" s="49" t="s">
        <v>42</v>
      </c>
      <c r="I62" s="50"/>
      <c r="J62" s="50"/>
      <c r="K62" s="50"/>
      <c r="L62" s="50"/>
      <c r="M62" s="58"/>
    </row>
    <row r="63" spans="1:13" ht="13.5">
      <c r="A63" s="5"/>
      <c r="B63" s="4" t="s">
        <v>0</v>
      </c>
      <c r="C63" s="133">
        <v>5</v>
      </c>
      <c r="D63" s="134">
        <v>5</v>
      </c>
      <c r="E63" s="134">
        <v>0</v>
      </c>
      <c r="F63" s="13">
        <f aca="true" t="shared" si="4" ref="F63:F95">D63+E63</f>
        <v>5</v>
      </c>
      <c r="G63" s="1"/>
      <c r="H63" s="5"/>
      <c r="I63" s="4" t="s">
        <v>43</v>
      </c>
      <c r="J63" s="133">
        <v>18</v>
      </c>
      <c r="K63" s="134">
        <v>16</v>
      </c>
      <c r="L63" s="134">
        <v>2</v>
      </c>
      <c r="M63" s="13">
        <f aca="true" t="shared" si="5" ref="M63:M68">K63+L63</f>
        <v>18</v>
      </c>
    </row>
    <row r="64" spans="1:13" ht="13.5">
      <c r="A64" s="6"/>
      <c r="B64" s="4" t="s">
        <v>31</v>
      </c>
      <c r="C64" s="133">
        <v>64</v>
      </c>
      <c r="D64" s="134">
        <v>37</v>
      </c>
      <c r="E64" s="134">
        <v>37</v>
      </c>
      <c r="F64" s="13">
        <f t="shared" si="4"/>
        <v>74</v>
      </c>
      <c r="G64" s="1"/>
      <c r="H64" s="67"/>
      <c r="I64" s="4" t="s">
        <v>44</v>
      </c>
      <c r="J64" s="133">
        <v>76</v>
      </c>
      <c r="K64" s="134">
        <v>64</v>
      </c>
      <c r="L64" s="134">
        <v>29</v>
      </c>
      <c r="M64" s="13">
        <f t="shared" si="5"/>
        <v>93</v>
      </c>
    </row>
    <row r="65" spans="1:13" ht="13.5">
      <c r="A65" s="6"/>
      <c r="B65" s="4" t="s">
        <v>1</v>
      </c>
      <c r="C65" s="133">
        <v>26</v>
      </c>
      <c r="D65" s="134">
        <v>18</v>
      </c>
      <c r="E65" s="134">
        <v>17</v>
      </c>
      <c r="F65" s="13">
        <f t="shared" si="4"/>
        <v>35</v>
      </c>
      <c r="G65" s="1"/>
      <c r="H65" s="67"/>
      <c r="I65" s="4" t="s">
        <v>45</v>
      </c>
      <c r="J65" s="133">
        <v>1</v>
      </c>
      <c r="K65" s="134">
        <v>1</v>
      </c>
      <c r="L65" s="134">
        <v>0</v>
      </c>
      <c r="M65" s="13">
        <f t="shared" si="5"/>
        <v>1</v>
      </c>
    </row>
    <row r="66" spans="1:13" ht="13.5">
      <c r="A66" s="6"/>
      <c r="B66" s="4" t="s">
        <v>32</v>
      </c>
      <c r="C66" s="133">
        <v>68</v>
      </c>
      <c r="D66" s="134">
        <v>43</v>
      </c>
      <c r="E66" s="134">
        <v>31</v>
      </c>
      <c r="F66" s="13">
        <f t="shared" si="4"/>
        <v>74</v>
      </c>
      <c r="G66" s="1"/>
      <c r="H66" s="67"/>
      <c r="I66" s="4" t="s">
        <v>46</v>
      </c>
      <c r="J66" s="133">
        <v>7</v>
      </c>
      <c r="K66" s="134">
        <v>3</v>
      </c>
      <c r="L66" s="134">
        <v>4</v>
      </c>
      <c r="M66" s="13">
        <f t="shared" si="5"/>
        <v>7</v>
      </c>
    </row>
    <row r="67" spans="1:13" ht="13.5">
      <c r="A67" s="6"/>
      <c r="B67" s="4" t="s">
        <v>2</v>
      </c>
      <c r="C67" s="133">
        <v>37</v>
      </c>
      <c r="D67" s="134">
        <v>18</v>
      </c>
      <c r="E67" s="134">
        <v>24</v>
      </c>
      <c r="F67" s="13">
        <f t="shared" si="4"/>
        <v>42</v>
      </c>
      <c r="G67" s="1"/>
      <c r="H67" s="67"/>
      <c r="I67" s="4" t="s">
        <v>47</v>
      </c>
      <c r="J67" s="133">
        <v>36</v>
      </c>
      <c r="K67" s="134">
        <v>24</v>
      </c>
      <c r="L67" s="134">
        <v>15</v>
      </c>
      <c r="M67" s="13">
        <f t="shared" si="5"/>
        <v>39</v>
      </c>
    </row>
    <row r="68" spans="1:13" ht="13.5">
      <c r="A68" s="6"/>
      <c r="B68" s="4" t="s">
        <v>33</v>
      </c>
      <c r="C68" s="133">
        <v>54</v>
      </c>
      <c r="D68" s="134">
        <v>40</v>
      </c>
      <c r="E68" s="134">
        <v>30</v>
      </c>
      <c r="F68" s="13">
        <f t="shared" si="4"/>
        <v>70</v>
      </c>
      <c r="G68" s="1"/>
      <c r="H68" s="67"/>
      <c r="I68" s="4" t="s">
        <v>48</v>
      </c>
      <c r="J68" s="133">
        <v>10</v>
      </c>
      <c r="K68" s="134">
        <v>10</v>
      </c>
      <c r="L68" s="134">
        <v>4</v>
      </c>
      <c r="M68" s="13">
        <f t="shared" si="5"/>
        <v>14</v>
      </c>
    </row>
    <row r="69" spans="1:13" ht="13.5">
      <c r="A69" s="6"/>
      <c r="B69" s="4" t="s">
        <v>34</v>
      </c>
      <c r="C69" s="133">
        <v>27</v>
      </c>
      <c r="D69" s="134">
        <v>12</v>
      </c>
      <c r="E69" s="134">
        <v>22</v>
      </c>
      <c r="F69" s="13">
        <f t="shared" si="4"/>
        <v>34</v>
      </c>
      <c r="G69" s="1"/>
      <c r="H69" s="68"/>
      <c r="I69" s="4" t="s">
        <v>110</v>
      </c>
      <c r="J69" s="133">
        <v>0</v>
      </c>
      <c r="K69" s="134">
        <v>0</v>
      </c>
      <c r="L69" s="134">
        <v>0</v>
      </c>
      <c r="M69" s="13">
        <f>K69+L69</f>
        <v>0</v>
      </c>
    </row>
    <row r="70" spans="1:13" ht="13.5">
      <c r="A70" s="6"/>
      <c r="B70" s="4" t="s">
        <v>3</v>
      </c>
      <c r="C70" s="133">
        <v>60</v>
      </c>
      <c r="D70" s="134">
        <v>49</v>
      </c>
      <c r="E70" s="134">
        <v>13</v>
      </c>
      <c r="F70" s="13">
        <f t="shared" si="4"/>
        <v>62</v>
      </c>
      <c r="G70" s="1"/>
      <c r="H70" s="68"/>
      <c r="I70" s="56" t="s">
        <v>41</v>
      </c>
      <c r="J70" s="65">
        <f>SUM(J63:J69)</f>
        <v>148</v>
      </c>
      <c r="K70" s="65">
        <f>SUM(K63:K69)</f>
        <v>118</v>
      </c>
      <c r="L70" s="65">
        <f>SUM(L63:L69)</f>
        <v>54</v>
      </c>
      <c r="M70" s="65">
        <f>SUM(M63:M69)</f>
        <v>172</v>
      </c>
    </row>
    <row r="71" spans="1:13" ht="13.5">
      <c r="A71" s="6"/>
      <c r="B71" s="4" t="s">
        <v>4</v>
      </c>
      <c r="C71" s="133">
        <v>16</v>
      </c>
      <c r="D71" s="134">
        <v>13</v>
      </c>
      <c r="E71" s="134">
        <v>8</v>
      </c>
      <c r="F71" s="13">
        <f t="shared" si="4"/>
        <v>21</v>
      </c>
      <c r="G71" s="1"/>
      <c r="H71" s="49" t="s">
        <v>49</v>
      </c>
      <c r="I71" s="50"/>
      <c r="J71" s="50"/>
      <c r="K71" s="50"/>
      <c r="L71" s="50"/>
      <c r="M71" s="58"/>
    </row>
    <row r="72" spans="1:13" ht="13.5">
      <c r="A72" s="6"/>
      <c r="B72" s="4" t="s">
        <v>35</v>
      </c>
      <c r="C72" s="133">
        <v>29</v>
      </c>
      <c r="D72" s="134">
        <v>21</v>
      </c>
      <c r="E72" s="134">
        <v>17</v>
      </c>
      <c r="F72" s="13">
        <f t="shared" si="4"/>
        <v>38</v>
      </c>
      <c r="G72" s="1"/>
      <c r="H72" s="5"/>
      <c r="I72" s="4" t="s">
        <v>50</v>
      </c>
      <c r="J72" s="133">
        <v>26</v>
      </c>
      <c r="K72" s="134">
        <v>17</v>
      </c>
      <c r="L72" s="134">
        <v>18</v>
      </c>
      <c r="M72" s="13">
        <f aca="true" t="shared" si="6" ref="M72:M83">K72+L72</f>
        <v>35</v>
      </c>
    </row>
    <row r="73" spans="1:13" ht="13.5">
      <c r="A73" s="6"/>
      <c r="B73" s="4" t="s">
        <v>36</v>
      </c>
      <c r="C73" s="133">
        <v>20</v>
      </c>
      <c r="D73" s="134">
        <v>14</v>
      </c>
      <c r="E73" s="134">
        <v>17</v>
      </c>
      <c r="F73" s="13">
        <f>D73+E73</f>
        <v>31</v>
      </c>
      <c r="G73" s="1"/>
      <c r="H73" s="67"/>
      <c r="I73" s="4" t="s">
        <v>51</v>
      </c>
      <c r="J73" s="133">
        <v>1</v>
      </c>
      <c r="K73" s="134">
        <v>2</v>
      </c>
      <c r="L73" s="134">
        <v>2</v>
      </c>
      <c r="M73" s="13">
        <f t="shared" si="6"/>
        <v>4</v>
      </c>
    </row>
    <row r="74" spans="1:13" ht="13.5">
      <c r="A74" s="6"/>
      <c r="B74" s="4" t="s">
        <v>37</v>
      </c>
      <c r="C74" s="133">
        <v>27</v>
      </c>
      <c r="D74" s="134">
        <v>23</v>
      </c>
      <c r="E74" s="134">
        <v>13</v>
      </c>
      <c r="F74" s="13">
        <f t="shared" si="4"/>
        <v>36</v>
      </c>
      <c r="G74" s="1"/>
      <c r="H74" s="67"/>
      <c r="I74" s="4" t="s">
        <v>52</v>
      </c>
      <c r="J74" s="133">
        <v>0</v>
      </c>
      <c r="K74" s="134">
        <v>0</v>
      </c>
      <c r="L74" s="134">
        <v>0</v>
      </c>
      <c r="M74" s="13">
        <f t="shared" si="6"/>
        <v>0</v>
      </c>
    </row>
    <row r="75" spans="1:13" ht="13.5">
      <c r="A75" s="6"/>
      <c r="B75" s="4" t="s">
        <v>5</v>
      </c>
      <c r="C75" s="133">
        <v>41</v>
      </c>
      <c r="D75" s="134">
        <v>36</v>
      </c>
      <c r="E75" s="134">
        <v>34</v>
      </c>
      <c r="F75" s="13">
        <f t="shared" si="4"/>
        <v>70</v>
      </c>
      <c r="G75" s="1"/>
      <c r="H75" s="67"/>
      <c r="I75" s="4" t="s">
        <v>53</v>
      </c>
      <c r="J75" s="133">
        <v>9</v>
      </c>
      <c r="K75" s="134">
        <v>3</v>
      </c>
      <c r="L75" s="134">
        <v>6</v>
      </c>
      <c r="M75" s="13">
        <f t="shared" si="6"/>
        <v>9</v>
      </c>
    </row>
    <row r="76" spans="1:13" ht="13.5">
      <c r="A76" s="6"/>
      <c r="B76" s="4" t="s">
        <v>6</v>
      </c>
      <c r="C76" s="133">
        <v>8</v>
      </c>
      <c r="D76" s="134">
        <v>6</v>
      </c>
      <c r="E76" s="134">
        <v>11</v>
      </c>
      <c r="F76" s="13">
        <f t="shared" si="4"/>
        <v>17</v>
      </c>
      <c r="G76" s="1"/>
      <c r="H76" s="67"/>
      <c r="I76" s="4" t="s">
        <v>54</v>
      </c>
      <c r="J76" s="133">
        <v>11</v>
      </c>
      <c r="K76" s="134">
        <v>4</v>
      </c>
      <c r="L76" s="134">
        <v>7</v>
      </c>
      <c r="M76" s="13">
        <f t="shared" si="6"/>
        <v>11</v>
      </c>
    </row>
    <row r="77" spans="1:13" ht="13.5">
      <c r="A77" s="6"/>
      <c r="B77" s="4" t="s">
        <v>7</v>
      </c>
      <c r="C77" s="133">
        <v>35</v>
      </c>
      <c r="D77" s="134">
        <v>28</v>
      </c>
      <c r="E77" s="134">
        <v>17</v>
      </c>
      <c r="F77" s="13">
        <f t="shared" si="4"/>
        <v>45</v>
      </c>
      <c r="G77" s="1"/>
      <c r="H77" s="67"/>
      <c r="I77" s="4" t="s">
        <v>55</v>
      </c>
      <c r="J77" s="133">
        <v>1</v>
      </c>
      <c r="K77" s="134">
        <v>0</v>
      </c>
      <c r="L77" s="134">
        <v>1</v>
      </c>
      <c r="M77" s="13">
        <f t="shared" si="6"/>
        <v>1</v>
      </c>
    </row>
    <row r="78" spans="1:13" ht="13.5">
      <c r="A78" s="6"/>
      <c r="B78" s="4" t="s">
        <v>38</v>
      </c>
      <c r="C78" s="133">
        <v>36</v>
      </c>
      <c r="D78" s="134">
        <v>28</v>
      </c>
      <c r="E78" s="134">
        <v>20</v>
      </c>
      <c r="F78" s="13">
        <f t="shared" si="4"/>
        <v>48</v>
      </c>
      <c r="G78" s="1"/>
      <c r="H78" s="67"/>
      <c r="I78" s="4" t="s">
        <v>56</v>
      </c>
      <c r="J78" s="133">
        <v>22</v>
      </c>
      <c r="K78" s="134">
        <v>16</v>
      </c>
      <c r="L78" s="134">
        <v>7</v>
      </c>
      <c r="M78" s="13">
        <f t="shared" si="6"/>
        <v>23</v>
      </c>
    </row>
    <row r="79" spans="1:13" ht="13.5">
      <c r="A79" s="6"/>
      <c r="B79" s="4" t="s">
        <v>8</v>
      </c>
      <c r="C79" s="133">
        <v>34</v>
      </c>
      <c r="D79" s="134">
        <v>22</v>
      </c>
      <c r="E79" s="134">
        <v>33</v>
      </c>
      <c r="F79" s="13">
        <f t="shared" si="4"/>
        <v>55</v>
      </c>
      <c r="G79" s="1"/>
      <c r="H79" s="67"/>
      <c r="I79" s="4" t="s">
        <v>57</v>
      </c>
      <c r="J79" s="133">
        <v>23</v>
      </c>
      <c r="K79" s="134">
        <v>14</v>
      </c>
      <c r="L79" s="134">
        <v>11</v>
      </c>
      <c r="M79" s="13">
        <f t="shared" si="6"/>
        <v>25</v>
      </c>
    </row>
    <row r="80" spans="1:13" ht="13.5">
      <c r="A80" s="6"/>
      <c r="B80" s="4" t="s">
        <v>9</v>
      </c>
      <c r="C80" s="133">
        <v>14</v>
      </c>
      <c r="D80" s="134">
        <v>13</v>
      </c>
      <c r="E80" s="134">
        <v>8</v>
      </c>
      <c r="F80" s="13">
        <f t="shared" si="4"/>
        <v>21</v>
      </c>
      <c r="G80" s="1"/>
      <c r="H80" s="67"/>
      <c r="I80" s="4" t="s">
        <v>58</v>
      </c>
      <c r="J80" s="133">
        <v>0</v>
      </c>
      <c r="K80" s="134">
        <v>0</v>
      </c>
      <c r="L80" s="134">
        <v>0</v>
      </c>
      <c r="M80" s="13">
        <f t="shared" si="6"/>
        <v>0</v>
      </c>
    </row>
    <row r="81" spans="1:13" ht="13.5">
      <c r="A81" s="6"/>
      <c r="B81" s="4" t="s">
        <v>39</v>
      </c>
      <c r="C81" s="133">
        <v>19</v>
      </c>
      <c r="D81" s="134">
        <v>15</v>
      </c>
      <c r="E81" s="134">
        <v>11</v>
      </c>
      <c r="F81" s="13">
        <f t="shared" si="4"/>
        <v>26</v>
      </c>
      <c r="G81" s="1"/>
      <c r="H81" s="67"/>
      <c r="I81" s="4" t="s">
        <v>59</v>
      </c>
      <c r="J81" s="133">
        <v>82</v>
      </c>
      <c r="K81" s="134">
        <v>50</v>
      </c>
      <c r="L81" s="134">
        <v>42</v>
      </c>
      <c r="M81" s="13">
        <f t="shared" si="6"/>
        <v>92</v>
      </c>
    </row>
    <row r="82" spans="1:13" ht="13.5">
      <c r="A82" s="6"/>
      <c r="B82" s="4" t="s">
        <v>40</v>
      </c>
      <c r="C82" s="133">
        <v>10</v>
      </c>
      <c r="D82" s="134">
        <v>4</v>
      </c>
      <c r="E82" s="134">
        <v>9</v>
      </c>
      <c r="F82" s="13">
        <f t="shared" si="4"/>
        <v>13</v>
      </c>
      <c r="G82" s="1"/>
      <c r="H82" s="67"/>
      <c r="I82" s="4" t="s">
        <v>60</v>
      </c>
      <c r="J82" s="133">
        <v>55</v>
      </c>
      <c r="K82" s="134">
        <v>38</v>
      </c>
      <c r="L82" s="134">
        <v>27</v>
      </c>
      <c r="M82" s="13">
        <f t="shared" si="6"/>
        <v>65</v>
      </c>
    </row>
    <row r="83" spans="1:13" ht="13.5">
      <c r="A83" s="6"/>
      <c r="B83" s="4" t="s">
        <v>21</v>
      </c>
      <c r="C83" s="133">
        <v>34</v>
      </c>
      <c r="D83" s="134">
        <v>12</v>
      </c>
      <c r="E83" s="134">
        <v>32</v>
      </c>
      <c r="F83" s="13">
        <f t="shared" si="4"/>
        <v>44</v>
      </c>
      <c r="G83" s="1"/>
      <c r="H83" s="67"/>
      <c r="I83" s="4" t="s">
        <v>96</v>
      </c>
      <c r="J83" s="133">
        <v>13</v>
      </c>
      <c r="K83" s="134">
        <v>11</v>
      </c>
      <c r="L83" s="134">
        <v>6</v>
      </c>
      <c r="M83" s="13">
        <f t="shared" si="6"/>
        <v>17</v>
      </c>
    </row>
    <row r="84" spans="1:13" ht="13.5">
      <c r="A84" s="6"/>
      <c r="B84" s="4" t="s">
        <v>10</v>
      </c>
      <c r="C84" s="133">
        <v>40</v>
      </c>
      <c r="D84" s="134">
        <v>34</v>
      </c>
      <c r="E84" s="134">
        <v>26</v>
      </c>
      <c r="F84" s="13">
        <f t="shared" si="4"/>
        <v>60</v>
      </c>
      <c r="G84" s="1"/>
      <c r="H84" s="67"/>
      <c r="I84" s="4" t="s">
        <v>97</v>
      </c>
      <c r="J84" s="133">
        <v>12</v>
      </c>
      <c r="K84" s="134">
        <v>7</v>
      </c>
      <c r="L84" s="134">
        <v>9</v>
      </c>
      <c r="M84" s="13">
        <f>K84+L84</f>
        <v>16</v>
      </c>
    </row>
    <row r="85" spans="1:13" ht="13.5">
      <c r="A85" s="6"/>
      <c r="B85" s="4" t="s">
        <v>11</v>
      </c>
      <c r="C85" s="133">
        <v>44</v>
      </c>
      <c r="D85" s="134">
        <v>33</v>
      </c>
      <c r="E85" s="134">
        <v>32</v>
      </c>
      <c r="F85" s="13">
        <f t="shared" si="4"/>
        <v>65</v>
      </c>
      <c r="G85" s="1"/>
      <c r="H85" s="67"/>
      <c r="I85" s="4" t="s">
        <v>98</v>
      </c>
      <c r="J85" s="133">
        <v>4</v>
      </c>
      <c r="K85" s="134">
        <v>4</v>
      </c>
      <c r="L85" s="134">
        <v>2</v>
      </c>
      <c r="M85" s="13">
        <f>K85+L85</f>
        <v>6</v>
      </c>
    </row>
    <row r="86" spans="1:13" ht="13.5">
      <c r="A86" s="6"/>
      <c r="B86" s="4" t="s">
        <v>12</v>
      </c>
      <c r="C86" s="133">
        <v>82</v>
      </c>
      <c r="D86" s="134">
        <v>65</v>
      </c>
      <c r="E86" s="134">
        <v>67</v>
      </c>
      <c r="F86" s="13">
        <f t="shared" si="4"/>
        <v>132</v>
      </c>
      <c r="G86" s="1"/>
      <c r="H86" s="67"/>
      <c r="I86" s="4" t="s">
        <v>99</v>
      </c>
      <c r="J86" s="133">
        <v>3</v>
      </c>
      <c r="K86" s="134">
        <v>3</v>
      </c>
      <c r="L86" s="134">
        <v>2</v>
      </c>
      <c r="M86" s="13">
        <f>K86+L86</f>
        <v>5</v>
      </c>
    </row>
    <row r="87" spans="1:13" ht="13.5">
      <c r="A87" s="6"/>
      <c r="B87" s="4" t="s">
        <v>13</v>
      </c>
      <c r="C87" s="133">
        <v>52</v>
      </c>
      <c r="D87" s="134">
        <v>42</v>
      </c>
      <c r="E87" s="134">
        <v>52</v>
      </c>
      <c r="F87" s="13">
        <f t="shared" si="4"/>
        <v>94</v>
      </c>
      <c r="G87" s="1"/>
      <c r="H87" s="68"/>
      <c r="I87" s="56" t="s">
        <v>41</v>
      </c>
      <c r="J87" s="65">
        <f>SUM(J72:J86)</f>
        <v>262</v>
      </c>
      <c r="K87" s="65">
        <f>SUM(K72:K86)</f>
        <v>169</v>
      </c>
      <c r="L87" s="65">
        <f>SUM(L72:L86)</f>
        <v>140</v>
      </c>
      <c r="M87" s="65">
        <f>SUM(M72:M86)</f>
        <v>309</v>
      </c>
    </row>
    <row r="88" spans="1:13" ht="13.5">
      <c r="A88" s="6"/>
      <c r="B88" s="4" t="s">
        <v>14</v>
      </c>
      <c r="C88" s="133">
        <v>51</v>
      </c>
      <c r="D88" s="134">
        <v>51</v>
      </c>
      <c r="E88" s="134">
        <v>41</v>
      </c>
      <c r="F88" s="13">
        <f t="shared" si="4"/>
        <v>92</v>
      </c>
      <c r="G88" s="1"/>
      <c r="H88" s="49" t="s">
        <v>61</v>
      </c>
      <c r="I88" s="50"/>
      <c r="J88" s="50"/>
      <c r="K88" s="50"/>
      <c r="L88" s="50"/>
      <c r="M88" s="58"/>
    </row>
    <row r="89" spans="1:13" ht="13.5">
      <c r="A89" s="6"/>
      <c r="B89" s="4" t="s">
        <v>15</v>
      </c>
      <c r="C89" s="133">
        <v>57</v>
      </c>
      <c r="D89" s="134">
        <v>53</v>
      </c>
      <c r="E89" s="134">
        <v>31</v>
      </c>
      <c r="F89" s="13">
        <f t="shared" si="4"/>
        <v>84</v>
      </c>
      <c r="G89" s="1"/>
      <c r="H89" s="5"/>
      <c r="I89" s="4" t="s">
        <v>62</v>
      </c>
      <c r="J89" s="133">
        <v>3</v>
      </c>
      <c r="K89" s="134">
        <v>1</v>
      </c>
      <c r="L89" s="134">
        <v>3</v>
      </c>
      <c r="M89" s="13">
        <f>K89+L89</f>
        <v>4</v>
      </c>
    </row>
    <row r="90" spans="1:13" ht="13.5">
      <c r="A90" s="6"/>
      <c r="B90" s="4" t="s">
        <v>82</v>
      </c>
      <c r="C90" s="133">
        <v>36</v>
      </c>
      <c r="D90" s="134">
        <v>37</v>
      </c>
      <c r="E90" s="134">
        <v>27</v>
      </c>
      <c r="F90" s="13">
        <f t="shared" si="4"/>
        <v>64</v>
      </c>
      <c r="G90" s="1"/>
      <c r="H90" s="67"/>
      <c r="I90" s="4" t="s">
        <v>63</v>
      </c>
      <c r="J90" s="133">
        <v>1</v>
      </c>
      <c r="K90" s="134">
        <v>0</v>
      </c>
      <c r="L90" s="134">
        <v>1</v>
      </c>
      <c r="M90" s="13">
        <f>K90+L90</f>
        <v>1</v>
      </c>
    </row>
    <row r="91" spans="1:13" ht="13.5">
      <c r="A91" s="6"/>
      <c r="B91" s="4" t="s">
        <v>18</v>
      </c>
      <c r="C91" s="133">
        <v>6</v>
      </c>
      <c r="D91" s="134">
        <v>6</v>
      </c>
      <c r="E91" s="134">
        <v>3</v>
      </c>
      <c r="F91" s="13">
        <f t="shared" si="4"/>
        <v>9</v>
      </c>
      <c r="G91" s="1"/>
      <c r="H91" s="67"/>
      <c r="I91" s="4" t="s">
        <v>64</v>
      </c>
      <c r="J91" s="133">
        <v>6</v>
      </c>
      <c r="K91" s="134">
        <v>1</v>
      </c>
      <c r="L91" s="134">
        <v>5</v>
      </c>
      <c r="M91" s="13">
        <f>K91+L91</f>
        <v>6</v>
      </c>
    </row>
    <row r="92" spans="1:13" ht="13.5">
      <c r="A92" s="6"/>
      <c r="B92" s="4" t="s">
        <v>117</v>
      </c>
      <c r="C92" s="133">
        <v>0</v>
      </c>
      <c r="D92" s="134">
        <v>0</v>
      </c>
      <c r="E92" s="134">
        <v>0</v>
      </c>
      <c r="F92" s="13">
        <f t="shared" si="4"/>
        <v>0</v>
      </c>
      <c r="G92" s="1"/>
      <c r="H92" s="67"/>
      <c r="I92" s="4" t="s">
        <v>65</v>
      </c>
      <c r="J92" s="133">
        <v>8</v>
      </c>
      <c r="K92" s="134">
        <v>3</v>
      </c>
      <c r="L92" s="134">
        <v>6</v>
      </c>
      <c r="M92" s="13">
        <f>K92+L92</f>
        <v>9</v>
      </c>
    </row>
    <row r="93" spans="1:13" ht="13.5">
      <c r="A93" s="6"/>
      <c r="B93" s="4" t="s">
        <v>119</v>
      </c>
      <c r="C93" s="133">
        <v>3</v>
      </c>
      <c r="D93" s="134">
        <v>2</v>
      </c>
      <c r="E93" s="134">
        <v>2</v>
      </c>
      <c r="F93" s="13">
        <f t="shared" si="4"/>
        <v>4</v>
      </c>
      <c r="G93" s="1"/>
      <c r="H93" s="68"/>
      <c r="I93" s="56" t="s">
        <v>41</v>
      </c>
      <c r="J93" s="65">
        <f>SUM(J89:J92)</f>
        <v>18</v>
      </c>
      <c r="K93" s="65">
        <f>SUM(K89:K92)</f>
        <v>5</v>
      </c>
      <c r="L93" s="65">
        <f>SUM(L89:L92)</f>
        <v>15</v>
      </c>
      <c r="M93" s="65">
        <f>SUM(M89:M92)</f>
        <v>20</v>
      </c>
    </row>
    <row r="94" spans="1:13" ht="13.5">
      <c r="A94" s="6"/>
      <c r="B94" s="4" t="s">
        <v>120</v>
      </c>
      <c r="C94" s="133">
        <v>11</v>
      </c>
      <c r="D94" s="134">
        <v>9</v>
      </c>
      <c r="E94" s="134">
        <v>6</v>
      </c>
      <c r="F94" s="13">
        <f t="shared" si="4"/>
        <v>15</v>
      </c>
      <c r="G94" s="1"/>
      <c r="H94" s="49" t="s">
        <v>66</v>
      </c>
      <c r="I94" s="50"/>
      <c r="J94" s="50"/>
      <c r="K94" s="50"/>
      <c r="L94" s="50"/>
      <c r="M94" s="58"/>
    </row>
    <row r="95" spans="1:13" ht="13.5">
      <c r="A95" s="6"/>
      <c r="B95" s="4" t="s">
        <v>121</v>
      </c>
      <c r="C95" s="133">
        <v>6</v>
      </c>
      <c r="D95" s="134">
        <v>8</v>
      </c>
      <c r="E95" s="134">
        <v>7</v>
      </c>
      <c r="F95" s="13">
        <f t="shared" si="4"/>
        <v>15</v>
      </c>
      <c r="G95" s="1"/>
      <c r="H95" s="6"/>
      <c r="I95" s="4" t="s">
        <v>67</v>
      </c>
      <c r="J95" s="133">
        <v>24</v>
      </c>
      <c r="K95" s="134">
        <v>17</v>
      </c>
      <c r="L95" s="134">
        <v>14</v>
      </c>
      <c r="M95" s="13">
        <f>K95+L95</f>
        <v>31</v>
      </c>
    </row>
    <row r="96" spans="1:13" ht="13.5">
      <c r="A96" s="7"/>
      <c r="B96" s="56" t="s">
        <v>41</v>
      </c>
      <c r="C96" s="65">
        <f>SUM(C63:C95)</f>
        <v>1052</v>
      </c>
      <c r="D96" s="65">
        <f>SUM(D63:D95)</f>
        <v>797</v>
      </c>
      <c r="E96" s="65">
        <f>SUM(E63:E95)</f>
        <v>698</v>
      </c>
      <c r="F96" s="65">
        <f>SUM(F63:F95)</f>
        <v>1495</v>
      </c>
      <c r="G96" s="1"/>
      <c r="H96" s="6"/>
      <c r="I96" s="4" t="s">
        <v>68</v>
      </c>
      <c r="J96" s="133">
        <v>43</v>
      </c>
      <c r="K96" s="134">
        <v>35</v>
      </c>
      <c r="L96" s="134">
        <v>21</v>
      </c>
      <c r="M96" s="13">
        <f>K96+L96</f>
        <v>56</v>
      </c>
    </row>
    <row r="97" spans="1:13" ht="13.5">
      <c r="A97" s="49" t="s">
        <v>85</v>
      </c>
      <c r="B97" s="51"/>
      <c r="C97" s="51"/>
      <c r="D97" s="51"/>
      <c r="E97" s="51"/>
      <c r="F97" s="52"/>
      <c r="G97" s="1"/>
      <c r="H97" s="6"/>
      <c r="I97" s="4" t="s">
        <v>69</v>
      </c>
      <c r="J97" s="133">
        <v>154</v>
      </c>
      <c r="K97" s="134">
        <v>98</v>
      </c>
      <c r="L97" s="134">
        <v>74</v>
      </c>
      <c r="M97" s="13">
        <f>K97+L97</f>
        <v>172</v>
      </c>
    </row>
    <row r="98" spans="1:13" ht="13.5">
      <c r="A98" s="5"/>
      <c r="B98" s="4" t="s">
        <v>19</v>
      </c>
      <c r="C98" s="133">
        <v>39</v>
      </c>
      <c r="D98" s="134">
        <v>33</v>
      </c>
      <c r="E98" s="134">
        <v>22</v>
      </c>
      <c r="F98" s="13">
        <f>D98+E98</f>
        <v>55</v>
      </c>
      <c r="G98" s="1"/>
      <c r="H98" s="6"/>
      <c r="I98" s="4" t="s">
        <v>70</v>
      </c>
      <c r="J98" s="133">
        <v>27</v>
      </c>
      <c r="K98" s="134">
        <v>14</v>
      </c>
      <c r="L98" s="134">
        <v>23</v>
      </c>
      <c r="M98" s="13">
        <f aca="true" t="shared" si="7" ref="M98:M107">K98+L98</f>
        <v>37</v>
      </c>
    </row>
    <row r="99" spans="1:13" ht="13.5">
      <c r="A99" s="6"/>
      <c r="B99" s="4" t="s">
        <v>20</v>
      </c>
      <c r="C99" s="133">
        <v>9</v>
      </c>
      <c r="D99" s="134">
        <v>9</v>
      </c>
      <c r="E99" s="134">
        <v>5</v>
      </c>
      <c r="F99" s="13">
        <f>D99+E99</f>
        <v>14</v>
      </c>
      <c r="G99" s="1"/>
      <c r="H99" s="6"/>
      <c r="I99" s="4" t="s">
        <v>71</v>
      </c>
      <c r="J99" s="133">
        <v>0</v>
      </c>
      <c r="K99" s="134">
        <v>0</v>
      </c>
      <c r="L99" s="134">
        <v>0</v>
      </c>
      <c r="M99" s="13">
        <f t="shared" si="7"/>
        <v>0</v>
      </c>
    </row>
    <row r="100" spans="1:13" ht="13.5">
      <c r="A100" s="6"/>
      <c r="B100" s="4" t="s">
        <v>16</v>
      </c>
      <c r="C100" s="133">
        <v>86</v>
      </c>
      <c r="D100" s="134">
        <v>58</v>
      </c>
      <c r="E100" s="134">
        <v>36</v>
      </c>
      <c r="F100" s="13">
        <f>D100+E100</f>
        <v>94</v>
      </c>
      <c r="G100" s="1"/>
      <c r="H100" s="6"/>
      <c r="I100" s="4" t="s">
        <v>73</v>
      </c>
      <c r="J100" s="133">
        <v>0</v>
      </c>
      <c r="K100" s="134">
        <v>0</v>
      </c>
      <c r="L100" s="134">
        <v>0</v>
      </c>
      <c r="M100" s="13">
        <f t="shared" si="7"/>
        <v>0</v>
      </c>
    </row>
    <row r="101" spans="1:13" ht="13.5">
      <c r="A101" s="6"/>
      <c r="B101" s="4" t="s">
        <v>17</v>
      </c>
      <c r="C101" s="133">
        <v>35</v>
      </c>
      <c r="D101" s="134">
        <v>18</v>
      </c>
      <c r="E101" s="134">
        <v>21</v>
      </c>
      <c r="F101" s="13">
        <f>D101+E101</f>
        <v>39</v>
      </c>
      <c r="G101" s="1"/>
      <c r="H101" s="6"/>
      <c r="I101" s="4" t="s">
        <v>72</v>
      </c>
      <c r="J101" s="133">
        <v>0</v>
      </c>
      <c r="K101" s="134">
        <v>0</v>
      </c>
      <c r="L101" s="134">
        <v>0</v>
      </c>
      <c r="M101" s="13">
        <f t="shared" si="7"/>
        <v>0</v>
      </c>
    </row>
    <row r="102" spans="1:13" ht="13.5">
      <c r="A102" s="7"/>
      <c r="B102" s="56" t="s">
        <v>41</v>
      </c>
      <c r="C102" s="65">
        <f>SUM(C98:C101)</f>
        <v>169</v>
      </c>
      <c r="D102" s="65">
        <f>SUM(D98:D101)</f>
        <v>118</v>
      </c>
      <c r="E102" s="65">
        <f>SUM(E98:E101)</f>
        <v>84</v>
      </c>
      <c r="F102" s="65">
        <f>SUM(F98:F101)</f>
        <v>202</v>
      </c>
      <c r="G102" s="1"/>
      <c r="H102" s="6"/>
      <c r="I102" s="4" t="s">
        <v>74</v>
      </c>
      <c r="J102" s="133">
        <v>4</v>
      </c>
      <c r="K102" s="134">
        <v>3</v>
      </c>
      <c r="L102" s="134">
        <v>1</v>
      </c>
      <c r="M102" s="13">
        <f t="shared" si="7"/>
        <v>4</v>
      </c>
    </row>
    <row r="103" spans="1:13" ht="13.5">
      <c r="A103" s="49" t="s">
        <v>25</v>
      </c>
      <c r="B103" s="51"/>
      <c r="C103" s="51"/>
      <c r="D103" s="51"/>
      <c r="E103" s="51"/>
      <c r="F103" s="52"/>
      <c r="G103" s="1"/>
      <c r="H103" s="6"/>
      <c r="I103" s="4" t="s">
        <v>75</v>
      </c>
      <c r="J103" s="133">
        <v>8</v>
      </c>
      <c r="K103" s="134">
        <v>6</v>
      </c>
      <c r="L103" s="134">
        <v>4</v>
      </c>
      <c r="M103" s="13">
        <f t="shared" si="7"/>
        <v>10</v>
      </c>
    </row>
    <row r="104" spans="1:13" ht="13.5">
      <c r="A104" s="5"/>
      <c r="B104" s="4" t="s">
        <v>22</v>
      </c>
      <c r="C104" s="133">
        <v>18</v>
      </c>
      <c r="D104" s="134">
        <v>11</v>
      </c>
      <c r="E104" s="134">
        <v>11</v>
      </c>
      <c r="F104" s="13">
        <f>D104+E104</f>
        <v>22</v>
      </c>
      <c r="G104" s="1"/>
      <c r="H104" s="6"/>
      <c r="I104" s="4" t="s">
        <v>76</v>
      </c>
      <c r="J104" s="133">
        <v>10</v>
      </c>
      <c r="K104" s="134">
        <v>4</v>
      </c>
      <c r="L104" s="134">
        <v>8</v>
      </c>
      <c r="M104" s="13">
        <f t="shared" si="7"/>
        <v>12</v>
      </c>
    </row>
    <row r="105" spans="1:13" ht="13.5">
      <c r="A105" s="67"/>
      <c r="B105" s="4" t="s">
        <v>23</v>
      </c>
      <c r="C105" s="133">
        <v>27</v>
      </c>
      <c r="D105" s="134">
        <v>20</v>
      </c>
      <c r="E105" s="134">
        <v>7</v>
      </c>
      <c r="F105" s="13">
        <f>D105+E105</f>
        <v>27</v>
      </c>
      <c r="G105" s="1"/>
      <c r="H105" s="6"/>
      <c r="I105" s="4" t="s">
        <v>77</v>
      </c>
      <c r="J105" s="133">
        <v>11</v>
      </c>
      <c r="K105" s="134">
        <v>4</v>
      </c>
      <c r="L105" s="134">
        <v>10</v>
      </c>
      <c r="M105" s="13">
        <f t="shared" si="7"/>
        <v>14</v>
      </c>
    </row>
    <row r="106" spans="1:13" ht="13.5">
      <c r="A106" s="68"/>
      <c r="B106" s="56" t="s">
        <v>41</v>
      </c>
      <c r="C106" s="65">
        <f>SUM(C104:C105)</f>
        <v>45</v>
      </c>
      <c r="D106" s="65">
        <f>SUM(D104:D105)</f>
        <v>31</v>
      </c>
      <c r="E106" s="65">
        <f>SUM(E104:E105)</f>
        <v>18</v>
      </c>
      <c r="F106" s="65">
        <f>SUM(F104:F105)</f>
        <v>49</v>
      </c>
      <c r="G106" s="1"/>
      <c r="H106" s="6"/>
      <c r="I106" s="4" t="s">
        <v>78</v>
      </c>
      <c r="J106" s="133">
        <v>45</v>
      </c>
      <c r="K106" s="134">
        <v>40</v>
      </c>
      <c r="L106" s="134">
        <v>23</v>
      </c>
      <c r="M106" s="13">
        <f t="shared" si="7"/>
        <v>63</v>
      </c>
    </row>
    <row r="107" spans="7:13" ht="13.5">
      <c r="G107" s="1"/>
      <c r="H107" s="6"/>
      <c r="I107" s="4" t="s">
        <v>81</v>
      </c>
      <c r="J107" s="133">
        <v>8</v>
      </c>
      <c r="K107" s="134">
        <v>6</v>
      </c>
      <c r="L107" s="134">
        <v>3</v>
      </c>
      <c r="M107" s="13">
        <f t="shared" si="7"/>
        <v>9</v>
      </c>
    </row>
    <row r="108" spans="7:13" ht="13.5">
      <c r="G108" s="1"/>
      <c r="H108" s="7"/>
      <c r="I108" s="56" t="s">
        <v>41</v>
      </c>
      <c r="J108" s="65">
        <f>SUM(J95:J107)</f>
        <v>334</v>
      </c>
      <c r="K108" s="65">
        <f>SUM(K95:K107)</f>
        <v>227</v>
      </c>
      <c r="L108" s="65">
        <f>SUM(L95:L107)</f>
        <v>181</v>
      </c>
      <c r="M108" s="65">
        <f>SUM(M95:M107)</f>
        <v>408</v>
      </c>
    </row>
    <row r="109" ht="13.5">
      <c r="G109" s="1"/>
    </row>
    <row r="110" spans="9:13" ht="13.5">
      <c r="I110" s="61" t="s">
        <v>80</v>
      </c>
      <c r="J110" s="66">
        <f>C96+C102+C106+J70+J87+J93+J108</f>
        <v>2028</v>
      </c>
      <c r="K110" s="66">
        <f>D96+D102+D106+K70+K87+K93+K108</f>
        <v>1465</v>
      </c>
      <c r="L110" s="66">
        <f>E96+E102+E106+L70+L87+L93+L108</f>
        <v>1190</v>
      </c>
      <c r="M110" s="66">
        <f>F96+F102+F106+M70+M87+M93+M108</f>
        <v>2655</v>
      </c>
    </row>
  </sheetData>
  <sheetProtection/>
  <mergeCells count="15">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110"/>
  <sheetViews>
    <sheetView zoomScalePageLayoutView="0" workbookViewId="0" topLeftCell="A1">
      <selection activeCell="I16" sqref="I16"/>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3" ht="24">
      <c r="B2" s="2"/>
      <c r="K2" s="69" t="s">
        <v>122</v>
      </c>
      <c r="L2" s="127" t="s">
        <v>115</v>
      </c>
      <c r="M2" s="127"/>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49" t="s">
        <v>24</v>
      </c>
      <c r="B6" s="50"/>
      <c r="C6" s="51"/>
      <c r="D6" s="51"/>
      <c r="E6" s="51"/>
      <c r="F6" s="52"/>
      <c r="G6" s="1"/>
      <c r="H6" s="49" t="s">
        <v>42</v>
      </c>
      <c r="I6" s="50"/>
      <c r="J6" s="51"/>
      <c r="K6" s="51"/>
      <c r="L6" s="51"/>
      <c r="M6" s="52"/>
    </row>
    <row r="7" spans="1:13" ht="13.5">
      <c r="A7" s="5"/>
      <c r="B7" s="4" t="s">
        <v>0</v>
      </c>
      <c r="C7" s="128">
        <v>270</v>
      </c>
      <c r="D7" s="129">
        <v>285</v>
      </c>
      <c r="E7" s="129">
        <v>290</v>
      </c>
      <c r="F7" s="55">
        <f aca="true" t="shared" si="0" ref="F7:F39">D7+E7</f>
        <v>575</v>
      </c>
      <c r="G7" s="1"/>
      <c r="H7" s="5"/>
      <c r="I7" s="4" t="s">
        <v>43</v>
      </c>
      <c r="J7" s="128">
        <v>563</v>
      </c>
      <c r="K7" s="129">
        <v>707</v>
      </c>
      <c r="L7" s="129">
        <v>736</v>
      </c>
      <c r="M7" s="55">
        <f aca="true" t="shared" si="1" ref="M7:M13">K7+L7</f>
        <v>1443</v>
      </c>
    </row>
    <row r="8" spans="1:13" ht="13.5">
      <c r="A8" s="6"/>
      <c r="B8" s="4" t="s">
        <v>31</v>
      </c>
      <c r="C8" s="128">
        <v>322</v>
      </c>
      <c r="D8" s="129">
        <v>283</v>
      </c>
      <c r="E8" s="129">
        <v>311</v>
      </c>
      <c r="F8" s="55">
        <f t="shared" si="0"/>
        <v>594</v>
      </c>
      <c r="G8" s="1"/>
      <c r="H8" s="6"/>
      <c r="I8" s="4" t="s">
        <v>44</v>
      </c>
      <c r="J8" s="128">
        <v>1857</v>
      </c>
      <c r="K8" s="129">
        <v>2215</v>
      </c>
      <c r="L8" s="129">
        <v>2276</v>
      </c>
      <c r="M8" s="55">
        <f t="shared" si="1"/>
        <v>4491</v>
      </c>
    </row>
    <row r="9" spans="1:13" ht="13.5">
      <c r="A9" s="6"/>
      <c r="B9" s="4" t="s">
        <v>1</v>
      </c>
      <c r="C9" s="128">
        <v>549</v>
      </c>
      <c r="D9" s="129">
        <v>587</v>
      </c>
      <c r="E9" s="129">
        <v>566</v>
      </c>
      <c r="F9" s="55">
        <f t="shared" si="0"/>
        <v>1153</v>
      </c>
      <c r="G9" s="1"/>
      <c r="H9" s="6"/>
      <c r="I9" s="4" t="s">
        <v>45</v>
      </c>
      <c r="J9" s="128">
        <v>122</v>
      </c>
      <c r="K9" s="129">
        <v>146</v>
      </c>
      <c r="L9" s="129">
        <v>141</v>
      </c>
      <c r="M9" s="55">
        <f t="shared" si="1"/>
        <v>287</v>
      </c>
    </row>
    <row r="10" spans="1:13" ht="13.5">
      <c r="A10" s="6"/>
      <c r="B10" s="4" t="s">
        <v>32</v>
      </c>
      <c r="C10" s="128">
        <v>691</v>
      </c>
      <c r="D10" s="129">
        <v>700</v>
      </c>
      <c r="E10" s="129">
        <v>733</v>
      </c>
      <c r="F10" s="55">
        <f t="shared" si="0"/>
        <v>1433</v>
      </c>
      <c r="G10" s="1"/>
      <c r="H10" s="6"/>
      <c r="I10" s="4" t="s">
        <v>46</v>
      </c>
      <c r="J10" s="128">
        <v>243</v>
      </c>
      <c r="K10" s="129">
        <v>310</v>
      </c>
      <c r="L10" s="129">
        <v>297</v>
      </c>
      <c r="M10" s="55">
        <f t="shared" si="1"/>
        <v>607</v>
      </c>
    </row>
    <row r="11" spans="1:13" ht="13.5">
      <c r="A11" s="6"/>
      <c r="B11" s="4" t="s">
        <v>2</v>
      </c>
      <c r="C11" s="128">
        <v>531</v>
      </c>
      <c r="D11" s="129">
        <v>509</v>
      </c>
      <c r="E11" s="129">
        <v>480</v>
      </c>
      <c r="F11" s="55">
        <f t="shared" si="0"/>
        <v>989</v>
      </c>
      <c r="G11" s="1"/>
      <c r="H11" s="6"/>
      <c r="I11" s="4" t="s">
        <v>47</v>
      </c>
      <c r="J11" s="128">
        <v>808</v>
      </c>
      <c r="K11" s="129">
        <v>919</v>
      </c>
      <c r="L11" s="129">
        <v>917</v>
      </c>
      <c r="M11" s="55">
        <f t="shared" si="1"/>
        <v>1836</v>
      </c>
    </row>
    <row r="12" spans="1:13" ht="13.5">
      <c r="A12" s="6"/>
      <c r="B12" s="4" t="s">
        <v>33</v>
      </c>
      <c r="C12" s="128">
        <v>686</v>
      </c>
      <c r="D12" s="129">
        <v>677</v>
      </c>
      <c r="E12" s="129">
        <v>664</v>
      </c>
      <c r="F12" s="55">
        <f t="shared" si="0"/>
        <v>1341</v>
      </c>
      <c r="G12" s="1"/>
      <c r="H12" s="6"/>
      <c r="I12" s="4" t="s">
        <v>48</v>
      </c>
      <c r="J12" s="128">
        <v>149</v>
      </c>
      <c r="K12" s="129">
        <v>192</v>
      </c>
      <c r="L12" s="129">
        <v>186</v>
      </c>
      <c r="M12" s="55">
        <f t="shared" si="1"/>
        <v>378</v>
      </c>
    </row>
    <row r="13" spans="1:13" ht="13.5">
      <c r="A13" s="6"/>
      <c r="B13" s="4" t="s">
        <v>34</v>
      </c>
      <c r="C13" s="128">
        <v>462</v>
      </c>
      <c r="D13" s="129">
        <v>463</v>
      </c>
      <c r="E13" s="129">
        <v>489</v>
      </c>
      <c r="F13" s="55">
        <f t="shared" si="0"/>
        <v>952</v>
      </c>
      <c r="G13" s="1"/>
      <c r="H13" s="6"/>
      <c r="I13" s="4" t="s">
        <v>110</v>
      </c>
      <c r="J13" s="128">
        <v>0</v>
      </c>
      <c r="K13" s="129">
        <v>0</v>
      </c>
      <c r="L13" s="129">
        <v>0</v>
      </c>
      <c r="M13" s="13">
        <f t="shared" si="1"/>
        <v>0</v>
      </c>
    </row>
    <row r="14" spans="1:13" ht="13.5">
      <c r="A14" s="6"/>
      <c r="B14" s="4" t="s">
        <v>3</v>
      </c>
      <c r="C14" s="128">
        <v>420</v>
      </c>
      <c r="D14" s="129">
        <v>402</v>
      </c>
      <c r="E14" s="129">
        <v>403</v>
      </c>
      <c r="F14" s="55">
        <f t="shared" si="0"/>
        <v>805</v>
      </c>
      <c r="G14" s="1"/>
      <c r="H14" s="7"/>
      <c r="I14" s="56" t="s">
        <v>41</v>
      </c>
      <c r="J14" s="57">
        <f>SUM(J7:J13)</f>
        <v>3742</v>
      </c>
      <c r="K14" s="57">
        <f>SUM(K7:K13)</f>
        <v>4489</v>
      </c>
      <c r="L14" s="57">
        <f>SUM(L7:L13)</f>
        <v>4553</v>
      </c>
      <c r="M14" s="57">
        <f>SUM(M7:M13)</f>
        <v>9042</v>
      </c>
    </row>
    <row r="15" spans="1:13" ht="13.5">
      <c r="A15" s="6"/>
      <c r="B15" s="4" t="s">
        <v>4</v>
      </c>
      <c r="C15" s="128">
        <v>392</v>
      </c>
      <c r="D15" s="129">
        <v>421</v>
      </c>
      <c r="E15" s="129">
        <v>450</v>
      </c>
      <c r="F15" s="55">
        <f t="shared" si="0"/>
        <v>871</v>
      </c>
      <c r="G15" s="1"/>
      <c r="H15" s="49" t="s">
        <v>49</v>
      </c>
      <c r="I15" s="51"/>
      <c r="J15" s="51"/>
      <c r="K15" s="51"/>
      <c r="L15" s="51"/>
      <c r="M15" s="52"/>
    </row>
    <row r="16" spans="1:13" ht="13.5">
      <c r="A16" s="6"/>
      <c r="B16" s="4" t="s">
        <v>35</v>
      </c>
      <c r="C16" s="128">
        <v>598</v>
      </c>
      <c r="D16" s="129">
        <v>627</v>
      </c>
      <c r="E16" s="129">
        <v>647</v>
      </c>
      <c r="F16" s="55">
        <f t="shared" si="0"/>
        <v>1274</v>
      </c>
      <c r="G16" s="1"/>
      <c r="H16" s="5"/>
      <c r="I16" s="4" t="s">
        <v>50</v>
      </c>
      <c r="J16" s="128">
        <v>1054</v>
      </c>
      <c r="K16" s="129">
        <v>1229</v>
      </c>
      <c r="L16" s="129">
        <v>1252</v>
      </c>
      <c r="M16" s="55">
        <f aca="true" t="shared" si="2" ref="M16:M27">K16+L16</f>
        <v>2481</v>
      </c>
    </row>
    <row r="17" spans="1:13" ht="13.5">
      <c r="A17" s="6"/>
      <c r="B17" s="4" t="s">
        <v>36</v>
      </c>
      <c r="C17" s="128">
        <v>605</v>
      </c>
      <c r="D17" s="129">
        <v>671</v>
      </c>
      <c r="E17" s="129">
        <v>639</v>
      </c>
      <c r="F17" s="55">
        <f t="shared" si="0"/>
        <v>1310</v>
      </c>
      <c r="G17" s="1"/>
      <c r="H17" s="67"/>
      <c r="I17" s="4" t="s">
        <v>51</v>
      </c>
      <c r="J17" s="128">
        <v>84</v>
      </c>
      <c r="K17" s="129">
        <v>116</v>
      </c>
      <c r="L17" s="129">
        <v>100</v>
      </c>
      <c r="M17" s="55">
        <f t="shared" si="2"/>
        <v>216</v>
      </c>
    </row>
    <row r="18" spans="1:13" ht="13.5">
      <c r="A18" s="6"/>
      <c r="B18" s="4" t="s">
        <v>37</v>
      </c>
      <c r="C18" s="128">
        <v>558</v>
      </c>
      <c r="D18" s="129">
        <v>583</v>
      </c>
      <c r="E18" s="129">
        <v>551</v>
      </c>
      <c r="F18" s="55">
        <f t="shared" si="0"/>
        <v>1134</v>
      </c>
      <c r="G18" s="1"/>
      <c r="H18" s="67"/>
      <c r="I18" s="4" t="s">
        <v>52</v>
      </c>
      <c r="J18" s="128">
        <v>272</v>
      </c>
      <c r="K18" s="129">
        <v>349</v>
      </c>
      <c r="L18" s="129">
        <v>361</v>
      </c>
      <c r="M18" s="55">
        <f t="shared" si="2"/>
        <v>710</v>
      </c>
    </row>
    <row r="19" spans="1:13" ht="13.5">
      <c r="A19" s="6"/>
      <c r="B19" s="4" t="s">
        <v>5</v>
      </c>
      <c r="C19" s="128">
        <v>567</v>
      </c>
      <c r="D19" s="129">
        <v>644</v>
      </c>
      <c r="E19" s="129">
        <v>657</v>
      </c>
      <c r="F19" s="55">
        <f t="shared" si="0"/>
        <v>1301</v>
      </c>
      <c r="G19" s="1"/>
      <c r="H19" s="67"/>
      <c r="I19" s="4" t="s">
        <v>53</v>
      </c>
      <c r="J19" s="128">
        <v>432</v>
      </c>
      <c r="K19" s="129">
        <v>537</v>
      </c>
      <c r="L19" s="129">
        <v>558</v>
      </c>
      <c r="M19" s="55">
        <f t="shared" si="2"/>
        <v>1095</v>
      </c>
    </row>
    <row r="20" spans="1:13" ht="13.5">
      <c r="A20" s="6"/>
      <c r="B20" s="4" t="s">
        <v>6</v>
      </c>
      <c r="C20" s="128">
        <v>395</v>
      </c>
      <c r="D20" s="129">
        <v>451</v>
      </c>
      <c r="E20" s="129">
        <v>446</v>
      </c>
      <c r="F20" s="55">
        <f t="shared" si="0"/>
        <v>897</v>
      </c>
      <c r="G20" s="1"/>
      <c r="H20" s="67"/>
      <c r="I20" s="4" t="s">
        <v>54</v>
      </c>
      <c r="J20" s="128">
        <v>564</v>
      </c>
      <c r="K20" s="129">
        <v>770</v>
      </c>
      <c r="L20" s="129">
        <v>710</v>
      </c>
      <c r="M20" s="55">
        <f t="shared" si="2"/>
        <v>1480</v>
      </c>
    </row>
    <row r="21" spans="1:13" ht="13.5">
      <c r="A21" s="6"/>
      <c r="B21" s="4" t="s">
        <v>7</v>
      </c>
      <c r="C21" s="128">
        <v>464</v>
      </c>
      <c r="D21" s="129">
        <v>526</v>
      </c>
      <c r="E21" s="129">
        <v>559</v>
      </c>
      <c r="F21" s="55">
        <f t="shared" si="0"/>
        <v>1085</v>
      </c>
      <c r="G21" s="1"/>
      <c r="H21" s="67"/>
      <c r="I21" s="4" t="s">
        <v>55</v>
      </c>
      <c r="J21" s="128">
        <v>214</v>
      </c>
      <c r="K21" s="129">
        <v>268</v>
      </c>
      <c r="L21" s="129">
        <v>272</v>
      </c>
      <c r="M21" s="55">
        <f>K21+L21</f>
        <v>540</v>
      </c>
    </row>
    <row r="22" spans="1:13" ht="13.5">
      <c r="A22" s="6"/>
      <c r="B22" s="4" t="s">
        <v>38</v>
      </c>
      <c r="C22" s="128">
        <v>320</v>
      </c>
      <c r="D22" s="129">
        <v>349</v>
      </c>
      <c r="E22" s="129">
        <v>331</v>
      </c>
      <c r="F22" s="55">
        <f t="shared" si="0"/>
        <v>680</v>
      </c>
      <c r="G22" s="1"/>
      <c r="H22" s="67"/>
      <c r="I22" s="4" t="s">
        <v>56</v>
      </c>
      <c r="J22" s="128">
        <v>522</v>
      </c>
      <c r="K22" s="129">
        <v>528</v>
      </c>
      <c r="L22" s="129">
        <v>430</v>
      </c>
      <c r="M22" s="55">
        <f t="shared" si="2"/>
        <v>958</v>
      </c>
    </row>
    <row r="23" spans="1:13" ht="13.5">
      <c r="A23" s="6"/>
      <c r="B23" s="4" t="s">
        <v>8</v>
      </c>
      <c r="C23" s="128">
        <v>1176</v>
      </c>
      <c r="D23" s="129">
        <v>1342</v>
      </c>
      <c r="E23" s="129">
        <v>1416</v>
      </c>
      <c r="F23" s="55">
        <f t="shared" si="0"/>
        <v>2758</v>
      </c>
      <c r="G23" s="1"/>
      <c r="H23" s="67"/>
      <c r="I23" s="4" t="s">
        <v>57</v>
      </c>
      <c r="J23" s="128">
        <v>758</v>
      </c>
      <c r="K23" s="129">
        <v>904</v>
      </c>
      <c r="L23" s="129">
        <v>865</v>
      </c>
      <c r="M23" s="55">
        <f t="shared" si="2"/>
        <v>1769</v>
      </c>
    </row>
    <row r="24" spans="1:13" ht="13.5">
      <c r="A24" s="6"/>
      <c r="B24" s="4" t="s">
        <v>9</v>
      </c>
      <c r="C24" s="128">
        <v>504</v>
      </c>
      <c r="D24" s="129">
        <v>551</v>
      </c>
      <c r="E24" s="129">
        <v>598</v>
      </c>
      <c r="F24" s="55">
        <f t="shared" si="0"/>
        <v>1149</v>
      </c>
      <c r="G24" s="1"/>
      <c r="H24" s="67"/>
      <c r="I24" s="4" t="s">
        <v>58</v>
      </c>
      <c r="J24" s="128">
        <v>37</v>
      </c>
      <c r="K24" s="129">
        <v>50</v>
      </c>
      <c r="L24" s="129">
        <v>49</v>
      </c>
      <c r="M24" s="55">
        <f t="shared" si="2"/>
        <v>99</v>
      </c>
    </row>
    <row r="25" spans="1:13" ht="13.5">
      <c r="A25" s="6"/>
      <c r="B25" s="4" t="s">
        <v>39</v>
      </c>
      <c r="C25" s="128">
        <v>571</v>
      </c>
      <c r="D25" s="129">
        <v>697</v>
      </c>
      <c r="E25" s="129">
        <v>651</v>
      </c>
      <c r="F25" s="55">
        <f t="shared" si="0"/>
        <v>1348</v>
      </c>
      <c r="G25" s="1"/>
      <c r="H25" s="67"/>
      <c r="I25" s="4" t="s">
        <v>59</v>
      </c>
      <c r="J25" s="128">
        <v>602</v>
      </c>
      <c r="K25" s="129">
        <v>546</v>
      </c>
      <c r="L25" s="129">
        <v>479</v>
      </c>
      <c r="M25" s="55">
        <f t="shared" si="2"/>
        <v>1025</v>
      </c>
    </row>
    <row r="26" spans="1:13" ht="13.5">
      <c r="A26" s="6"/>
      <c r="B26" s="4" t="s">
        <v>40</v>
      </c>
      <c r="C26" s="128">
        <v>354</v>
      </c>
      <c r="D26" s="129">
        <v>386</v>
      </c>
      <c r="E26" s="129">
        <v>382</v>
      </c>
      <c r="F26" s="55">
        <f t="shared" si="0"/>
        <v>768</v>
      </c>
      <c r="G26" s="1"/>
      <c r="H26" s="67"/>
      <c r="I26" s="4" t="s">
        <v>60</v>
      </c>
      <c r="J26" s="128">
        <v>571</v>
      </c>
      <c r="K26" s="129">
        <v>569</v>
      </c>
      <c r="L26" s="129">
        <v>506</v>
      </c>
      <c r="M26" s="55">
        <f t="shared" si="2"/>
        <v>1075</v>
      </c>
    </row>
    <row r="27" spans="1:13" ht="13.5">
      <c r="A27" s="6"/>
      <c r="B27" s="4" t="s">
        <v>21</v>
      </c>
      <c r="C27" s="128">
        <v>484</v>
      </c>
      <c r="D27" s="129">
        <v>611</v>
      </c>
      <c r="E27" s="129">
        <v>607</v>
      </c>
      <c r="F27" s="55">
        <f t="shared" si="0"/>
        <v>1218</v>
      </c>
      <c r="G27" s="1"/>
      <c r="H27" s="67"/>
      <c r="I27" s="4" t="s">
        <v>96</v>
      </c>
      <c r="J27" s="128">
        <v>284</v>
      </c>
      <c r="K27" s="129">
        <v>349</v>
      </c>
      <c r="L27" s="129">
        <v>323</v>
      </c>
      <c r="M27" s="55">
        <f t="shared" si="2"/>
        <v>672</v>
      </c>
    </row>
    <row r="28" spans="1:13" ht="13.5">
      <c r="A28" s="6"/>
      <c r="B28" s="4" t="s">
        <v>10</v>
      </c>
      <c r="C28" s="128">
        <v>530</v>
      </c>
      <c r="D28" s="129">
        <v>519</v>
      </c>
      <c r="E28" s="129">
        <v>522</v>
      </c>
      <c r="F28" s="55">
        <f t="shared" si="0"/>
        <v>1041</v>
      </c>
      <c r="G28" s="1"/>
      <c r="H28" s="67"/>
      <c r="I28" s="4" t="s">
        <v>97</v>
      </c>
      <c r="J28" s="128">
        <v>293</v>
      </c>
      <c r="K28" s="129">
        <v>466</v>
      </c>
      <c r="L28" s="129">
        <v>487</v>
      </c>
      <c r="M28" s="55">
        <f>K28+L28</f>
        <v>953</v>
      </c>
    </row>
    <row r="29" spans="1:13" ht="13.5">
      <c r="A29" s="6"/>
      <c r="B29" s="4" t="s">
        <v>11</v>
      </c>
      <c r="C29" s="128">
        <v>325</v>
      </c>
      <c r="D29" s="129">
        <v>348</v>
      </c>
      <c r="E29" s="129">
        <v>330</v>
      </c>
      <c r="F29" s="55">
        <f t="shared" si="0"/>
        <v>678</v>
      </c>
      <c r="G29" s="1"/>
      <c r="H29" s="67"/>
      <c r="I29" s="4" t="s">
        <v>98</v>
      </c>
      <c r="J29" s="128">
        <v>95</v>
      </c>
      <c r="K29" s="129">
        <v>155</v>
      </c>
      <c r="L29" s="129">
        <v>147</v>
      </c>
      <c r="M29" s="55">
        <f>K29+L29</f>
        <v>302</v>
      </c>
    </row>
    <row r="30" spans="1:13" ht="13.5">
      <c r="A30" s="6"/>
      <c r="B30" s="4" t="s">
        <v>12</v>
      </c>
      <c r="C30" s="128">
        <v>621</v>
      </c>
      <c r="D30" s="129">
        <v>646</v>
      </c>
      <c r="E30" s="129">
        <v>546</v>
      </c>
      <c r="F30" s="55">
        <f t="shared" si="0"/>
        <v>1192</v>
      </c>
      <c r="G30" s="1"/>
      <c r="H30" s="67"/>
      <c r="I30" s="4" t="s">
        <v>99</v>
      </c>
      <c r="J30" s="128">
        <v>63</v>
      </c>
      <c r="K30" s="129">
        <v>102</v>
      </c>
      <c r="L30" s="129">
        <v>116</v>
      </c>
      <c r="M30" s="55">
        <f>K30+L30</f>
        <v>218</v>
      </c>
    </row>
    <row r="31" spans="1:13" ht="13.5">
      <c r="A31" s="6"/>
      <c r="B31" s="4" t="s">
        <v>13</v>
      </c>
      <c r="C31" s="128">
        <v>998</v>
      </c>
      <c r="D31" s="129">
        <v>1054</v>
      </c>
      <c r="E31" s="129">
        <v>1110</v>
      </c>
      <c r="F31" s="55">
        <f t="shared" si="0"/>
        <v>2164</v>
      </c>
      <c r="G31" s="1"/>
      <c r="H31" s="67"/>
      <c r="I31" s="56" t="s">
        <v>41</v>
      </c>
      <c r="J31" s="57">
        <f>SUM(J16:J30)</f>
        <v>5845</v>
      </c>
      <c r="K31" s="57">
        <f>SUM(K16:K30)</f>
        <v>6938</v>
      </c>
      <c r="L31" s="57">
        <f>SUM(L16:L30)</f>
        <v>6655</v>
      </c>
      <c r="M31" s="57">
        <f>SUM(M16:M30)</f>
        <v>13593</v>
      </c>
    </row>
    <row r="32" spans="1:13" ht="13.5">
      <c r="A32" s="6"/>
      <c r="B32" s="4" t="s">
        <v>14</v>
      </c>
      <c r="C32" s="128">
        <v>496</v>
      </c>
      <c r="D32" s="129">
        <v>525</v>
      </c>
      <c r="E32" s="129">
        <v>498</v>
      </c>
      <c r="F32" s="55">
        <f t="shared" si="0"/>
        <v>1023</v>
      </c>
      <c r="G32" s="1"/>
      <c r="H32" s="49" t="s">
        <v>61</v>
      </c>
      <c r="I32" s="50"/>
      <c r="J32" s="50"/>
      <c r="K32" s="50"/>
      <c r="L32" s="50"/>
      <c r="M32" s="58"/>
    </row>
    <row r="33" spans="1:13" ht="13.5">
      <c r="A33" s="6"/>
      <c r="B33" s="4" t="s">
        <v>15</v>
      </c>
      <c r="C33" s="128">
        <v>572</v>
      </c>
      <c r="D33" s="129">
        <v>651</v>
      </c>
      <c r="E33" s="129">
        <v>550</v>
      </c>
      <c r="F33" s="55">
        <f t="shared" si="0"/>
        <v>1201</v>
      </c>
      <c r="G33" s="1"/>
      <c r="H33" s="5"/>
      <c r="I33" s="4" t="s">
        <v>62</v>
      </c>
      <c r="J33" s="128">
        <v>500</v>
      </c>
      <c r="K33" s="129">
        <v>536</v>
      </c>
      <c r="L33" s="129">
        <v>587</v>
      </c>
      <c r="M33" s="55">
        <f>K33+L33</f>
        <v>1123</v>
      </c>
    </row>
    <row r="34" spans="1:13" ht="13.5">
      <c r="A34" s="6"/>
      <c r="B34" s="4" t="s">
        <v>82</v>
      </c>
      <c r="C34" s="130">
        <v>409</v>
      </c>
      <c r="D34" s="129">
        <v>395</v>
      </c>
      <c r="E34" s="129">
        <v>403</v>
      </c>
      <c r="F34" s="55">
        <f t="shared" si="0"/>
        <v>798</v>
      </c>
      <c r="G34" s="1"/>
      <c r="H34" s="6"/>
      <c r="I34" s="4" t="s">
        <v>63</v>
      </c>
      <c r="J34" s="128">
        <v>374</v>
      </c>
      <c r="K34" s="129">
        <v>414</v>
      </c>
      <c r="L34" s="129">
        <v>430</v>
      </c>
      <c r="M34" s="55">
        <f>K34+L34</f>
        <v>844</v>
      </c>
    </row>
    <row r="35" spans="1:13" ht="13.5">
      <c r="A35" s="6"/>
      <c r="B35" s="4" t="s">
        <v>18</v>
      </c>
      <c r="C35" s="130">
        <v>183</v>
      </c>
      <c r="D35" s="129">
        <v>227</v>
      </c>
      <c r="E35" s="129">
        <v>238</v>
      </c>
      <c r="F35" s="55">
        <f t="shared" si="0"/>
        <v>465</v>
      </c>
      <c r="G35" s="1"/>
      <c r="H35" s="6"/>
      <c r="I35" s="4" t="s">
        <v>64</v>
      </c>
      <c r="J35" s="128">
        <v>426</v>
      </c>
      <c r="K35" s="129">
        <v>492</v>
      </c>
      <c r="L35" s="129">
        <v>494</v>
      </c>
      <c r="M35" s="55">
        <f>K35+L35</f>
        <v>986</v>
      </c>
    </row>
    <row r="36" spans="1:13" ht="13.5">
      <c r="A36" s="6"/>
      <c r="B36" s="4" t="s">
        <v>117</v>
      </c>
      <c r="C36" s="130">
        <v>0</v>
      </c>
      <c r="D36" s="129">
        <v>0</v>
      </c>
      <c r="E36" s="129">
        <v>0</v>
      </c>
      <c r="F36" s="55">
        <f t="shared" si="0"/>
        <v>0</v>
      </c>
      <c r="G36" s="1"/>
      <c r="H36" s="6"/>
      <c r="I36" s="4" t="s">
        <v>65</v>
      </c>
      <c r="J36" s="130">
        <v>773</v>
      </c>
      <c r="K36" s="129">
        <v>842</v>
      </c>
      <c r="L36" s="129">
        <v>881</v>
      </c>
      <c r="M36" s="55">
        <f>K36+L36</f>
        <v>1723</v>
      </c>
    </row>
    <row r="37" spans="1:13" ht="13.5">
      <c r="A37" s="6"/>
      <c r="B37" s="4" t="s">
        <v>119</v>
      </c>
      <c r="C37" s="130">
        <v>232</v>
      </c>
      <c r="D37" s="129">
        <v>334</v>
      </c>
      <c r="E37" s="129">
        <v>296</v>
      </c>
      <c r="F37" s="55">
        <f t="shared" si="0"/>
        <v>630</v>
      </c>
      <c r="G37" s="1"/>
      <c r="H37" s="7"/>
      <c r="I37" s="56" t="s">
        <v>41</v>
      </c>
      <c r="J37" s="57">
        <f>SUM(J33:J36)</f>
        <v>2073</v>
      </c>
      <c r="K37" s="57">
        <f>SUM(K33:K36)</f>
        <v>2284</v>
      </c>
      <c r="L37" s="57">
        <f>SUM(L33:L36)</f>
        <v>2392</v>
      </c>
      <c r="M37" s="57">
        <f>SUM(M33:M36)</f>
        <v>4676</v>
      </c>
    </row>
    <row r="38" spans="1:13" ht="13.5">
      <c r="A38" s="6"/>
      <c r="B38" s="4" t="s">
        <v>120</v>
      </c>
      <c r="C38" s="130">
        <v>275</v>
      </c>
      <c r="D38" s="129">
        <v>364</v>
      </c>
      <c r="E38" s="129">
        <v>299</v>
      </c>
      <c r="F38" s="55">
        <f t="shared" si="0"/>
        <v>663</v>
      </c>
      <c r="G38" s="1"/>
      <c r="H38" s="49" t="s">
        <v>66</v>
      </c>
      <c r="I38" s="50"/>
      <c r="J38" s="50"/>
      <c r="K38" s="50"/>
      <c r="L38" s="50"/>
      <c r="M38" s="58"/>
    </row>
    <row r="39" spans="1:13" ht="13.5">
      <c r="A39" s="6"/>
      <c r="B39" s="4" t="s">
        <v>121</v>
      </c>
      <c r="C39" s="130">
        <v>191</v>
      </c>
      <c r="D39" s="129">
        <v>269</v>
      </c>
      <c r="E39" s="129">
        <v>278</v>
      </c>
      <c r="F39" s="55">
        <f t="shared" si="0"/>
        <v>547</v>
      </c>
      <c r="G39" s="1"/>
      <c r="H39" s="131"/>
      <c r="I39" s="4" t="s">
        <v>67</v>
      </c>
      <c r="J39" s="128">
        <v>594</v>
      </c>
      <c r="K39" s="129">
        <v>660</v>
      </c>
      <c r="L39" s="129">
        <v>661</v>
      </c>
      <c r="M39" s="55">
        <f aca="true" t="shared" si="3" ref="M39:M51">K39+L39</f>
        <v>1321</v>
      </c>
    </row>
    <row r="40" spans="1:13" ht="13.5">
      <c r="A40" s="7"/>
      <c r="B40" s="56" t="s">
        <v>41</v>
      </c>
      <c r="C40" s="57">
        <f>SUM(C7:C39)</f>
        <v>15751</v>
      </c>
      <c r="D40" s="57">
        <f>SUM(D7:D39)</f>
        <v>17097</v>
      </c>
      <c r="E40" s="57">
        <f>SUM(E7:E39)</f>
        <v>16940</v>
      </c>
      <c r="F40" s="57">
        <f>SUM(F7:F39)</f>
        <v>34037</v>
      </c>
      <c r="G40" s="1"/>
      <c r="H40" s="132"/>
      <c r="I40" s="4" t="s">
        <v>68</v>
      </c>
      <c r="J40" s="128">
        <v>597</v>
      </c>
      <c r="K40" s="129">
        <v>634</v>
      </c>
      <c r="L40" s="129">
        <v>593</v>
      </c>
      <c r="M40" s="55">
        <f t="shared" si="3"/>
        <v>1227</v>
      </c>
    </row>
    <row r="41" spans="1:13" ht="13.5">
      <c r="A41" s="49" t="s">
        <v>85</v>
      </c>
      <c r="B41" s="51"/>
      <c r="C41" s="51"/>
      <c r="D41" s="51"/>
      <c r="E41" s="51"/>
      <c r="F41" s="52"/>
      <c r="G41" s="1"/>
      <c r="H41" s="132"/>
      <c r="I41" s="4" t="s">
        <v>69</v>
      </c>
      <c r="J41" s="128">
        <v>866</v>
      </c>
      <c r="K41" s="129">
        <v>814</v>
      </c>
      <c r="L41" s="129">
        <v>831</v>
      </c>
      <c r="M41" s="55">
        <f t="shared" si="3"/>
        <v>1645</v>
      </c>
    </row>
    <row r="42" spans="1:13" ht="13.5">
      <c r="A42" s="5"/>
      <c r="B42" s="4" t="s">
        <v>19</v>
      </c>
      <c r="C42" s="128">
        <v>1985</v>
      </c>
      <c r="D42" s="129">
        <v>2274</v>
      </c>
      <c r="E42" s="129">
        <v>2259</v>
      </c>
      <c r="F42" s="55">
        <f>D42+E42</f>
        <v>4533</v>
      </c>
      <c r="G42" s="1"/>
      <c r="H42" s="6"/>
      <c r="I42" s="4" t="s">
        <v>70</v>
      </c>
      <c r="J42" s="128">
        <v>786</v>
      </c>
      <c r="K42" s="129">
        <v>1004</v>
      </c>
      <c r="L42" s="129">
        <v>1015</v>
      </c>
      <c r="M42" s="55">
        <f t="shared" si="3"/>
        <v>2019</v>
      </c>
    </row>
    <row r="43" spans="1:13" ht="13.5">
      <c r="A43" s="6"/>
      <c r="B43" s="4" t="s">
        <v>20</v>
      </c>
      <c r="C43" s="128">
        <v>642</v>
      </c>
      <c r="D43" s="129">
        <v>729</v>
      </c>
      <c r="E43" s="129">
        <v>742</v>
      </c>
      <c r="F43" s="55">
        <f>D43+E43</f>
        <v>1471</v>
      </c>
      <c r="G43" s="1"/>
      <c r="H43" s="6"/>
      <c r="I43" s="4" t="s">
        <v>71</v>
      </c>
      <c r="J43" s="128">
        <v>251</v>
      </c>
      <c r="K43" s="129">
        <v>313</v>
      </c>
      <c r="L43" s="129">
        <v>327</v>
      </c>
      <c r="M43" s="55">
        <f t="shared" si="3"/>
        <v>640</v>
      </c>
    </row>
    <row r="44" spans="1:13" ht="13.5">
      <c r="A44" s="6"/>
      <c r="B44" s="4" t="s">
        <v>100</v>
      </c>
      <c r="C44" s="130">
        <v>641</v>
      </c>
      <c r="D44" s="129">
        <v>735</v>
      </c>
      <c r="E44" s="129">
        <v>658</v>
      </c>
      <c r="F44" s="55">
        <f>D44+E44</f>
        <v>1393</v>
      </c>
      <c r="G44" s="1"/>
      <c r="H44" s="6"/>
      <c r="I44" s="4" t="s">
        <v>73</v>
      </c>
      <c r="J44" s="128">
        <v>51</v>
      </c>
      <c r="K44" s="129">
        <v>72</v>
      </c>
      <c r="L44" s="129">
        <v>62</v>
      </c>
      <c r="M44" s="55">
        <f t="shared" si="3"/>
        <v>134</v>
      </c>
    </row>
    <row r="45" spans="1:13" ht="13.5">
      <c r="A45" s="6"/>
      <c r="B45" s="4" t="s">
        <v>101</v>
      </c>
      <c r="C45" s="128">
        <v>726</v>
      </c>
      <c r="D45" s="129">
        <v>830</v>
      </c>
      <c r="E45" s="129">
        <v>813</v>
      </c>
      <c r="F45" s="55">
        <f>D45+E45</f>
        <v>1643</v>
      </c>
      <c r="G45" s="1"/>
      <c r="H45" s="6"/>
      <c r="I45" s="4" t="s">
        <v>72</v>
      </c>
      <c r="J45" s="128">
        <v>64</v>
      </c>
      <c r="K45" s="129">
        <v>76</v>
      </c>
      <c r="L45" s="129">
        <v>62</v>
      </c>
      <c r="M45" s="55">
        <f t="shared" si="3"/>
        <v>138</v>
      </c>
    </row>
    <row r="46" spans="1:13" ht="13.5">
      <c r="A46" s="7"/>
      <c r="B46" s="56" t="s">
        <v>41</v>
      </c>
      <c r="C46" s="57">
        <f>SUM(C42:C45)</f>
        <v>3994</v>
      </c>
      <c r="D46" s="57">
        <f>SUM(D42:D45)</f>
        <v>4568</v>
      </c>
      <c r="E46" s="57">
        <f>SUM(E42:E45)</f>
        <v>4472</v>
      </c>
      <c r="F46" s="57">
        <f>SUM(F42:F45)</f>
        <v>9040</v>
      </c>
      <c r="G46" s="1"/>
      <c r="H46" s="6"/>
      <c r="I46" s="4" t="s">
        <v>74</v>
      </c>
      <c r="J46" s="128">
        <v>192</v>
      </c>
      <c r="K46" s="129">
        <v>229</v>
      </c>
      <c r="L46" s="129">
        <v>237</v>
      </c>
      <c r="M46" s="55">
        <f t="shared" si="3"/>
        <v>466</v>
      </c>
    </row>
    <row r="47" spans="1:13" ht="13.5">
      <c r="A47" s="49" t="s">
        <v>25</v>
      </c>
      <c r="B47" s="51"/>
      <c r="C47" s="51"/>
      <c r="D47" s="51"/>
      <c r="E47" s="51"/>
      <c r="F47" s="52"/>
      <c r="G47" s="1"/>
      <c r="H47" s="6"/>
      <c r="I47" s="4" t="s">
        <v>75</v>
      </c>
      <c r="J47" s="128">
        <v>364</v>
      </c>
      <c r="K47" s="129">
        <v>456</v>
      </c>
      <c r="L47" s="129">
        <v>469</v>
      </c>
      <c r="M47" s="55">
        <f t="shared" si="3"/>
        <v>925</v>
      </c>
    </row>
    <row r="48" spans="1:13" ht="13.5">
      <c r="A48" s="5"/>
      <c r="B48" s="4" t="s">
        <v>22</v>
      </c>
      <c r="C48" s="128">
        <v>1238</v>
      </c>
      <c r="D48" s="129">
        <v>1304</v>
      </c>
      <c r="E48" s="129">
        <v>1324</v>
      </c>
      <c r="F48" s="55">
        <f>D48+E48</f>
        <v>2628</v>
      </c>
      <c r="G48" s="1"/>
      <c r="H48" s="6"/>
      <c r="I48" s="4" t="s">
        <v>76</v>
      </c>
      <c r="J48" s="128">
        <v>492</v>
      </c>
      <c r="K48" s="129">
        <v>617</v>
      </c>
      <c r="L48" s="129">
        <v>623</v>
      </c>
      <c r="M48" s="55">
        <f t="shared" si="3"/>
        <v>1240</v>
      </c>
    </row>
    <row r="49" spans="1:13" ht="13.5">
      <c r="A49" s="67"/>
      <c r="B49" s="4" t="s">
        <v>23</v>
      </c>
      <c r="C49" s="128">
        <v>304</v>
      </c>
      <c r="D49" s="129">
        <v>345</v>
      </c>
      <c r="E49" s="129">
        <v>357</v>
      </c>
      <c r="F49" s="55">
        <f>D49+E49</f>
        <v>702</v>
      </c>
      <c r="G49" s="1"/>
      <c r="H49" s="6"/>
      <c r="I49" s="4" t="s">
        <v>77</v>
      </c>
      <c r="J49" s="128">
        <v>435</v>
      </c>
      <c r="K49" s="129">
        <v>476</v>
      </c>
      <c r="L49" s="129">
        <v>481</v>
      </c>
      <c r="M49" s="55">
        <f t="shared" si="3"/>
        <v>957</v>
      </c>
    </row>
    <row r="50" spans="1:13" ht="13.5">
      <c r="A50" s="68"/>
      <c r="B50" s="56" t="s">
        <v>41</v>
      </c>
      <c r="C50" s="57">
        <f>SUM(C48:C49)</f>
        <v>1542</v>
      </c>
      <c r="D50" s="57">
        <f>SUM(D48:D49)</f>
        <v>1649</v>
      </c>
      <c r="E50" s="57">
        <f>SUM(E48:E49)</f>
        <v>1681</v>
      </c>
      <c r="F50" s="57">
        <f>SUM(F48:F49)</f>
        <v>3330</v>
      </c>
      <c r="G50" s="1"/>
      <c r="H50" s="6"/>
      <c r="I50" s="4" t="s">
        <v>78</v>
      </c>
      <c r="J50" s="128">
        <v>633</v>
      </c>
      <c r="K50" s="129">
        <v>688</v>
      </c>
      <c r="L50" s="129">
        <v>687</v>
      </c>
      <c r="M50" s="55">
        <f t="shared" si="3"/>
        <v>1375</v>
      </c>
    </row>
    <row r="51" spans="7:13" ht="13.5">
      <c r="G51" s="1"/>
      <c r="H51" s="6"/>
      <c r="I51" s="4" t="s">
        <v>81</v>
      </c>
      <c r="J51" s="128">
        <v>684</v>
      </c>
      <c r="K51" s="129">
        <v>867</v>
      </c>
      <c r="L51" s="129">
        <v>918</v>
      </c>
      <c r="M51" s="55">
        <f t="shared" si="3"/>
        <v>1785</v>
      </c>
    </row>
    <row r="52" spans="7:13" ht="13.5">
      <c r="G52" s="1"/>
      <c r="H52" s="7"/>
      <c r="I52" s="56" t="s">
        <v>41</v>
      </c>
      <c r="J52" s="57">
        <f>SUM(J39:J51)</f>
        <v>6009</v>
      </c>
      <c r="K52" s="57">
        <f>SUM(K39:K51)</f>
        <v>6906</v>
      </c>
      <c r="L52" s="57">
        <f>SUM(L39:L51)</f>
        <v>6966</v>
      </c>
      <c r="M52" s="57">
        <f>SUM(M39:M51)</f>
        <v>13872</v>
      </c>
    </row>
    <row r="53" ht="13.5">
      <c r="G53" s="1"/>
    </row>
    <row r="54" spans="7:13" ht="13.5">
      <c r="G54" s="1"/>
      <c r="I54" s="61" t="s">
        <v>80</v>
      </c>
      <c r="J54" s="62">
        <f>C40+C46+C50+J14+J31+J37+J52</f>
        <v>38956</v>
      </c>
      <c r="K54" s="62">
        <f>D40+D46+D50+K14+K31+K37+K52</f>
        <v>43931</v>
      </c>
      <c r="L54" s="62">
        <f>E40+E46+E50+L14+L31+L37+L52</f>
        <v>43659</v>
      </c>
      <c r="M54" s="62">
        <f>F40+F46+F50+M14+M31+M37+M52</f>
        <v>87590</v>
      </c>
    </row>
    <row r="55" spans="7:13" ht="14.25">
      <c r="G55" s="73"/>
      <c r="H55" s="73"/>
      <c r="I55" s="73"/>
      <c r="J55" s="73"/>
      <c r="K55" s="73"/>
      <c r="L55" s="73"/>
      <c r="M55" s="73"/>
    </row>
    <row r="56" spans="1:13" ht="57.75" customHeight="1">
      <c r="A56" s="1"/>
      <c r="B56" s="83" t="s">
        <v>107</v>
      </c>
      <c r="C56" s="100"/>
      <c r="D56" s="100"/>
      <c r="E56" s="100"/>
      <c r="F56" s="100"/>
      <c r="G56" s="100"/>
      <c r="H56" s="100"/>
      <c r="I56" s="100"/>
      <c r="J56" s="100"/>
      <c r="K56" s="100"/>
      <c r="L56" s="100"/>
      <c r="M56" s="100"/>
    </row>
    <row r="57" spans="2:13" ht="24" customHeight="1">
      <c r="B57" s="2" t="s">
        <v>104</v>
      </c>
      <c r="G57" s="1"/>
      <c r="H57" s="64"/>
      <c r="I57" s="64"/>
      <c r="J57" s="64"/>
      <c r="K57" s="69" t="str">
        <f>K2</f>
        <v>令和2</v>
      </c>
      <c r="L57" s="127" t="str">
        <f>L2</f>
        <v>年4月1日現在</v>
      </c>
      <c r="M57" s="127"/>
    </row>
    <row r="58" spans="2:12" ht="24">
      <c r="B58" s="2"/>
      <c r="G58" s="1"/>
      <c r="H58" s="64"/>
      <c r="I58" s="64"/>
      <c r="J58" s="64"/>
      <c r="K58" s="69"/>
      <c r="L58" s="70"/>
    </row>
    <row r="59" spans="7:13" ht="13.5">
      <c r="G59" s="1"/>
      <c r="H59" s="64"/>
      <c r="I59" s="64"/>
      <c r="J59" s="64"/>
      <c r="K59" s="64"/>
      <c r="L59" s="64"/>
      <c r="M59" s="64"/>
    </row>
    <row r="60" spans="1:13" ht="13.5">
      <c r="A60" s="74"/>
      <c r="B60" s="74"/>
      <c r="C60" s="88" t="s">
        <v>26</v>
      </c>
      <c r="D60" s="80" t="s">
        <v>27</v>
      </c>
      <c r="E60" s="80"/>
      <c r="F60" s="80"/>
      <c r="G60" s="1"/>
      <c r="H60" s="84"/>
      <c r="I60" s="95"/>
      <c r="J60" s="88" t="s">
        <v>26</v>
      </c>
      <c r="K60" s="80" t="s">
        <v>27</v>
      </c>
      <c r="L60" s="80"/>
      <c r="M60" s="80"/>
    </row>
    <row r="61" spans="1:13" ht="13.5">
      <c r="A61" s="74"/>
      <c r="B61" s="74"/>
      <c r="C61" s="89"/>
      <c r="D61" s="3" t="s">
        <v>28</v>
      </c>
      <c r="E61" s="3" t="s">
        <v>29</v>
      </c>
      <c r="F61" s="8" t="s">
        <v>30</v>
      </c>
      <c r="G61" s="1"/>
      <c r="H61" s="96"/>
      <c r="I61" s="97"/>
      <c r="J61" s="89"/>
      <c r="K61" s="3" t="s">
        <v>28</v>
      </c>
      <c r="L61" s="3" t="s">
        <v>29</v>
      </c>
      <c r="M61" s="8" t="s">
        <v>30</v>
      </c>
    </row>
    <row r="62" spans="1:13" ht="13.5" customHeight="1">
      <c r="A62" s="49" t="s">
        <v>24</v>
      </c>
      <c r="B62" s="50"/>
      <c r="C62" s="51"/>
      <c r="D62" s="51"/>
      <c r="E62" s="51"/>
      <c r="F62" s="52"/>
      <c r="G62" s="1"/>
      <c r="H62" s="49" t="s">
        <v>42</v>
      </c>
      <c r="I62" s="50"/>
      <c r="J62" s="50"/>
      <c r="K62" s="50"/>
      <c r="L62" s="50"/>
      <c r="M62" s="58"/>
    </row>
    <row r="63" spans="1:13" ht="13.5">
      <c r="A63" s="5"/>
      <c r="B63" s="4" t="s">
        <v>0</v>
      </c>
      <c r="C63" s="133">
        <v>7</v>
      </c>
      <c r="D63" s="134">
        <v>5</v>
      </c>
      <c r="E63" s="134">
        <v>2</v>
      </c>
      <c r="F63" s="13">
        <f aca="true" t="shared" si="4" ref="F63:F95">D63+E63</f>
        <v>7</v>
      </c>
      <c r="G63" s="1"/>
      <c r="H63" s="5"/>
      <c r="I63" s="4" t="s">
        <v>43</v>
      </c>
      <c r="J63" s="133">
        <v>24</v>
      </c>
      <c r="K63" s="134">
        <v>23</v>
      </c>
      <c r="L63" s="134">
        <v>1</v>
      </c>
      <c r="M63" s="13">
        <f aca="true" t="shared" si="5" ref="M63:M68">K63+L63</f>
        <v>24</v>
      </c>
    </row>
    <row r="64" spans="1:13" ht="13.5">
      <c r="A64" s="6"/>
      <c r="B64" s="4" t="s">
        <v>31</v>
      </c>
      <c r="C64" s="133">
        <v>67</v>
      </c>
      <c r="D64" s="134">
        <v>42</v>
      </c>
      <c r="E64" s="134">
        <v>33</v>
      </c>
      <c r="F64" s="13">
        <f t="shared" si="4"/>
        <v>75</v>
      </c>
      <c r="G64" s="1"/>
      <c r="H64" s="67"/>
      <c r="I64" s="4" t="s">
        <v>44</v>
      </c>
      <c r="J64" s="133">
        <v>79</v>
      </c>
      <c r="K64" s="134">
        <v>63</v>
      </c>
      <c r="L64" s="134">
        <v>33</v>
      </c>
      <c r="M64" s="13">
        <f t="shared" si="5"/>
        <v>96</v>
      </c>
    </row>
    <row r="65" spans="1:13" ht="13.5">
      <c r="A65" s="6"/>
      <c r="B65" s="4" t="s">
        <v>1</v>
      </c>
      <c r="C65" s="133">
        <v>27</v>
      </c>
      <c r="D65" s="134">
        <v>13</v>
      </c>
      <c r="E65" s="134">
        <v>16</v>
      </c>
      <c r="F65" s="13">
        <f t="shared" si="4"/>
        <v>29</v>
      </c>
      <c r="G65" s="1"/>
      <c r="H65" s="67"/>
      <c r="I65" s="4" t="s">
        <v>45</v>
      </c>
      <c r="J65" s="133">
        <v>1</v>
      </c>
      <c r="K65" s="134">
        <v>1</v>
      </c>
      <c r="L65" s="134">
        <v>0</v>
      </c>
      <c r="M65" s="13">
        <f t="shared" si="5"/>
        <v>1</v>
      </c>
    </row>
    <row r="66" spans="1:13" ht="13.5">
      <c r="A66" s="6"/>
      <c r="B66" s="4" t="s">
        <v>32</v>
      </c>
      <c r="C66" s="133">
        <v>60</v>
      </c>
      <c r="D66" s="134">
        <v>38</v>
      </c>
      <c r="E66" s="134">
        <v>27</v>
      </c>
      <c r="F66" s="13">
        <f t="shared" si="4"/>
        <v>65</v>
      </c>
      <c r="G66" s="1"/>
      <c r="H66" s="67"/>
      <c r="I66" s="4" t="s">
        <v>46</v>
      </c>
      <c r="J66" s="133">
        <v>5</v>
      </c>
      <c r="K66" s="134">
        <v>1</v>
      </c>
      <c r="L66" s="134">
        <v>4</v>
      </c>
      <c r="M66" s="13">
        <f t="shared" si="5"/>
        <v>5</v>
      </c>
    </row>
    <row r="67" spans="1:13" ht="13.5">
      <c r="A67" s="6"/>
      <c r="B67" s="4" t="s">
        <v>2</v>
      </c>
      <c r="C67" s="133">
        <v>26</v>
      </c>
      <c r="D67" s="134">
        <v>13</v>
      </c>
      <c r="E67" s="134">
        <v>20</v>
      </c>
      <c r="F67" s="13">
        <f t="shared" si="4"/>
        <v>33</v>
      </c>
      <c r="G67" s="1"/>
      <c r="H67" s="67"/>
      <c r="I67" s="4" t="s">
        <v>47</v>
      </c>
      <c r="J67" s="133">
        <v>35</v>
      </c>
      <c r="K67" s="134">
        <v>21</v>
      </c>
      <c r="L67" s="134">
        <v>16</v>
      </c>
      <c r="M67" s="13">
        <f t="shared" si="5"/>
        <v>37</v>
      </c>
    </row>
    <row r="68" spans="1:13" ht="13.5">
      <c r="A68" s="6"/>
      <c r="B68" s="4" t="s">
        <v>33</v>
      </c>
      <c r="C68" s="133">
        <v>74</v>
      </c>
      <c r="D68" s="134">
        <v>58</v>
      </c>
      <c r="E68" s="134">
        <v>32</v>
      </c>
      <c r="F68" s="13">
        <f t="shared" si="4"/>
        <v>90</v>
      </c>
      <c r="G68" s="1"/>
      <c r="H68" s="67"/>
      <c r="I68" s="4" t="s">
        <v>48</v>
      </c>
      <c r="J68" s="133">
        <v>11</v>
      </c>
      <c r="K68" s="134">
        <v>11</v>
      </c>
      <c r="L68" s="134">
        <v>4</v>
      </c>
      <c r="M68" s="13">
        <f t="shared" si="5"/>
        <v>15</v>
      </c>
    </row>
    <row r="69" spans="1:13" ht="13.5">
      <c r="A69" s="6"/>
      <c r="B69" s="4" t="s">
        <v>34</v>
      </c>
      <c r="C69" s="133">
        <v>25</v>
      </c>
      <c r="D69" s="134">
        <v>14</v>
      </c>
      <c r="E69" s="134">
        <v>18</v>
      </c>
      <c r="F69" s="13">
        <f t="shared" si="4"/>
        <v>32</v>
      </c>
      <c r="G69" s="1"/>
      <c r="H69" s="68"/>
      <c r="I69" s="4" t="s">
        <v>110</v>
      </c>
      <c r="J69" s="133">
        <v>0</v>
      </c>
      <c r="K69" s="134">
        <v>0</v>
      </c>
      <c r="L69" s="134">
        <v>0</v>
      </c>
      <c r="M69" s="13">
        <f>K69+L69</f>
        <v>0</v>
      </c>
    </row>
    <row r="70" spans="1:13" ht="13.5">
      <c r="A70" s="6"/>
      <c r="B70" s="4" t="s">
        <v>3</v>
      </c>
      <c r="C70" s="133">
        <v>62</v>
      </c>
      <c r="D70" s="134">
        <v>51</v>
      </c>
      <c r="E70" s="134">
        <v>12</v>
      </c>
      <c r="F70" s="13">
        <f t="shared" si="4"/>
        <v>63</v>
      </c>
      <c r="G70" s="1"/>
      <c r="H70" s="68"/>
      <c r="I70" s="56" t="s">
        <v>41</v>
      </c>
      <c r="J70" s="65">
        <f>SUM(J63:J69)</f>
        <v>155</v>
      </c>
      <c r="K70" s="65">
        <f>SUM(K63:K69)</f>
        <v>120</v>
      </c>
      <c r="L70" s="65">
        <f>SUM(L63:L69)</f>
        <v>58</v>
      </c>
      <c r="M70" s="65">
        <f>SUM(M63:M69)</f>
        <v>178</v>
      </c>
    </row>
    <row r="71" spans="1:13" ht="13.5">
      <c r="A71" s="6"/>
      <c r="B71" s="4" t="s">
        <v>4</v>
      </c>
      <c r="C71" s="133">
        <v>14</v>
      </c>
      <c r="D71" s="134">
        <v>10</v>
      </c>
      <c r="E71" s="134">
        <v>8</v>
      </c>
      <c r="F71" s="13">
        <f t="shared" si="4"/>
        <v>18</v>
      </c>
      <c r="G71" s="1"/>
      <c r="H71" s="49" t="s">
        <v>49</v>
      </c>
      <c r="I71" s="50"/>
      <c r="J71" s="50"/>
      <c r="K71" s="50"/>
      <c r="L71" s="50"/>
      <c r="M71" s="58"/>
    </row>
    <row r="72" spans="1:13" ht="13.5">
      <c r="A72" s="6"/>
      <c r="B72" s="4" t="s">
        <v>35</v>
      </c>
      <c r="C72" s="133">
        <v>35</v>
      </c>
      <c r="D72" s="134">
        <v>25</v>
      </c>
      <c r="E72" s="134">
        <v>22</v>
      </c>
      <c r="F72" s="13">
        <f t="shared" si="4"/>
        <v>47</v>
      </c>
      <c r="G72" s="1"/>
      <c r="H72" s="5"/>
      <c r="I72" s="4" t="s">
        <v>50</v>
      </c>
      <c r="J72" s="133">
        <v>27</v>
      </c>
      <c r="K72" s="134">
        <v>19</v>
      </c>
      <c r="L72" s="134">
        <v>16</v>
      </c>
      <c r="M72" s="13">
        <f aca="true" t="shared" si="6" ref="M72:M83">K72+L72</f>
        <v>35</v>
      </c>
    </row>
    <row r="73" spans="1:13" ht="13.5">
      <c r="A73" s="6"/>
      <c r="B73" s="4" t="s">
        <v>36</v>
      </c>
      <c r="C73" s="133">
        <v>23</v>
      </c>
      <c r="D73" s="134">
        <v>19</v>
      </c>
      <c r="E73" s="134">
        <v>17</v>
      </c>
      <c r="F73" s="13">
        <f>D73+E73</f>
        <v>36</v>
      </c>
      <c r="G73" s="1"/>
      <c r="H73" s="67"/>
      <c r="I73" s="4" t="s">
        <v>51</v>
      </c>
      <c r="J73" s="133">
        <v>0</v>
      </c>
      <c r="K73" s="134">
        <v>0</v>
      </c>
      <c r="L73" s="134">
        <v>0</v>
      </c>
      <c r="M73" s="13">
        <f t="shared" si="6"/>
        <v>0</v>
      </c>
    </row>
    <row r="74" spans="1:13" ht="13.5">
      <c r="A74" s="6"/>
      <c r="B74" s="4" t="s">
        <v>37</v>
      </c>
      <c r="C74" s="133">
        <v>26</v>
      </c>
      <c r="D74" s="134">
        <v>23</v>
      </c>
      <c r="E74" s="134">
        <v>14</v>
      </c>
      <c r="F74" s="13">
        <f t="shared" si="4"/>
        <v>37</v>
      </c>
      <c r="G74" s="1"/>
      <c r="H74" s="67"/>
      <c r="I74" s="4" t="s">
        <v>52</v>
      </c>
      <c r="J74" s="133">
        <v>0</v>
      </c>
      <c r="K74" s="134">
        <v>0</v>
      </c>
      <c r="L74" s="134">
        <v>0</v>
      </c>
      <c r="M74" s="13">
        <f t="shared" si="6"/>
        <v>0</v>
      </c>
    </row>
    <row r="75" spans="1:13" ht="13.5">
      <c r="A75" s="6"/>
      <c r="B75" s="4" t="s">
        <v>5</v>
      </c>
      <c r="C75" s="133">
        <v>36</v>
      </c>
      <c r="D75" s="134">
        <v>34</v>
      </c>
      <c r="E75" s="134">
        <v>35</v>
      </c>
      <c r="F75" s="13">
        <f t="shared" si="4"/>
        <v>69</v>
      </c>
      <c r="G75" s="1"/>
      <c r="H75" s="67"/>
      <c r="I75" s="4" t="s">
        <v>53</v>
      </c>
      <c r="J75" s="133">
        <v>8</v>
      </c>
      <c r="K75" s="134">
        <v>4</v>
      </c>
      <c r="L75" s="134">
        <v>5</v>
      </c>
      <c r="M75" s="13">
        <f t="shared" si="6"/>
        <v>9</v>
      </c>
    </row>
    <row r="76" spans="1:13" ht="13.5">
      <c r="A76" s="6"/>
      <c r="B76" s="4" t="s">
        <v>6</v>
      </c>
      <c r="C76" s="133">
        <v>7</v>
      </c>
      <c r="D76" s="134">
        <v>6</v>
      </c>
      <c r="E76" s="134">
        <v>10</v>
      </c>
      <c r="F76" s="13">
        <f t="shared" si="4"/>
        <v>16</v>
      </c>
      <c r="G76" s="1"/>
      <c r="H76" s="67"/>
      <c r="I76" s="4" t="s">
        <v>54</v>
      </c>
      <c r="J76" s="133">
        <v>8</v>
      </c>
      <c r="K76" s="134">
        <v>1</v>
      </c>
      <c r="L76" s="134">
        <v>7</v>
      </c>
      <c r="M76" s="13">
        <f t="shared" si="6"/>
        <v>8</v>
      </c>
    </row>
    <row r="77" spans="1:13" ht="13.5">
      <c r="A77" s="6"/>
      <c r="B77" s="4" t="s">
        <v>7</v>
      </c>
      <c r="C77" s="133">
        <v>35</v>
      </c>
      <c r="D77" s="134">
        <v>27</v>
      </c>
      <c r="E77" s="134">
        <v>17</v>
      </c>
      <c r="F77" s="13">
        <f t="shared" si="4"/>
        <v>44</v>
      </c>
      <c r="G77" s="1"/>
      <c r="H77" s="67"/>
      <c r="I77" s="4" t="s">
        <v>55</v>
      </c>
      <c r="J77" s="133">
        <v>1</v>
      </c>
      <c r="K77" s="134">
        <v>0</v>
      </c>
      <c r="L77" s="134">
        <v>1</v>
      </c>
      <c r="M77" s="13">
        <f t="shared" si="6"/>
        <v>1</v>
      </c>
    </row>
    <row r="78" spans="1:13" ht="13.5">
      <c r="A78" s="6"/>
      <c r="B78" s="4" t="s">
        <v>38</v>
      </c>
      <c r="C78" s="133">
        <v>26</v>
      </c>
      <c r="D78" s="134">
        <v>24</v>
      </c>
      <c r="E78" s="134">
        <v>21</v>
      </c>
      <c r="F78" s="13">
        <f t="shared" si="4"/>
        <v>45</v>
      </c>
      <c r="G78" s="1"/>
      <c r="H78" s="67"/>
      <c r="I78" s="4" t="s">
        <v>56</v>
      </c>
      <c r="J78" s="133">
        <v>20</v>
      </c>
      <c r="K78" s="134">
        <v>13</v>
      </c>
      <c r="L78" s="134">
        <v>10</v>
      </c>
      <c r="M78" s="13">
        <f t="shared" si="6"/>
        <v>23</v>
      </c>
    </row>
    <row r="79" spans="1:13" ht="13.5">
      <c r="A79" s="6"/>
      <c r="B79" s="4" t="s">
        <v>8</v>
      </c>
      <c r="C79" s="133">
        <v>30</v>
      </c>
      <c r="D79" s="134">
        <v>17</v>
      </c>
      <c r="E79" s="134">
        <v>30</v>
      </c>
      <c r="F79" s="13">
        <f t="shared" si="4"/>
        <v>47</v>
      </c>
      <c r="G79" s="1"/>
      <c r="H79" s="67"/>
      <c r="I79" s="4" t="s">
        <v>57</v>
      </c>
      <c r="J79" s="133">
        <v>25</v>
      </c>
      <c r="K79" s="134">
        <v>15</v>
      </c>
      <c r="L79" s="134">
        <v>11</v>
      </c>
      <c r="M79" s="13">
        <f t="shared" si="6"/>
        <v>26</v>
      </c>
    </row>
    <row r="80" spans="1:13" ht="13.5">
      <c r="A80" s="6"/>
      <c r="B80" s="4" t="s">
        <v>9</v>
      </c>
      <c r="C80" s="133">
        <v>16</v>
      </c>
      <c r="D80" s="134">
        <v>15</v>
      </c>
      <c r="E80" s="134">
        <v>8</v>
      </c>
      <c r="F80" s="13">
        <f t="shared" si="4"/>
        <v>23</v>
      </c>
      <c r="G80" s="1"/>
      <c r="H80" s="67"/>
      <c r="I80" s="4" t="s">
        <v>58</v>
      </c>
      <c r="J80" s="133">
        <v>0</v>
      </c>
      <c r="K80" s="134">
        <v>0</v>
      </c>
      <c r="L80" s="134">
        <v>0</v>
      </c>
      <c r="M80" s="13">
        <f t="shared" si="6"/>
        <v>0</v>
      </c>
    </row>
    <row r="81" spans="1:13" ht="13.5">
      <c r="A81" s="6"/>
      <c r="B81" s="4" t="s">
        <v>39</v>
      </c>
      <c r="C81" s="133">
        <v>21</v>
      </c>
      <c r="D81" s="134">
        <v>15</v>
      </c>
      <c r="E81" s="134">
        <v>8</v>
      </c>
      <c r="F81" s="13">
        <f t="shared" si="4"/>
        <v>23</v>
      </c>
      <c r="G81" s="1"/>
      <c r="H81" s="67"/>
      <c r="I81" s="4" t="s">
        <v>59</v>
      </c>
      <c r="J81" s="133">
        <v>77</v>
      </c>
      <c r="K81" s="134">
        <v>51</v>
      </c>
      <c r="L81" s="134">
        <v>34</v>
      </c>
      <c r="M81" s="13">
        <f t="shared" si="6"/>
        <v>85</v>
      </c>
    </row>
    <row r="82" spans="1:13" ht="13.5">
      <c r="A82" s="6"/>
      <c r="B82" s="4" t="s">
        <v>40</v>
      </c>
      <c r="C82" s="133">
        <v>10</v>
      </c>
      <c r="D82" s="134">
        <v>6</v>
      </c>
      <c r="E82" s="134">
        <v>9</v>
      </c>
      <c r="F82" s="13">
        <f t="shared" si="4"/>
        <v>15</v>
      </c>
      <c r="G82" s="1"/>
      <c r="H82" s="67"/>
      <c r="I82" s="4" t="s">
        <v>60</v>
      </c>
      <c r="J82" s="133">
        <v>57</v>
      </c>
      <c r="K82" s="134">
        <v>37</v>
      </c>
      <c r="L82" s="134">
        <v>27</v>
      </c>
      <c r="M82" s="13">
        <f t="shared" si="6"/>
        <v>64</v>
      </c>
    </row>
    <row r="83" spans="1:13" ht="13.5">
      <c r="A83" s="6"/>
      <c r="B83" s="4" t="s">
        <v>21</v>
      </c>
      <c r="C83" s="133">
        <v>14</v>
      </c>
      <c r="D83" s="134">
        <v>8</v>
      </c>
      <c r="E83" s="134">
        <v>12</v>
      </c>
      <c r="F83" s="13">
        <f t="shared" si="4"/>
        <v>20</v>
      </c>
      <c r="G83" s="1"/>
      <c r="H83" s="67"/>
      <c r="I83" s="4" t="s">
        <v>96</v>
      </c>
      <c r="J83" s="133">
        <v>9</v>
      </c>
      <c r="K83" s="134">
        <v>7</v>
      </c>
      <c r="L83" s="134">
        <v>6</v>
      </c>
      <c r="M83" s="13">
        <f t="shared" si="6"/>
        <v>13</v>
      </c>
    </row>
    <row r="84" spans="1:13" ht="13.5">
      <c r="A84" s="6"/>
      <c r="B84" s="4" t="s">
        <v>10</v>
      </c>
      <c r="C84" s="133">
        <v>38</v>
      </c>
      <c r="D84" s="134">
        <v>30</v>
      </c>
      <c r="E84" s="134">
        <v>29</v>
      </c>
      <c r="F84" s="13">
        <f t="shared" si="4"/>
        <v>59</v>
      </c>
      <c r="G84" s="1"/>
      <c r="H84" s="67"/>
      <c r="I84" s="4" t="s">
        <v>97</v>
      </c>
      <c r="J84" s="133">
        <v>10</v>
      </c>
      <c r="K84" s="134">
        <v>7</v>
      </c>
      <c r="L84" s="134">
        <v>7</v>
      </c>
      <c r="M84" s="13">
        <f>K84+L84</f>
        <v>14</v>
      </c>
    </row>
    <row r="85" spans="1:13" ht="13.5">
      <c r="A85" s="6"/>
      <c r="B85" s="4" t="s">
        <v>11</v>
      </c>
      <c r="C85" s="133">
        <v>35</v>
      </c>
      <c r="D85" s="134">
        <v>25</v>
      </c>
      <c r="E85" s="134">
        <v>31</v>
      </c>
      <c r="F85" s="13">
        <f t="shared" si="4"/>
        <v>56</v>
      </c>
      <c r="G85" s="1"/>
      <c r="H85" s="67"/>
      <c r="I85" s="4" t="s">
        <v>98</v>
      </c>
      <c r="J85" s="133">
        <v>4</v>
      </c>
      <c r="K85" s="134">
        <v>2</v>
      </c>
      <c r="L85" s="134">
        <v>3</v>
      </c>
      <c r="M85" s="13">
        <f>K85+L85</f>
        <v>5</v>
      </c>
    </row>
    <row r="86" spans="1:13" ht="13.5">
      <c r="A86" s="6"/>
      <c r="B86" s="4" t="s">
        <v>12</v>
      </c>
      <c r="C86" s="133">
        <v>89</v>
      </c>
      <c r="D86" s="134">
        <v>78</v>
      </c>
      <c r="E86" s="134">
        <v>71</v>
      </c>
      <c r="F86" s="13">
        <f t="shared" si="4"/>
        <v>149</v>
      </c>
      <c r="G86" s="1"/>
      <c r="H86" s="67"/>
      <c r="I86" s="4" t="s">
        <v>99</v>
      </c>
      <c r="J86" s="133">
        <v>3</v>
      </c>
      <c r="K86" s="134">
        <v>3</v>
      </c>
      <c r="L86" s="134">
        <v>2</v>
      </c>
      <c r="M86" s="13">
        <f>K86+L86</f>
        <v>5</v>
      </c>
    </row>
    <row r="87" spans="1:13" ht="13.5">
      <c r="A87" s="6"/>
      <c r="B87" s="4" t="s">
        <v>13</v>
      </c>
      <c r="C87" s="133">
        <v>79</v>
      </c>
      <c r="D87" s="134">
        <v>63</v>
      </c>
      <c r="E87" s="134">
        <v>67</v>
      </c>
      <c r="F87" s="13">
        <f t="shared" si="4"/>
        <v>130</v>
      </c>
      <c r="G87" s="1"/>
      <c r="H87" s="68"/>
      <c r="I87" s="56" t="s">
        <v>41</v>
      </c>
      <c r="J87" s="65">
        <f>SUM(J72:J86)</f>
        <v>249</v>
      </c>
      <c r="K87" s="65">
        <f>SUM(K72:K86)</f>
        <v>159</v>
      </c>
      <c r="L87" s="65">
        <f>SUM(L72:L86)</f>
        <v>129</v>
      </c>
      <c r="M87" s="65">
        <f>SUM(M72:M86)</f>
        <v>288</v>
      </c>
    </row>
    <row r="88" spans="1:13" ht="13.5">
      <c r="A88" s="6"/>
      <c r="B88" s="4" t="s">
        <v>14</v>
      </c>
      <c r="C88" s="133">
        <v>41</v>
      </c>
      <c r="D88" s="134">
        <v>41</v>
      </c>
      <c r="E88" s="134">
        <v>39</v>
      </c>
      <c r="F88" s="13">
        <f t="shared" si="4"/>
        <v>80</v>
      </c>
      <c r="G88" s="1"/>
      <c r="H88" s="49" t="s">
        <v>61</v>
      </c>
      <c r="I88" s="50"/>
      <c r="J88" s="50"/>
      <c r="K88" s="50"/>
      <c r="L88" s="50"/>
      <c r="M88" s="58"/>
    </row>
    <row r="89" spans="1:13" ht="13.5">
      <c r="A89" s="6"/>
      <c r="B89" s="4" t="s">
        <v>15</v>
      </c>
      <c r="C89" s="133">
        <v>43</v>
      </c>
      <c r="D89" s="134">
        <v>41</v>
      </c>
      <c r="E89" s="134">
        <v>26</v>
      </c>
      <c r="F89" s="13">
        <f t="shared" si="4"/>
        <v>67</v>
      </c>
      <c r="G89" s="1"/>
      <c r="H89" s="5"/>
      <c r="I89" s="4" t="s">
        <v>62</v>
      </c>
      <c r="J89" s="133">
        <v>4</v>
      </c>
      <c r="K89" s="134">
        <v>1</v>
      </c>
      <c r="L89" s="134">
        <v>4</v>
      </c>
      <c r="M89" s="13">
        <f>K89+L89</f>
        <v>5</v>
      </c>
    </row>
    <row r="90" spans="1:13" ht="13.5">
      <c r="A90" s="6"/>
      <c r="B90" s="4" t="s">
        <v>82</v>
      </c>
      <c r="C90" s="133">
        <v>35</v>
      </c>
      <c r="D90" s="134">
        <v>35</v>
      </c>
      <c r="E90" s="134">
        <v>25</v>
      </c>
      <c r="F90" s="13">
        <f t="shared" si="4"/>
        <v>60</v>
      </c>
      <c r="G90" s="1"/>
      <c r="H90" s="67"/>
      <c r="I90" s="4" t="s">
        <v>63</v>
      </c>
      <c r="J90" s="133">
        <v>1</v>
      </c>
      <c r="K90" s="134">
        <v>0</v>
      </c>
      <c r="L90" s="134">
        <v>1</v>
      </c>
      <c r="M90" s="13">
        <f>K90+L90</f>
        <v>1</v>
      </c>
    </row>
    <row r="91" spans="1:13" ht="13.5">
      <c r="A91" s="6"/>
      <c r="B91" s="4" t="s">
        <v>18</v>
      </c>
      <c r="C91" s="133">
        <v>5</v>
      </c>
      <c r="D91" s="134">
        <v>6</v>
      </c>
      <c r="E91" s="134">
        <v>2</v>
      </c>
      <c r="F91" s="13">
        <f t="shared" si="4"/>
        <v>8</v>
      </c>
      <c r="G91" s="1"/>
      <c r="H91" s="67"/>
      <c r="I91" s="4" t="s">
        <v>64</v>
      </c>
      <c r="J91" s="133">
        <v>5</v>
      </c>
      <c r="K91" s="134">
        <v>1</v>
      </c>
      <c r="L91" s="134">
        <v>4</v>
      </c>
      <c r="M91" s="13">
        <f>K91+L91</f>
        <v>5</v>
      </c>
    </row>
    <row r="92" spans="1:13" ht="13.5">
      <c r="A92" s="6"/>
      <c r="B92" s="4" t="s">
        <v>117</v>
      </c>
      <c r="C92" s="133">
        <v>0</v>
      </c>
      <c r="D92" s="134">
        <v>0</v>
      </c>
      <c r="E92" s="134">
        <v>0</v>
      </c>
      <c r="F92" s="13">
        <f t="shared" si="4"/>
        <v>0</v>
      </c>
      <c r="G92" s="1"/>
      <c r="H92" s="67"/>
      <c r="I92" s="4" t="s">
        <v>65</v>
      </c>
      <c r="J92" s="133">
        <v>7</v>
      </c>
      <c r="K92" s="134">
        <v>2</v>
      </c>
      <c r="L92" s="134">
        <v>6</v>
      </c>
      <c r="M92" s="13">
        <f>K92+L92</f>
        <v>8</v>
      </c>
    </row>
    <row r="93" spans="1:13" ht="13.5">
      <c r="A93" s="6"/>
      <c r="B93" s="4" t="s">
        <v>119</v>
      </c>
      <c r="C93" s="133">
        <v>2</v>
      </c>
      <c r="D93" s="134">
        <v>2</v>
      </c>
      <c r="E93" s="134">
        <v>1</v>
      </c>
      <c r="F93" s="13">
        <f t="shared" si="4"/>
        <v>3</v>
      </c>
      <c r="G93" s="1"/>
      <c r="H93" s="68"/>
      <c r="I93" s="56" t="s">
        <v>41</v>
      </c>
      <c r="J93" s="65">
        <f>SUM(J89:J92)</f>
        <v>17</v>
      </c>
      <c r="K93" s="65">
        <f>SUM(K89:K92)</f>
        <v>4</v>
      </c>
      <c r="L93" s="65">
        <f>SUM(L89:L92)</f>
        <v>15</v>
      </c>
      <c r="M93" s="65">
        <f>SUM(M89:M92)</f>
        <v>19</v>
      </c>
    </row>
    <row r="94" spans="1:13" ht="13.5">
      <c r="A94" s="6"/>
      <c r="B94" s="4" t="s">
        <v>120</v>
      </c>
      <c r="C94" s="133">
        <v>5</v>
      </c>
      <c r="D94" s="134">
        <v>2</v>
      </c>
      <c r="E94" s="134">
        <v>7</v>
      </c>
      <c r="F94" s="13">
        <f t="shared" si="4"/>
        <v>9</v>
      </c>
      <c r="G94" s="1"/>
      <c r="H94" s="49" t="s">
        <v>66</v>
      </c>
      <c r="I94" s="50"/>
      <c r="J94" s="50"/>
      <c r="K94" s="50"/>
      <c r="L94" s="50"/>
      <c r="M94" s="58"/>
    </row>
    <row r="95" spans="1:13" ht="13.5">
      <c r="A95" s="6"/>
      <c r="B95" s="4" t="s">
        <v>121</v>
      </c>
      <c r="C95" s="133">
        <v>6</v>
      </c>
      <c r="D95" s="134">
        <v>7</v>
      </c>
      <c r="E95" s="134">
        <v>7</v>
      </c>
      <c r="F95" s="13">
        <f t="shared" si="4"/>
        <v>14</v>
      </c>
      <c r="G95" s="1"/>
      <c r="H95" s="6"/>
      <c r="I95" s="4" t="s">
        <v>67</v>
      </c>
      <c r="J95" s="133">
        <v>23</v>
      </c>
      <c r="K95" s="134">
        <v>18</v>
      </c>
      <c r="L95" s="134">
        <v>11</v>
      </c>
      <c r="M95" s="13">
        <f>K95+L95</f>
        <v>29</v>
      </c>
    </row>
    <row r="96" spans="1:13" ht="13.5">
      <c r="A96" s="7"/>
      <c r="B96" s="56" t="s">
        <v>41</v>
      </c>
      <c r="C96" s="65">
        <f>SUM(C63:C95)</f>
        <v>1019</v>
      </c>
      <c r="D96" s="65">
        <f>SUM(D63:D95)</f>
        <v>793</v>
      </c>
      <c r="E96" s="65">
        <f>SUM(E63:E95)</f>
        <v>676</v>
      </c>
      <c r="F96" s="65">
        <f>SUM(F63:F95)</f>
        <v>1469</v>
      </c>
      <c r="G96" s="1"/>
      <c r="H96" s="6"/>
      <c r="I96" s="4" t="s">
        <v>68</v>
      </c>
      <c r="J96" s="133">
        <v>34</v>
      </c>
      <c r="K96" s="134">
        <v>27</v>
      </c>
      <c r="L96" s="134">
        <v>20</v>
      </c>
      <c r="M96" s="13">
        <f>K96+L96</f>
        <v>47</v>
      </c>
    </row>
    <row r="97" spans="1:13" ht="13.5">
      <c r="A97" s="49" t="s">
        <v>85</v>
      </c>
      <c r="B97" s="51"/>
      <c r="C97" s="51"/>
      <c r="D97" s="51"/>
      <c r="E97" s="51"/>
      <c r="F97" s="52"/>
      <c r="G97" s="1"/>
      <c r="H97" s="6"/>
      <c r="I97" s="4" t="s">
        <v>69</v>
      </c>
      <c r="J97" s="133">
        <v>169</v>
      </c>
      <c r="K97" s="134">
        <v>115</v>
      </c>
      <c r="L97" s="134">
        <v>68</v>
      </c>
      <c r="M97" s="13">
        <f>K97+L97</f>
        <v>183</v>
      </c>
    </row>
    <row r="98" spans="1:13" ht="13.5">
      <c r="A98" s="5"/>
      <c r="B98" s="4" t="s">
        <v>19</v>
      </c>
      <c r="C98" s="133">
        <v>46</v>
      </c>
      <c r="D98" s="134">
        <v>39</v>
      </c>
      <c r="E98" s="134">
        <v>25</v>
      </c>
      <c r="F98" s="13">
        <f>D98+E98</f>
        <v>64</v>
      </c>
      <c r="G98" s="1"/>
      <c r="H98" s="6"/>
      <c r="I98" s="4" t="s">
        <v>70</v>
      </c>
      <c r="J98" s="133">
        <v>19</v>
      </c>
      <c r="K98" s="134">
        <v>15</v>
      </c>
      <c r="L98" s="134">
        <v>16</v>
      </c>
      <c r="M98" s="13">
        <f aca="true" t="shared" si="7" ref="M98:M107">K98+L98</f>
        <v>31</v>
      </c>
    </row>
    <row r="99" spans="1:13" ht="13.5">
      <c r="A99" s="6"/>
      <c r="B99" s="4" t="s">
        <v>20</v>
      </c>
      <c r="C99" s="133">
        <v>10</v>
      </c>
      <c r="D99" s="134">
        <v>9</v>
      </c>
      <c r="E99" s="134">
        <v>6</v>
      </c>
      <c r="F99" s="13">
        <f>D99+E99</f>
        <v>15</v>
      </c>
      <c r="G99" s="1"/>
      <c r="H99" s="6"/>
      <c r="I99" s="4" t="s">
        <v>71</v>
      </c>
      <c r="J99" s="133">
        <v>0</v>
      </c>
      <c r="K99" s="134">
        <v>0</v>
      </c>
      <c r="L99" s="134">
        <v>0</v>
      </c>
      <c r="M99" s="13">
        <f t="shared" si="7"/>
        <v>0</v>
      </c>
    </row>
    <row r="100" spans="1:13" ht="13.5">
      <c r="A100" s="6"/>
      <c r="B100" s="4" t="s">
        <v>16</v>
      </c>
      <c r="C100" s="133">
        <v>76</v>
      </c>
      <c r="D100" s="134">
        <v>56</v>
      </c>
      <c r="E100" s="134">
        <v>31</v>
      </c>
      <c r="F100" s="13">
        <f>D100+E100</f>
        <v>87</v>
      </c>
      <c r="G100" s="1"/>
      <c r="H100" s="6"/>
      <c r="I100" s="4" t="s">
        <v>73</v>
      </c>
      <c r="J100" s="133">
        <v>0</v>
      </c>
      <c r="K100" s="134">
        <v>0</v>
      </c>
      <c r="L100" s="134">
        <v>0</v>
      </c>
      <c r="M100" s="13">
        <f t="shared" si="7"/>
        <v>0</v>
      </c>
    </row>
    <row r="101" spans="1:13" ht="13.5">
      <c r="A101" s="6"/>
      <c r="B101" s="4" t="s">
        <v>17</v>
      </c>
      <c r="C101" s="133">
        <v>22</v>
      </c>
      <c r="D101" s="134">
        <v>8</v>
      </c>
      <c r="E101" s="134">
        <v>18</v>
      </c>
      <c r="F101" s="13">
        <f>D101+E101</f>
        <v>26</v>
      </c>
      <c r="G101" s="1"/>
      <c r="H101" s="6"/>
      <c r="I101" s="4" t="s">
        <v>72</v>
      </c>
      <c r="J101" s="133">
        <v>1</v>
      </c>
      <c r="K101" s="134">
        <v>0</v>
      </c>
      <c r="L101" s="134">
        <v>1</v>
      </c>
      <c r="M101" s="13">
        <f t="shared" si="7"/>
        <v>1</v>
      </c>
    </row>
    <row r="102" spans="1:13" ht="13.5">
      <c r="A102" s="7"/>
      <c r="B102" s="56" t="s">
        <v>41</v>
      </c>
      <c r="C102" s="65">
        <f>SUM(C98:C101)</f>
        <v>154</v>
      </c>
      <c r="D102" s="65">
        <f>SUM(D98:D101)</f>
        <v>112</v>
      </c>
      <c r="E102" s="65">
        <f>SUM(E98:E101)</f>
        <v>80</v>
      </c>
      <c r="F102" s="65">
        <f>SUM(F98:F101)</f>
        <v>192</v>
      </c>
      <c r="G102" s="1"/>
      <c r="H102" s="6"/>
      <c r="I102" s="4" t="s">
        <v>74</v>
      </c>
      <c r="J102" s="133">
        <v>1</v>
      </c>
      <c r="K102" s="134">
        <v>0</v>
      </c>
      <c r="L102" s="134">
        <v>1</v>
      </c>
      <c r="M102" s="13">
        <f t="shared" si="7"/>
        <v>1</v>
      </c>
    </row>
    <row r="103" spans="1:13" ht="13.5">
      <c r="A103" s="49" t="s">
        <v>25</v>
      </c>
      <c r="B103" s="51"/>
      <c r="C103" s="51"/>
      <c r="D103" s="51"/>
      <c r="E103" s="51"/>
      <c r="F103" s="52"/>
      <c r="G103" s="1"/>
      <c r="H103" s="6"/>
      <c r="I103" s="4" t="s">
        <v>75</v>
      </c>
      <c r="J103" s="133">
        <v>11</v>
      </c>
      <c r="K103" s="134">
        <v>9</v>
      </c>
      <c r="L103" s="134">
        <v>4</v>
      </c>
      <c r="M103" s="13">
        <f t="shared" si="7"/>
        <v>13</v>
      </c>
    </row>
    <row r="104" spans="1:13" ht="13.5">
      <c r="A104" s="5"/>
      <c r="B104" s="4" t="s">
        <v>22</v>
      </c>
      <c r="C104" s="133">
        <v>18</v>
      </c>
      <c r="D104" s="134">
        <v>11</v>
      </c>
      <c r="E104" s="134">
        <v>11</v>
      </c>
      <c r="F104" s="13">
        <f>D104+E104</f>
        <v>22</v>
      </c>
      <c r="G104" s="1"/>
      <c r="H104" s="6"/>
      <c r="I104" s="4" t="s">
        <v>76</v>
      </c>
      <c r="J104" s="133">
        <v>6</v>
      </c>
      <c r="K104" s="134">
        <v>3</v>
      </c>
      <c r="L104" s="134">
        <v>5</v>
      </c>
      <c r="M104" s="13">
        <f t="shared" si="7"/>
        <v>8</v>
      </c>
    </row>
    <row r="105" spans="1:13" ht="13.5">
      <c r="A105" s="67"/>
      <c r="B105" s="4" t="s">
        <v>23</v>
      </c>
      <c r="C105" s="133">
        <v>34</v>
      </c>
      <c r="D105" s="134">
        <v>27</v>
      </c>
      <c r="E105" s="134">
        <v>7</v>
      </c>
      <c r="F105" s="13">
        <f>D105+E105</f>
        <v>34</v>
      </c>
      <c r="G105" s="1"/>
      <c r="H105" s="6"/>
      <c r="I105" s="4" t="s">
        <v>77</v>
      </c>
      <c r="J105" s="133">
        <v>13</v>
      </c>
      <c r="K105" s="134">
        <v>8</v>
      </c>
      <c r="L105" s="134">
        <v>13</v>
      </c>
      <c r="M105" s="13">
        <f t="shared" si="7"/>
        <v>21</v>
      </c>
    </row>
    <row r="106" spans="1:13" ht="13.5">
      <c r="A106" s="68"/>
      <c r="B106" s="56" t="s">
        <v>41</v>
      </c>
      <c r="C106" s="65">
        <f>SUM(C104:C105)</f>
        <v>52</v>
      </c>
      <c r="D106" s="65">
        <f>SUM(D104:D105)</f>
        <v>38</v>
      </c>
      <c r="E106" s="65">
        <f>SUM(E104:E105)</f>
        <v>18</v>
      </c>
      <c r="F106" s="65">
        <f>SUM(F104:F105)</f>
        <v>56</v>
      </c>
      <c r="G106" s="1"/>
      <c r="H106" s="6"/>
      <c r="I106" s="4" t="s">
        <v>78</v>
      </c>
      <c r="J106" s="133">
        <v>36</v>
      </c>
      <c r="K106" s="134">
        <v>33</v>
      </c>
      <c r="L106" s="134">
        <v>24</v>
      </c>
      <c r="M106" s="13">
        <f t="shared" si="7"/>
        <v>57</v>
      </c>
    </row>
    <row r="107" spans="7:13" ht="13.5">
      <c r="G107" s="1"/>
      <c r="H107" s="6"/>
      <c r="I107" s="4" t="s">
        <v>81</v>
      </c>
      <c r="J107" s="133">
        <v>4</v>
      </c>
      <c r="K107" s="134">
        <v>1</v>
      </c>
      <c r="L107" s="134">
        <v>3</v>
      </c>
      <c r="M107" s="13">
        <f t="shared" si="7"/>
        <v>4</v>
      </c>
    </row>
    <row r="108" spans="7:13" ht="13.5">
      <c r="G108" s="1"/>
      <c r="H108" s="7"/>
      <c r="I108" s="56" t="s">
        <v>41</v>
      </c>
      <c r="J108" s="65">
        <f>SUM(J95:J107)</f>
        <v>317</v>
      </c>
      <c r="K108" s="65">
        <f>SUM(K95:K107)</f>
        <v>229</v>
      </c>
      <c r="L108" s="65">
        <f>SUM(L95:L107)</f>
        <v>166</v>
      </c>
      <c r="M108" s="65">
        <f>SUM(M95:M107)</f>
        <v>395</v>
      </c>
    </row>
    <row r="109" ht="13.5">
      <c r="G109" s="1"/>
    </row>
    <row r="110" spans="9:13" ht="13.5">
      <c r="I110" s="61" t="s">
        <v>80</v>
      </c>
      <c r="J110" s="66">
        <f>C96+C102+C106+J70+J87+J93+J108</f>
        <v>1963</v>
      </c>
      <c r="K110" s="66">
        <f>D96+D102+D106+K70+K87+K93+K108</f>
        <v>1455</v>
      </c>
      <c r="L110" s="66">
        <f>E96+E102+E106+L70+L87+L93+L108</f>
        <v>1142</v>
      </c>
      <c r="M110" s="66">
        <f>F96+F102+F106+M70+M87+M93+M108</f>
        <v>2597</v>
      </c>
    </row>
  </sheetData>
  <sheetProtection/>
  <mergeCells count="15">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11"/>
  <sheetViews>
    <sheetView zoomScalePageLayoutView="0" workbookViewId="0" topLeftCell="A13">
      <selection activeCell="F30" sqref="F30"/>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2" ht="24">
      <c r="B2" s="2"/>
      <c r="K2" s="69" t="s">
        <v>118</v>
      </c>
      <c r="L2" s="70" t="s">
        <v>115</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49" t="s">
        <v>42</v>
      </c>
      <c r="I6" s="50"/>
      <c r="J6" s="51"/>
      <c r="K6" s="51"/>
      <c r="L6" s="51"/>
      <c r="M6" s="52"/>
    </row>
    <row r="7" spans="1:13" ht="13.5">
      <c r="A7" s="74"/>
      <c r="B7" s="4" t="s">
        <v>0</v>
      </c>
      <c r="C7" s="53">
        <v>269</v>
      </c>
      <c r="D7" s="54">
        <v>284</v>
      </c>
      <c r="E7" s="54">
        <v>292</v>
      </c>
      <c r="F7" s="55">
        <f aca="true" t="shared" si="0" ref="F7:F39">D7+E7</f>
        <v>576</v>
      </c>
      <c r="G7" s="1"/>
      <c r="H7" s="5"/>
      <c r="I7" s="4" t="s">
        <v>43</v>
      </c>
      <c r="J7" s="53">
        <v>559</v>
      </c>
      <c r="K7" s="54">
        <v>707</v>
      </c>
      <c r="L7" s="54">
        <v>743</v>
      </c>
      <c r="M7" s="55">
        <f aca="true" t="shared" si="1" ref="M7:M13">K7+L7</f>
        <v>1450</v>
      </c>
    </row>
    <row r="8" spans="1:13" ht="13.5">
      <c r="A8" s="74"/>
      <c r="B8" s="4" t="s">
        <v>31</v>
      </c>
      <c r="C8" s="53">
        <v>326</v>
      </c>
      <c r="D8" s="54">
        <v>278</v>
      </c>
      <c r="E8" s="54">
        <v>323</v>
      </c>
      <c r="F8" s="55">
        <f t="shared" si="0"/>
        <v>601</v>
      </c>
      <c r="G8" s="1"/>
      <c r="H8" s="6"/>
      <c r="I8" s="4" t="s">
        <v>44</v>
      </c>
      <c r="J8" s="53">
        <v>1867</v>
      </c>
      <c r="K8" s="54">
        <v>2252</v>
      </c>
      <c r="L8" s="54">
        <v>2311</v>
      </c>
      <c r="M8" s="55">
        <f t="shared" si="1"/>
        <v>4563</v>
      </c>
    </row>
    <row r="9" spans="1:13" ht="13.5">
      <c r="A9" s="74"/>
      <c r="B9" s="4" t="s">
        <v>1</v>
      </c>
      <c r="C9" s="53">
        <v>545</v>
      </c>
      <c r="D9" s="54">
        <v>603</v>
      </c>
      <c r="E9" s="54">
        <v>571</v>
      </c>
      <c r="F9" s="55">
        <f t="shared" si="0"/>
        <v>1174</v>
      </c>
      <c r="G9" s="1"/>
      <c r="H9" s="6"/>
      <c r="I9" s="4" t="s">
        <v>45</v>
      </c>
      <c r="J9" s="53">
        <v>129</v>
      </c>
      <c r="K9" s="54">
        <v>150</v>
      </c>
      <c r="L9" s="54">
        <v>151</v>
      </c>
      <c r="M9" s="55">
        <f t="shared" si="1"/>
        <v>301</v>
      </c>
    </row>
    <row r="10" spans="1:13" ht="13.5">
      <c r="A10" s="74"/>
      <c r="B10" s="4" t="s">
        <v>32</v>
      </c>
      <c r="C10" s="53">
        <v>667</v>
      </c>
      <c r="D10" s="54">
        <v>684</v>
      </c>
      <c r="E10" s="54">
        <v>723</v>
      </c>
      <c r="F10" s="55">
        <f t="shared" si="0"/>
        <v>1407</v>
      </c>
      <c r="G10" s="1"/>
      <c r="H10" s="6"/>
      <c r="I10" s="4" t="s">
        <v>46</v>
      </c>
      <c r="J10" s="53">
        <v>235</v>
      </c>
      <c r="K10" s="54">
        <v>311</v>
      </c>
      <c r="L10" s="54">
        <v>305</v>
      </c>
      <c r="M10" s="55">
        <f t="shared" si="1"/>
        <v>616</v>
      </c>
    </row>
    <row r="11" spans="1:13" ht="13.5">
      <c r="A11" s="74"/>
      <c r="B11" s="4" t="s">
        <v>2</v>
      </c>
      <c r="C11" s="53">
        <v>531</v>
      </c>
      <c r="D11" s="54">
        <v>505</v>
      </c>
      <c r="E11" s="54">
        <v>480</v>
      </c>
      <c r="F11" s="55">
        <f t="shared" si="0"/>
        <v>985</v>
      </c>
      <c r="G11" s="1"/>
      <c r="H11" s="6"/>
      <c r="I11" s="4" t="s">
        <v>47</v>
      </c>
      <c r="J11" s="53">
        <v>800</v>
      </c>
      <c r="K11" s="54">
        <v>915</v>
      </c>
      <c r="L11" s="54">
        <v>920</v>
      </c>
      <c r="M11" s="55">
        <f t="shared" si="1"/>
        <v>1835</v>
      </c>
    </row>
    <row r="12" spans="1:13" ht="13.5">
      <c r="A12" s="74"/>
      <c r="B12" s="4" t="s">
        <v>33</v>
      </c>
      <c r="C12" s="53">
        <v>685</v>
      </c>
      <c r="D12" s="54">
        <v>677</v>
      </c>
      <c r="E12" s="54">
        <v>680</v>
      </c>
      <c r="F12" s="55">
        <f t="shared" si="0"/>
        <v>1357</v>
      </c>
      <c r="G12" s="1"/>
      <c r="H12" s="6"/>
      <c r="I12" s="4" t="s">
        <v>48</v>
      </c>
      <c r="J12" s="53">
        <v>149</v>
      </c>
      <c r="K12" s="54">
        <v>195</v>
      </c>
      <c r="L12" s="54">
        <v>187</v>
      </c>
      <c r="M12" s="55">
        <f t="shared" si="1"/>
        <v>382</v>
      </c>
    </row>
    <row r="13" spans="1:13" ht="13.5">
      <c r="A13" s="74"/>
      <c r="B13" s="4" t="s">
        <v>34</v>
      </c>
      <c r="C13" s="53">
        <v>457</v>
      </c>
      <c r="D13" s="54">
        <v>468</v>
      </c>
      <c r="E13" s="54">
        <v>497</v>
      </c>
      <c r="F13" s="55">
        <f t="shared" si="0"/>
        <v>965</v>
      </c>
      <c r="G13" s="1"/>
      <c r="H13" s="6"/>
      <c r="I13" s="4" t="s">
        <v>110</v>
      </c>
      <c r="J13" s="53">
        <v>0</v>
      </c>
      <c r="K13" s="54">
        <v>0</v>
      </c>
      <c r="L13" s="54">
        <v>0</v>
      </c>
      <c r="M13" s="13">
        <f t="shared" si="1"/>
        <v>0</v>
      </c>
    </row>
    <row r="14" spans="1:13" ht="13.5">
      <c r="A14" s="74"/>
      <c r="B14" s="4" t="s">
        <v>3</v>
      </c>
      <c r="C14" s="53">
        <v>424</v>
      </c>
      <c r="D14" s="54">
        <v>411</v>
      </c>
      <c r="E14" s="54">
        <v>413</v>
      </c>
      <c r="F14" s="55">
        <f t="shared" si="0"/>
        <v>824</v>
      </c>
      <c r="G14" s="1"/>
      <c r="H14" s="7"/>
      <c r="I14" s="56" t="s">
        <v>41</v>
      </c>
      <c r="J14" s="57">
        <f>SUM(J7:J13)</f>
        <v>3739</v>
      </c>
      <c r="K14" s="57">
        <f>SUM(K7:K13)</f>
        <v>4530</v>
      </c>
      <c r="L14" s="57">
        <f>SUM(L7:L13)</f>
        <v>4617</v>
      </c>
      <c r="M14" s="57">
        <f>SUM(M7:M13)</f>
        <v>9147</v>
      </c>
    </row>
    <row r="15" spans="1:13" ht="13.5">
      <c r="A15" s="74"/>
      <c r="B15" s="4" t="s">
        <v>4</v>
      </c>
      <c r="C15" s="53">
        <v>385</v>
      </c>
      <c r="D15" s="54">
        <v>416</v>
      </c>
      <c r="E15" s="54">
        <v>453</v>
      </c>
      <c r="F15" s="55">
        <f t="shared" si="0"/>
        <v>869</v>
      </c>
      <c r="G15" s="1"/>
      <c r="H15" s="90" t="s">
        <v>49</v>
      </c>
      <c r="I15" s="91"/>
      <c r="J15" s="91"/>
      <c r="K15" s="91"/>
      <c r="L15" s="91"/>
      <c r="M15" s="92"/>
    </row>
    <row r="16" spans="1:13" ht="13.5">
      <c r="A16" s="74"/>
      <c r="B16" s="4" t="s">
        <v>35</v>
      </c>
      <c r="C16" s="53">
        <v>601</v>
      </c>
      <c r="D16" s="54">
        <v>645</v>
      </c>
      <c r="E16" s="54">
        <v>657</v>
      </c>
      <c r="F16" s="55">
        <f t="shared" si="0"/>
        <v>1302</v>
      </c>
      <c r="G16" s="1"/>
      <c r="H16" s="77"/>
      <c r="I16" s="4" t="s">
        <v>50</v>
      </c>
      <c r="J16" s="53">
        <v>1001</v>
      </c>
      <c r="K16" s="54">
        <v>1171</v>
      </c>
      <c r="L16" s="54">
        <v>1196</v>
      </c>
      <c r="M16" s="55">
        <f aca="true" t="shared" si="2" ref="M16:M30">K16+L16</f>
        <v>2367</v>
      </c>
    </row>
    <row r="17" spans="1:13" ht="13.5">
      <c r="A17" s="74"/>
      <c r="B17" s="4" t="s">
        <v>36</v>
      </c>
      <c r="C17" s="53">
        <v>607</v>
      </c>
      <c r="D17" s="54">
        <v>686</v>
      </c>
      <c r="E17" s="54">
        <v>649</v>
      </c>
      <c r="F17" s="55">
        <f t="shared" si="0"/>
        <v>1335</v>
      </c>
      <c r="G17" s="1"/>
      <c r="H17" s="78"/>
      <c r="I17" s="4" t="s">
        <v>51</v>
      </c>
      <c r="J17" s="53">
        <v>89</v>
      </c>
      <c r="K17" s="54">
        <v>131</v>
      </c>
      <c r="L17" s="54">
        <v>109</v>
      </c>
      <c r="M17" s="55">
        <f t="shared" si="2"/>
        <v>240</v>
      </c>
    </row>
    <row r="18" spans="1:13" ht="13.5">
      <c r="A18" s="74"/>
      <c r="B18" s="4" t="s">
        <v>37</v>
      </c>
      <c r="C18" s="53">
        <v>549</v>
      </c>
      <c r="D18" s="54">
        <v>577</v>
      </c>
      <c r="E18" s="54">
        <v>541</v>
      </c>
      <c r="F18" s="55">
        <f t="shared" si="0"/>
        <v>1118</v>
      </c>
      <c r="G18" s="1"/>
      <c r="H18" s="78"/>
      <c r="I18" s="4" t="s">
        <v>52</v>
      </c>
      <c r="J18" s="53">
        <v>278</v>
      </c>
      <c r="K18" s="54">
        <v>363</v>
      </c>
      <c r="L18" s="54">
        <v>369</v>
      </c>
      <c r="M18" s="55">
        <f t="shared" si="2"/>
        <v>732</v>
      </c>
    </row>
    <row r="19" spans="1:13" ht="13.5">
      <c r="A19" s="74"/>
      <c r="B19" s="4" t="s">
        <v>5</v>
      </c>
      <c r="C19" s="53">
        <v>574</v>
      </c>
      <c r="D19" s="54">
        <v>641</v>
      </c>
      <c r="E19" s="54">
        <v>677</v>
      </c>
      <c r="F19" s="55">
        <f t="shared" si="0"/>
        <v>1318</v>
      </c>
      <c r="G19" s="1"/>
      <c r="H19" s="78"/>
      <c r="I19" s="4" t="s">
        <v>53</v>
      </c>
      <c r="J19" s="53">
        <v>422</v>
      </c>
      <c r="K19" s="54">
        <v>519</v>
      </c>
      <c r="L19" s="54">
        <v>536</v>
      </c>
      <c r="M19" s="55">
        <f t="shared" si="2"/>
        <v>1055</v>
      </c>
    </row>
    <row r="20" spans="1:13" ht="13.5">
      <c r="A20" s="74"/>
      <c r="B20" s="4" t="s">
        <v>6</v>
      </c>
      <c r="C20" s="53">
        <v>372</v>
      </c>
      <c r="D20" s="54">
        <v>433</v>
      </c>
      <c r="E20" s="54">
        <v>430</v>
      </c>
      <c r="F20" s="55">
        <f t="shared" si="0"/>
        <v>863</v>
      </c>
      <c r="G20" s="1"/>
      <c r="H20" s="78"/>
      <c r="I20" s="4" t="s">
        <v>54</v>
      </c>
      <c r="J20" s="53">
        <v>564</v>
      </c>
      <c r="K20" s="54">
        <v>757</v>
      </c>
      <c r="L20" s="54">
        <v>699</v>
      </c>
      <c r="M20" s="55">
        <f t="shared" si="2"/>
        <v>1456</v>
      </c>
    </row>
    <row r="21" spans="1:13" ht="13.5">
      <c r="A21" s="74"/>
      <c r="B21" s="4" t="s">
        <v>7</v>
      </c>
      <c r="C21" s="53">
        <v>446</v>
      </c>
      <c r="D21" s="54">
        <v>524</v>
      </c>
      <c r="E21" s="54">
        <v>536</v>
      </c>
      <c r="F21" s="55">
        <f t="shared" si="0"/>
        <v>1060</v>
      </c>
      <c r="G21" s="1"/>
      <c r="H21" s="78"/>
      <c r="I21" s="4" t="s">
        <v>55</v>
      </c>
      <c r="J21" s="53">
        <v>217</v>
      </c>
      <c r="K21" s="54">
        <v>274</v>
      </c>
      <c r="L21" s="54">
        <v>282</v>
      </c>
      <c r="M21" s="55">
        <f t="shared" si="2"/>
        <v>556</v>
      </c>
    </row>
    <row r="22" spans="1:13" ht="13.5">
      <c r="A22" s="74"/>
      <c r="B22" s="4" t="s">
        <v>38</v>
      </c>
      <c r="C22" s="53">
        <v>325</v>
      </c>
      <c r="D22" s="54">
        <v>349</v>
      </c>
      <c r="E22" s="54">
        <v>329</v>
      </c>
      <c r="F22" s="55">
        <f t="shared" si="0"/>
        <v>678</v>
      </c>
      <c r="G22" s="1"/>
      <c r="H22" s="78"/>
      <c r="I22" s="4" t="s">
        <v>56</v>
      </c>
      <c r="J22" s="53">
        <v>520</v>
      </c>
      <c r="K22" s="54">
        <v>530</v>
      </c>
      <c r="L22" s="54">
        <v>432</v>
      </c>
      <c r="M22" s="55">
        <f t="shared" si="2"/>
        <v>962</v>
      </c>
    </row>
    <row r="23" spans="1:13" ht="13.5">
      <c r="A23" s="74"/>
      <c r="B23" s="4" t="s">
        <v>8</v>
      </c>
      <c r="C23" s="53">
        <v>1192</v>
      </c>
      <c r="D23" s="54">
        <v>1373</v>
      </c>
      <c r="E23" s="54">
        <v>1460</v>
      </c>
      <c r="F23" s="55">
        <f t="shared" si="0"/>
        <v>2833</v>
      </c>
      <c r="G23" s="1"/>
      <c r="H23" s="78"/>
      <c r="I23" s="4" t="s">
        <v>57</v>
      </c>
      <c r="J23" s="53">
        <v>750</v>
      </c>
      <c r="K23" s="54">
        <v>901</v>
      </c>
      <c r="L23" s="54">
        <v>863</v>
      </c>
      <c r="M23" s="55">
        <f t="shared" si="2"/>
        <v>1764</v>
      </c>
    </row>
    <row r="24" spans="1:13" ht="13.5">
      <c r="A24" s="74"/>
      <c r="B24" s="4" t="s">
        <v>9</v>
      </c>
      <c r="C24" s="53">
        <v>508</v>
      </c>
      <c r="D24" s="54">
        <v>558</v>
      </c>
      <c r="E24" s="54">
        <v>601</v>
      </c>
      <c r="F24" s="55">
        <f t="shared" si="0"/>
        <v>1159</v>
      </c>
      <c r="G24" s="1"/>
      <c r="H24" s="78"/>
      <c r="I24" s="4" t="s">
        <v>58</v>
      </c>
      <c r="J24" s="53">
        <v>37</v>
      </c>
      <c r="K24" s="54">
        <v>49</v>
      </c>
      <c r="L24" s="54">
        <v>51</v>
      </c>
      <c r="M24" s="55">
        <f>K24+L24</f>
        <v>100</v>
      </c>
    </row>
    <row r="25" spans="1:13" ht="13.5">
      <c r="A25" s="74"/>
      <c r="B25" s="4" t="s">
        <v>39</v>
      </c>
      <c r="C25" s="53">
        <v>521</v>
      </c>
      <c r="D25" s="54">
        <v>649</v>
      </c>
      <c r="E25" s="54">
        <v>640</v>
      </c>
      <c r="F25" s="55">
        <f t="shared" si="0"/>
        <v>1289</v>
      </c>
      <c r="G25" s="1"/>
      <c r="H25" s="78"/>
      <c r="I25" s="4" t="s">
        <v>59</v>
      </c>
      <c r="J25" s="53">
        <v>607</v>
      </c>
      <c r="K25" s="54">
        <v>564</v>
      </c>
      <c r="L25" s="54">
        <v>500</v>
      </c>
      <c r="M25" s="55">
        <f t="shared" si="2"/>
        <v>1064</v>
      </c>
    </row>
    <row r="26" spans="1:13" ht="13.5">
      <c r="A26" s="74"/>
      <c r="B26" s="4" t="s">
        <v>40</v>
      </c>
      <c r="C26" s="53">
        <v>348</v>
      </c>
      <c r="D26" s="54">
        <v>393</v>
      </c>
      <c r="E26" s="54">
        <v>391</v>
      </c>
      <c r="F26" s="55">
        <f t="shared" si="0"/>
        <v>784</v>
      </c>
      <c r="G26" s="1"/>
      <c r="H26" s="78"/>
      <c r="I26" s="4" t="s">
        <v>60</v>
      </c>
      <c r="J26" s="53">
        <v>562</v>
      </c>
      <c r="K26" s="54">
        <v>580</v>
      </c>
      <c r="L26" s="54">
        <v>508</v>
      </c>
      <c r="M26" s="55">
        <f t="shared" si="2"/>
        <v>1088</v>
      </c>
    </row>
    <row r="27" spans="1:13" ht="13.5">
      <c r="A27" s="74"/>
      <c r="B27" s="4" t="s">
        <v>21</v>
      </c>
      <c r="C27" s="53">
        <v>460</v>
      </c>
      <c r="D27" s="54">
        <v>574</v>
      </c>
      <c r="E27" s="54">
        <v>571</v>
      </c>
      <c r="F27" s="55">
        <f t="shared" si="0"/>
        <v>1145</v>
      </c>
      <c r="G27" s="1"/>
      <c r="H27" s="78"/>
      <c r="I27" s="4" t="s">
        <v>96</v>
      </c>
      <c r="J27" s="53">
        <v>280</v>
      </c>
      <c r="K27" s="54">
        <v>342</v>
      </c>
      <c r="L27" s="54">
        <v>324</v>
      </c>
      <c r="M27" s="55">
        <f t="shared" si="2"/>
        <v>666</v>
      </c>
    </row>
    <row r="28" spans="1:13" ht="13.5">
      <c r="A28" s="74"/>
      <c r="B28" s="4" t="s">
        <v>10</v>
      </c>
      <c r="C28" s="53">
        <v>527</v>
      </c>
      <c r="D28" s="54">
        <v>530</v>
      </c>
      <c r="E28" s="54">
        <v>531</v>
      </c>
      <c r="F28" s="55">
        <f t="shared" si="0"/>
        <v>1061</v>
      </c>
      <c r="G28" s="1"/>
      <c r="H28" s="78"/>
      <c r="I28" s="4" t="s">
        <v>97</v>
      </c>
      <c r="J28" s="53">
        <v>292</v>
      </c>
      <c r="K28" s="54">
        <v>461</v>
      </c>
      <c r="L28" s="54">
        <v>488</v>
      </c>
      <c r="M28" s="55">
        <f t="shared" si="2"/>
        <v>949</v>
      </c>
    </row>
    <row r="29" spans="1:13" ht="13.5">
      <c r="A29" s="74"/>
      <c r="B29" s="4" t="s">
        <v>11</v>
      </c>
      <c r="C29" s="53">
        <v>311</v>
      </c>
      <c r="D29" s="54">
        <v>346</v>
      </c>
      <c r="E29" s="54">
        <v>322</v>
      </c>
      <c r="F29" s="55">
        <f t="shared" si="0"/>
        <v>668</v>
      </c>
      <c r="G29" s="1"/>
      <c r="H29" s="78"/>
      <c r="I29" s="4" t="s">
        <v>98</v>
      </c>
      <c r="J29" s="53">
        <v>79</v>
      </c>
      <c r="K29" s="54">
        <v>124</v>
      </c>
      <c r="L29" s="54">
        <v>118</v>
      </c>
      <c r="M29" s="55">
        <f t="shared" si="2"/>
        <v>242</v>
      </c>
    </row>
    <row r="30" spans="1:13" ht="13.5">
      <c r="A30" s="74"/>
      <c r="B30" s="4" t="s">
        <v>12</v>
      </c>
      <c r="C30" s="53">
        <v>607</v>
      </c>
      <c r="D30" s="54">
        <v>647</v>
      </c>
      <c r="E30" s="54">
        <v>551</v>
      </c>
      <c r="F30" s="55">
        <f t="shared" si="0"/>
        <v>1198</v>
      </c>
      <c r="G30" s="1"/>
      <c r="H30" s="78"/>
      <c r="I30" s="4" t="s">
        <v>99</v>
      </c>
      <c r="J30" s="53">
        <v>63</v>
      </c>
      <c r="K30" s="54">
        <v>98</v>
      </c>
      <c r="L30" s="54">
        <v>113</v>
      </c>
      <c r="M30" s="55">
        <f t="shared" si="2"/>
        <v>211</v>
      </c>
    </row>
    <row r="31" spans="1:13" ht="13.5">
      <c r="A31" s="74"/>
      <c r="B31" s="4" t="s">
        <v>13</v>
      </c>
      <c r="C31" s="53">
        <v>996</v>
      </c>
      <c r="D31" s="54">
        <v>1092</v>
      </c>
      <c r="E31" s="54">
        <v>1126</v>
      </c>
      <c r="F31" s="55">
        <f t="shared" si="0"/>
        <v>2218</v>
      </c>
      <c r="G31" s="1"/>
      <c r="H31" s="79"/>
      <c r="I31" s="56" t="s">
        <v>41</v>
      </c>
      <c r="J31" s="57">
        <f>SUM(J16:J30)</f>
        <v>5761</v>
      </c>
      <c r="K31" s="57">
        <f>SUM(K16:K30)</f>
        <v>6864</v>
      </c>
      <c r="L31" s="57">
        <f>SUM(L16:L30)</f>
        <v>6588</v>
      </c>
      <c r="M31" s="57">
        <f>SUM(M16:M30)</f>
        <v>13452</v>
      </c>
    </row>
    <row r="32" spans="1:13" ht="13.5">
      <c r="A32" s="74"/>
      <c r="B32" s="4" t="s">
        <v>14</v>
      </c>
      <c r="C32" s="53">
        <v>494</v>
      </c>
      <c r="D32" s="54">
        <v>544</v>
      </c>
      <c r="E32" s="54">
        <v>516</v>
      </c>
      <c r="F32" s="55">
        <f t="shared" si="0"/>
        <v>1060</v>
      </c>
      <c r="G32" s="1"/>
      <c r="H32" s="90" t="s">
        <v>61</v>
      </c>
      <c r="I32" s="93"/>
      <c r="J32" s="93"/>
      <c r="K32" s="93"/>
      <c r="L32" s="93"/>
      <c r="M32" s="94"/>
    </row>
    <row r="33" spans="1:13" ht="13.5">
      <c r="A33" s="74"/>
      <c r="B33" s="4" t="s">
        <v>15</v>
      </c>
      <c r="C33" s="53">
        <v>561</v>
      </c>
      <c r="D33" s="54">
        <v>647</v>
      </c>
      <c r="E33" s="54">
        <v>552</v>
      </c>
      <c r="F33" s="55">
        <f t="shared" si="0"/>
        <v>1199</v>
      </c>
      <c r="G33" s="1"/>
      <c r="H33" s="5"/>
      <c r="I33" s="4" t="s">
        <v>62</v>
      </c>
      <c r="J33" s="59">
        <v>499</v>
      </c>
      <c r="K33" s="54">
        <v>558</v>
      </c>
      <c r="L33" s="54">
        <v>598</v>
      </c>
      <c r="M33" s="55">
        <f>K33+L33</f>
        <v>1156</v>
      </c>
    </row>
    <row r="34" spans="1:13" ht="13.5">
      <c r="A34" s="74"/>
      <c r="B34" s="4" t="s">
        <v>82</v>
      </c>
      <c r="C34" s="59">
        <v>407</v>
      </c>
      <c r="D34" s="54">
        <v>395</v>
      </c>
      <c r="E34" s="54">
        <v>407</v>
      </c>
      <c r="F34" s="55">
        <f t="shared" si="0"/>
        <v>802</v>
      </c>
      <c r="G34" s="1"/>
      <c r="H34" s="6"/>
      <c r="I34" s="4" t="s">
        <v>63</v>
      </c>
      <c r="J34" s="59">
        <v>372</v>
      </c>
      <c r="K34" s="54">
        <v>418</v>
      </c>
      <c r="L34" s="54">
        <v>427</v>
      </c>
      <c r="M34" s="55">
        <f>K34+L34</f>
        <v>845</v>
      </c>
    </row>
    <row r="35" spans="1:13" ht="13.5">
      <c r="A35" s="74"/>
      <c r="B35" s="4" t="s">
        <v>18</v>
      </c>
      <c r="C35" s="59">
        <v>206</v>
      </c>
      <c r="D35" s="54">
        <v>250</v>
      </c>
      <c r="E35" s="54">
        <v>253</v>
      </c>
      <c r="F35" s="55">
        <f t="shared" si="0"/>
        <v>503</v>
      </c>
      <c r="G35" s="1"/>
      <c r="H35" s="6"/>
      <c r="I35" s="4" t="s">
        <v>64</v>
      </c>
      <c r="J35" s="59">
        <v>421</v>
      </c>
      <c r="K35" s="54">
        <v>488</v>
      </c>
      <c r="L35" s="54">
        <v>498</v>
      </c>
      <c r="M35" s="55">
        <f>K35+L35</f>
        <v>986</v>
      </c>
    </row>
    <row r="36" spans="1:13" ht="13.5">
      <c r="A36" s="74"/>
      <c r="B36" s="4" t="s">
        <v>117</v>
      </c>
      <c r="C36" s="59">
        <v>0</v>
      </c>
      <c r="D36" s="54">
        <v>0</v>
      </c>
      <c r="E36" s="54">
        <v>0</v>
      </c>
      <c r="F36" s="55">
        <f t="shared" si="0"/>
        <v>0</v>
      </c>
      <c r="G36" s="1"/>
      <c r="H36" s="6"/>
      <c r="I36" s="4" t="s">
        <v>65</v>
      </c>
      <c r="J36" s="59">
        <v>775</v>
      </c>
      <c r="K36" s="54">
        <v>856</v>
      </c>
      <c r="L36" s="54">
        <v>898</v>
      </c>
      <c r="M36" s="55">
        <f>K36+L36</f>
        <v>1754</v>
      </c>
    </row>
    <row r="37" spans="1:13" ht="13.5">
      <c r="A37" s="74"/>
      <c r="B37" s="4" t="s">
        <v>119</v>
      </c>
      <c r="C37" s="59">
        <v>231</v>
      </c>
      <c r="D37" s="54">
        <v>335</v>
      </c>
      <c r="E37" s="54">
        <v>287</v>
      </c>
      <c r="F37" s="55">
        <f t="shared" si="0"/>
        <v>622</v>
      </c>
      <c r="G37" s="1"/>
      <c r="H37" s="7"/>
      <c r="I37" s="56" t="s">
        <v>41</v>
      </c>
      <c r="J37" s="57">
        <f>SUM(J33:J36)</f>
        <v>2067</v>
      </c>
      <c r="K37" s="57">
        <f>SUM(K33:K36)</f>
        <v>2320</v>
      </c>
      <c r="L37" s="57">
        <f>SUM(L33:L36)</f>
        <v>2421</v>
      </c>
      <c r="M37" s="57">
        <f>SUM(M33:M36)</f>
        <v>4741</v>
      </c>
    </row>
    <row r="38" spans="1:13" ht="13.5">
      <c r="A38" s="74"/>
      <c r="B38" s="4" t="s">
        <v>120</v>
      </c>
      <c r="C38" s="59">
        <v>267</v>
      </c>
      <c r="D38" s="54">
        <v>354</v>
      </c>
      <c r="E38" s="54">
        <v>305</v>
      </c>
      <c r="F38" s="55">
        <f t="shared" si="0"/>
        <v>659</v>
      </c>
      <c r="G38" s="1"/>
      <c r="H38" s="90" t="s">
        <v>66</v>
      </c>
      <c r="I38" s="93"/>
      <c r="J38" s="93"/>
      <c r="K38" s="93"/>
      <c r="L38" s="93"/>
      <c r="M38" s="94"/>
    </row>
    <row r="39" spans="1:13" ht="13.5">
      <c r="A39" s="74"/>
      <c r="B39" s="4" t="s">
        <v>121</v>
      </c>
      <c r="C39" s="59">
        <v>182</v>
      </c>
      <c r="D39" s="54">
        <v>255</v>
      </c>
      <c r="E39" s="54">
        <v>266</v>
      </c>
      <c r="F39" s="55">
        <f t="shared" si="0"/>
        <v>521</v>
      </c>
      <c r="G39" s="1"/>
      <c r="H39" s="5"/>
      <c r="I39" s="4" t="s">
        <v>67</v>
      </c>
      <c r="J39" s="53">
        <v>592</v>
      </c>
      <c r="K39" s="54">
        <v>651</v>
      </c>
      <c r="L39" s="54">
        <v>660</v>
      </c>
      <c r="M39" s="55">
        <f aca="true" t="shared" si="3" ref="M39:M51">K39+L39</f>
        <v>1311</v>
      </c>
    </row>
    <row r="40" spans="1:13" ht="13.5">
      <c r="A40" s="74"/>
      <c r="B40" s="56" t="s">
        <v>41</v>
      </c>
      <c r="C40" s="57">
        <f>SUM(C7:C39)</f>
        <v>15581</v>
      </c>
      <c r="D40" s="57">
        <f>SUM(D7:D39)</f>
        <v>17123</v>
      </c>
      <c r="E40" s="57">
        <f>SUM(E7:E39)</f>
        <v>17030</v>
      </c>
      <c r="F40" s="57">
        <f>SUM(F7:F39)</f>
        <v>34153</v>
      </c>
      <c r="G40" s="1"/>
      <c r="H40" s="6"/>
      <c r="I40" s="4" t="s">
        <v>68</v>
      </c>
      <c r="J40" s="53">
        <v>602</v>
      </c>
      <c r="K40" s="54">
        <v>644</v>
      </c>
      <c r="L40" s="54">
        <v>583</v>
      </c>
      <c r="M40" s="55">
        <f t="shared" si="3"/>
        <v>1227</v>
      </c>
    </row>
    <row r="41" spans="1:13" ht="13.5">
      <c r="A41" s="75" t="s">
        <v>85</v>
      </c>
      <c r="B41" s="76"/>
      <c r="C41" s="76"/>
      <c r="D41" s="76"/>
      <c r="E41" s="76"/>
      <c r="F41" s="76"/>
      <c r="G41" s="1"/>
      <c r="H41" s="6"/>
      <c r="I41" s="4" t="s">
        <v>69</v>
      </c>
      <c r="J41" s="53">
        <v>867</v>
      </c>
      <c r="K41" s="54">
        <v>822</v>
      </c>
      <c r="L41" s="54">
        <v>840</v>
      </c>
      <c r="M41" s="55">
        <f t="shared" si="3"/>
        <v>1662</v>
      </c>
    </row>
    <row r="42" spans="1:13" ht="13.5">
      <c r="A42" s="74"/>
      <c r="B42" s="4" t="s">
        <v>19</v>
      </c>
      <c r="C42" s="53">
        <v>1975</v>
      </c>
      <c r="D42" s="54">
        <v>2307</v>
      </c>
      <c r="E42" s="54">
        <v>2271</v>
      </c>
      <c r="F42" s="55">
        <f>D42+E42</f>
        <v>4578</v>
      </c>
      <c r="G42" s="1"/>
      <c r="H42" s="6"/>
      <c r="I42" s="4" t="s">
        <v>70</v>
      </c>
      <c r="J42" s="53">
        <v>791</v>
      </c>
      <c r="K42" s="54">
        <v>1009</v>
      </c>
      <c r="L42" s="54">
        <v>1018</v>
      </c>
      <c r="M42" s="55">
        <f t="shared" si="3"/>
        <v>2027</v>
      </c>
    </row>
    <row r="43" spans="1:13" ht="13.5">
      <c r="A43" s="74"/>
      <c r="B43" s="4" t="s">
        <v>20</v>
      </c>
      <c r="C43" s="53">
        <v>647</v>
      </c>
      <c r="D43" s="54">
        <v>743</v>
      </c>
      <c r="E43" s="54">
        <v>759</v>
      </c>
      <c r="F43" s="55">
        <f>D43+E43</f>
        <v>1502</v>
      </c>
      <c r="G43" s="1"/>
      <c r="H43" s="6"/>
      <c r="I43" s="4" t="s">
        <v>71</v>
      </c>
      <c r="J43" s="53">
        <v>252</v>
      </c>
      <c r="K43" s="54">
        <v>320</v>
      </c>
      <c r="L43" s="54">
        <v>328</v>
      </c>
      <c r="M43" s="55">
        <f t="shared" si="3"/>
        <v>648</v>
      </c>
    </row>
    <row r="44" spans="1:13" ht="13.5">
      <c r="A44" s="74"/>
      <c r="B44" s="4" t="s">
        <v>100</v>
      </c>
      <c r="C44" s="59">
        <v>651</v>
      </c>
      <c r="D44" s="54">
        <v>746</v>
      </c>
      <c r="E44" s="54">
        <v>663</v>
      </c>
      <c r="F44" s="55">
        <f>D44+E44</f>
        <v>1409</v>
      </c>
      <c r="G44" s="1"/>
      <c r="H44" s="6"/>
      <c r="I44" s="4" t="s">
        <v>73</v>
      </c>
      <c r="J44" s="53">
        <v>49</v>
      </c>
      <c r="K44" s="54">
        <v>73</v>
      </c>
      <c r="L44" s="54">
        <v>62</v>
      </c>
      <c r="M44" s="55">
        <f t="shared" si="3"/>
        <v>135</v>
      </c>
    </row>
    <row r="45" spans="1:13" ht="13.5">
      <c r="A45" s="74"/>
      <c r="B45" s="4" t="s">
        <v>101</v>
      </c>
      <c r="C45" s="53">
        <v>728</v>
      </c>
      <c r="D45" s="54">
        <v>839</v>
      </c>
      <c r="E45" s="54">
        <v>825</v>
      </c>
      <c r="F45" s="55">
        <f>D45+E45</f>
        <v>1664</v>
      </c>
      <c r="G45" s="1"/>
      <c r="H45" s="6"/>
      <c r="I45" s="4" t="s">
        <v>72</v>
      </c>
      <c r="J45" s="53">
        <v>64</v>
      </c>
      <c r="K45" s="54">
        <v>77</v>
      </c>
      <c r="L45" s="54">
        <v>64</v>
      </c>
      <c r="M45" s="55">
        <f t="shared" si="3"/>
        <v>141</v>
      </c>
    </row>
    <row r="46" spans="1:13" ht="13.5">
      <c r="A46" s="74"/>
      <c r="B46" s="56" t="s">
        <v>41</v>
      </c>
      <c r="C46" s="57">
        <f>SUM(C42:C45)</f>
        <v>4001</v>
      </c>
      <c r="D46" s="57">
        <f>SUM(D42:D45)</f>
        <v>4635</v>
      </c>
      <c r="E46" s="57">
        <f>SUM(E42:E45)</f>
        <v>4518</v>
      </c>
      <c r="F46" s="57">
        <f>SUM(F42:F45)</f>
        <v>9153</v>
      </c>
      <c r="G46" s="1"/>
      <c r="H46" s="6"/>
      <c r="I46" s="4" t="s">
        <v>74</v>
      </c>
      <c r="J46" s="53">
        <v>196</v>
      </c>
      <c r="K46" s="54">
        <v>234</v>
      </c>
      <c r="L46" s="54">
        <v>242</v>
      </c>
      <c r="M46" s="55">
        <f t="shared" si="3"/>
        <v>476</v>
      </c>
    </row>
    <row r="47" spans="1:13" ht="13.5">
      <c r="A47" s="75" t="s">
        <v>25</v>
      </c>
      <c r="B47" s="76"/>
      <c r="C47" s="76"/>
      <c r="D47" s="76"/>
      <c r="E47" s="76"/>
      <c r="F47" s="76"/>
      <c r="G47" s="1"/>
      <c r="H47" s="6"/>
      <c r="I47" s="4" t="s">
        <v>75</v>
      </c>
      <c r="J47" s="53">
        <v>369</v>
      </c>
      <c r="K47" s="54">
        <v>452</v>
      </c>
      <c r="L47" s="54">
        <v>467</v>
      </c>
      <c r="M47" s="55">
        <f t="shared" si="3"/>
        <v>919</v>
      </c>
    </row>
    <row r="48" spans="1:13" ht="13.5">
      <c r="A48" s="74"/>
      <c r="B48" s="4" t="s">
        <v>22</v>
      </c>
      <c r="C48" s="53">
        <v>1237</v>
      </c>
      <c r="D48" s="54">
        <v>1324</v>
      </c>
      <c r="E48" s="54">
        <v>1338</v>
      </c>
      <c r="F48" s="55">
        <f>D48+E48</f>
        <v>2662</v>
      </c>
      <c r="G48" s="1"/>
      <c r="H48" s="6"/>
      <c r="I48" s="4" t="s">
        <v>76</v>
      </c>
      <c r="J48" s="53">
        <v>486</v>
      </c>
      <c r="K48" s="54">
        <v>609</v>
      </c>
      <c r="L48" s="54">
        <v>614</v>
      </c>
      <c r="M48" s="55">
        <f t="shared" si="3"/>
        <v>1223</v>
      </c>
    </row>
    <row r="49" spans="1:13" ht="13.5">
      <c r="A49" s="74"/>
      <c r="B49" s="4" t="s">
        <v>23</v>
      </c>
      <c r="C49" s="53">
        <v>304</v>
      </c>
      <c r="D49" s="54">
        <v>355</v>
      </c>
      <c r="E49" s="54">
        <v>366</v>
      </c>
      <c r="F49" s="55">
        <f>D49+E49</f>
        <v>721</v>
      </c>
      <c r="G49" s="1"/>
      <c r="H49" s="6"/>
      <c r="I49" s="4" t="s">
        <v>77</v>
      </c>
      <c r="J49" s="53">
        <v>425</v>
      </c>
      <c r="K49" s="54">
        <v>483</v>
      </c>
      <c r="L49" s="54">
        <v>489</v>
      </c>
      <c r="M49" s="55">
        <f t="shared" si="3"/>
        <v>972</v>
      </c>
    </row>
    <row r="50" spans="1:13" ht="13.5">
      <c r="A50" s="74"/>
      <c r="B50" s="56" t="s">
        <v>41</v>
      </c>
      <c r="C50" s="57">
        <f>SUM(C48:C49)</f>
        <v>1541</v>
      </c>
      <c r="D50" s="57">
        <f>SUM(D48:D49)</f>
        <v>1679</v>
      </c>
      <c r="E50" s="57">
        <f>SUM(E48:E49)</f>
        <v>1704</v>
      </c>
      <c r="F50" s="57">
        <f>SUM(F48:F49)</f>
        <v>3383</v>
      </c>
      <c r="G50" s="1"/>
      <c r="H50" s="6"/>
      <c r="I50" s="4" t="s">
        <v>78</v>
      </c>
      <c r="J50" s="53">
        <v>627</v>
      </c>
      <c r="K50" s="54">
        <v>696</v>
      </c>
      <c r="L50" s="54">
        <v>683</v>
      </c>
      <c r="M50" s="55">
        <f t="shared" si="3"/>
        <v>1379</v>
      </c>
    </row>
    <row r="51" spans="7:13" ht="13.5">
      <c r="G51" s="1"/>
      <c r="H51" s="6"/>
      <c r="I51" s="4" t="s">
        <v>81</v>
      </c>
      <c r="J51" s="53">
        <v>668</v>
      </c>
      <c r="K51" s="54">
        <v>869</v>
      </c>
      <c r="L51" s="54">
        <v>906</v>
      </c>
      <c r="M51" s="55">
        <f t="shared" si="3"/>
        <v>1775</v>
      </c>
    </row>
    <row r="52" spans="7:13" ht="13.5">
      <c r="G52" s="1"/>
      <c r="H52" s="7"/>
      <c r="I52" s="56" t="s">
        <v>41</v>
      </c>
      <c r="J52" s="57">
        <f>SUM(J39:J51)</f>
        <v>5988</v>
      </c>
      <c r="K52" s="57">
        <f>SUM(K39:K51)</f>
        <v>6939</v>
      </c>
      <c r="L52" s="57">
        <f>SUM(L39:L51)</f>
        <v>6956</v>
      </c>
      <c r="M52" s="57">
        <f>SUM(M39:M51)</f>
        <v>13895</v>
      </c>
    </row>
    <row r="53" spans="7:13" ht="13.5">
      <c r="G53" s="1"/>
      <c r="J53" s="60"/>
      <c r="K53" s="60"/>
      <c r="L53" s="60"/>
      <c r="M53" s="60"/>
    </row>
    <row r="54" spans="7:13" ht="13.5">
      <c r="G54" s="1"/>
      <c r="I54" s="61" t="s">
        <v>80</v>
      </c>
      <c r="J54" s="62">
        <f>C40+C46+C50+J14+J31+J37+J52</f>
        <v>38678</v>
      </c>
      <c r="K54" s="62">
        <f>D40+D46+D50+K14+K31+K37+K52</f>
        <v>44090</v>
      </c>
      <c r="L54" s="62">
        <f>E40+E46+E50+L14+L31+L37+L52</f>
        <v>43834</v>
      </c>
      <c r="M54" s="62">
        <f>F40+F46+F50+M14+M31+M37+M52</f>
        <v>87924</v>
      </c>
    </row>
    <row r="55" ht="13.5">
      <c r="G55" s="1"/>
    </row>
    <row r="56" spans="7:13" ht="14.25">
      <c r="G56" s="73"/>
      <c r="H56" s="73"/>
      <c r="I56" s="73"/>
      <c r="J56" s="73"/>
      <c r="K56" s="73"/>
      <c r="L56" s="73"/>
      <c r="M56" s="73"/>
    </row>
    <row r="57" spans="1:13" ht="57.75" customHeight="1">
      <c r="A57" s="1"/>
      <c r="B57" s="83" t="s">
        <v>107</v>
      </c>
      <c r="C57" s="100"/>
      <c r="D57" s="100"/>
      <c r="E57" s="100"/>
      <c r="F57" s="100"/>
      <c r="G57" s="100"/>
      <c r="H57" s="100"/>
      <c r="I57" s="100"/>
      <c r="J57" s="100"/>
      <c r="K57" s="100"/>
      <c r="L57" s="100"/>
      <c r="M57" s="100"/>
    </row>
    <row r="58" spans="2:12" ht="24">
      <c r="B58" s="2" t="s">
        <v>104</v>
      </c>
      <c r="G58" s="1"/>
      <c r="H58" s="64"/>
      <c r="I58" s="64"/>
      <c r="J58" s="64"/>
      <c r="K58" s="69" t="str">
        <f>'[1]4月'!K2</f>
        <v>平成31</v>
      </c>
      <c r="L58" s="70" t="str">
        <f>L2</f>
        <v>年4月1日現在</v>
      </c>
    </row>
    <row r="59" spans="2:12" ht="24">
      <c r="B59" s="2"/>
      <c r="G59" s="1"/>
      <c r="H59" s="64"/>
      <c r="I59" s="64"/>
      <c r="J59" s="64"/>
      <c r="K59" s="69"/>
      <c r="L59" s="70"/>
    </row>
    <row r="60" spans="7:13" ht="13.5">
      <c r="G60" s="1"/>
      <c r="H60" s="64"/>
      <c r="I60" s="64"/>
      <c r="J60" s="64"/>
      <c r="K60" s="64"/>
      <c r="L60" s="64"/>
      <c r="M60" s="64"/>
    </row>
    <row r="61" spans="1:13" ht="13.5">
      <c r="A61" s="74"/>
      <c r="B61" s="74"/>
      <c r="C61" s="88" t="s">
        <v>26</v>
      </c>
      <c r="D61" s="80" t="s">
        <v>27</v>
      </c>
      <c r="E61" s="80"/>
      <c r="F61" s="80"/>
      <c r="G61" s="1"/>
      <c r="H61" s="84"/>
      <c r="I61" s="95"/>
      <c r="J61" s="88" t="s">
        <v>26</v>
      </c>
      <c r="K61" s="80" t="s">
        <v>27</v>
      </c>
      <c r="L61" s="80"/>
      <c r="M61" s="80"/>
    </row>
    <row r="62" spans="1:13" ht="13.5" customHeight="1">
      <c r="A62" s="74"/>
      <c r="B62" s="74"/>
      <c r="C62" s="89"/>
      <c r="D62" s="3" t="s">
        <v>28</v>
      </c>
      <c r="E62" s="3" t="s">
        <v>29</v>
      </c>
      <c r="F62" s="8" t="s">
        <v>30</v>
      </c>
      <c r="G62" s="1"/>
      <c r="H62" s="96"/>
      <c r="I62" s="97"/>
      <c r="J62" s="89"/>
      <c r="K62" s="3" t="s">
        <v>28</v>
      </c>
      <c r="L62" s="3" t="s">
        <v>29</v>
      </c>
      <c r="M62" s="8" t="s">
        <v>30</v>
      </c>
    </row>
    <row r="63" spans="1:13" ht="13.5">
      <c r="A63" s="75" t="s">
        <v>24</v>
      </c>
      <c r="B63" s="75"/>
      <c r="C63" s="76"/>
      <c r="D63" s="76"/>
      <c r="E63" s="76"/>
      <c r="F63" s="76"/>
      <c r="G63" s="1"/>
      <c r="H63" s="49" t="s">
        <v>42</v>
      </c>
      <c r="I63" s="50"/>
      <c r="J63" s="50"/>
      <c r="K63" s="50"/>
      <c r="L63" s="50"/>
      <c r="M63" s="58"/>
    </row>
    <row r="64" spans="1:13" ht="13.5">
      <c r="A64" s="74"/>
      <c r="B64" s="4" t="s">
        <v>0</v>
      </c>
      <c r="C64" s="44">
        <v>8</v>
      </c>
      <c r="D64" s="45">
        <v>7</v>
      </c>
      <c r="E64" s="45">
        <v>1</v>
      </c>
      <c r="F64" s="13">
        <f aca="true" t="shared" si="4" ref="F64:F96">D64+E64</f>
        <v>8</v>
      </c>
      <c r="G64" s="1"/>
      <c r="H64" s="5"/>
      <c r="I64" s="4" t="s">
        <v>43</v>
      </c>
      <c r="J64" s="44">
        <v>17</v>
      </c>
      <c r="K64" s="45">
        <v>16</v>
      </c>
      <c r="L64" s="45">
        <v>1</v>
      </c>
      <c r="M64" s="13">
        <f aca="true" t="shared" si="5" ref="M64:M69">K64+L64</f>
        <v>17</v>
      </c>
    </row>
    <row r="65" spans="1:13" ht="13.5">
      <c r="A65" s="74"/>
      <c r="B65" s="4" t="s">
        <v>31</v>
      </c>
      <c r="C65" s="44">
        <v>46</v>
      </c>
      <c r="D65" s="45">
        <v>31</v>
      </c>
      <c r="E65" s="45">
        <v>21</v>
      </c>
      <c r="F65" s="13">
        <f t="shared" si="4"/>
        <v>52</v>
      </c>
      <c r="G65" s="1"/>
      <c r="H65" s="67"/>
      <c r="I65" s="4" t="s">
        <v>44</v>
      </c>
      <c r="J65" s="44">
        <v>57</v>
      </c>
      <c r="K65" s="45">
        <v>43</v>
      </c>
      <c r="L65" s="45">
        <v>28</v>
      </c>
      <c r="M65" s="13">
        <f t="shared" si="5"/>
        <v>71</v>
      </c>
    </row>
    <row r="66" spans="1:13" ht="13.5">
      <c r="A66" s="74"/>
      <c r="B66" s="4" t="s">
        <v>1</v>
      </c>
      <c r="C66" s="44">
        <v>18</v>
      </c>
      <c r="D66" s="45">
        <v>10</v>
      </c>
      <c r="E66" s="45">
        <v>11</v>
      </c>
      <c r="F66" s="13">
        <f t="shared" si="4"/>
        <v>21</v>
      </c>
      <c r="G66" s="1"/>
      <c r="H66" s="67"/>
      <c r="I66" s="4" t="s">
        <v>45</v>
      </c>
      <c r="J66" s="44">
        <v>1</v>
      </c>
      <c r="K66" s="45">
        <v>1</v>
      </c>
      <c r="L66" s="45">
        <v>0</v>
      </c>
      <c r="M66" s="13">
        <f t="shared" si="5"/>
        <v>1</v>
      </c>
    </row>
    <row r="67" spans="1:13" ht="13.5">
      <c r="A67" s="74"/>
      <c r="B67" s="4" t="s">
        <v>32</v>
      </c>
      <c r="C67" s="44">
        <v>61</v>
      </c>
      <c r="D67" s="45">
        <v>42</v>
      </c>
      <c r="E67" s="45">
        <v>24</v>
      </c>
      <c r="F67" s="13">
        <f t="shared" si="4"/>
        <v>66</v>
      </c>
      <c r="G67" s="1"/>
      <c r="H67" s="67"/>
      <c r="I67" s="4" t="s">
        <v>46</v>
      </c>
      <c r="J67" s="44">
        <v>4</v>
      </c>
      <c r="K67" s="45">
        <v>0</v>
      </c>
      <c r="L67" s="45">
        <v>4</v>
      </c>
      <c r="M67" s="13">
        <f t="shared" si="5"/>
        <v>4</v>
      </c>
    </row>
    <row r="68" spans="1:13" ht="13.5">
      <c r="A68" s="74"/>
      <c r="B68" s="4" t="s">
        <v>2</v>
      </c>
      <c r="C68" s="44">
        <v>27</v>
      </c>
      <c r="D68" s="45">
        <v>12</v>
      </c>
      <c r="E68" s="45">
        <v>22</v>
      </c>
      <c r="F68" s="13">
        <f t="shared" si="4"/>
        <v>34</v>
      </c>
      <c r="G68" s="1"/>
      <c r="H68" s="67"/>
      <c r="I68" s="4" t="s">
        <v>47</v>
      </c>
      <c r="J68" s="44">
        <v>35</v>
      </c>
      <c r="K68" s="45">
        <v>20</v>
      </c>
      <c r="L68" s="45">
        <v>16</v>
      </c>
      <c r="M68" s="13">
        <f t="shared" si="5"/>
        <v>36</v>
      </c>
    </row>
    <row r="69" spans="1:13" ht="13.5">
      <c r="A69" s="74"/>
      <c r="B69" s="4" t="s">
        <v>33</v>
      </c>
      <c r="C69" s="44">
        <v>72</v>
      </c>
      <c r="D69" s="45">
        <v>54</v>
      </c>
      <c r="E69" s="45">
        <v>33</v>
      </c>
      <c r="F69" s="13">
        <f t="shared" si="4"/>
        <v>87</v>
      </c>
      <c r="G69" s="1"/>
      <c r="H69" s="67"/>
      <c r="I69" s="4" t="s">
        <v>48</v>
      </c>
      <c r="J69" s="44">
        <v>7</v>
      </c>
      <c r="K69" s="45">
        <v>9</v>
      </c>
      <c r="L69" s="45">
        <v>6</v>
      </c>
      <c r="M69" s="13">
        <f t="shared" si="5"/>
        <v>15</v>
      </c>
    </row>
    <row r="70" spans="1:13" ht="13.5">
      <c r="A70" s="74"/>
      <c r="B70" s="4" t="s">
        <v>34</v>
      </c>
      <c r="C70" s="44">
        <v>20</v>
      </c>
      <c r="D70" s="45">
        <v>7</v>
      </c>
      <c r="E70" s="45">
        <v>19</v>
      </c>
      <c r="F70" s="13">
        <f t="shared" si="4"/>
        <v>26</v>
      </c>
      <c r="G70" s="1"/>
      <c r="H70" s="68"/>
      <c r="I70" s="4" t="s">
        <v>110</v>
      </c>
      <c r="J70" s="44">
        <v>0</v>
      </c>
      <c r="K70" s="45">
        <v>0</v>
      </c>
      <c r="L70" s="45">
        <v>0</v>
      </c>
      <c r="M70" s="13">
        <v>0</v>
      </c>
    </row>
    <row r="71" spans="1:13" ht="13.5">
      <c r="A71" s="74"/>
      <c r="B71" s="4" t="s">
        <v>3</v>
      </c>
      <c r="C71" s="44">
        <v>40</v>
      </c>
      <c r="D71" s="45">
        <v>29</v>
      </c>
      <c r="E71" s="45">
        <v>12</v>
      </c>
      <c r="F71" s="13">
        <f t="shared" si="4"/>
        <v>41</v>
      </c>
      <c r="G71" s="1"/>
      <c r="H71" s="68"/>
      <c r="I71" s="56" t="s">
        <v>41</v>
      </c>
      <c r="J71" s="65">
        <f>SUM(J64:J70)</f>
        <v>121</v>
      </c>
      <c r="K71" s="65">
        <f>SUM(K64:K70)</f>
        <v>89</v>
      </c>
      <c r="L71" s="65">
        <f>SUM(L64:L70)</f>
        <v>55</v>
      </c>
      <c r="M71" s="65">
        <f>SUM(M64:M70)</f>
        <v>144</v>
      </c>
    </row>
    <row r="72" spans="1:13" ht="13.5">
      <c r="A72" s="74"/>
      <c r="B72" s="4" t="s">
        <v>4</v>
      </c>
      <c r="C72" s="44">
        <v>7</v>
      </c>
      <c r="D72" s="45">
        <v>4</v>
      </c>
      <c r="E72" s="45">
        <v>6</v>
      </c>
      <c r="F72" s="13">
        <f t="shared" si="4"/>
        <v>10</v>
      </c>
      <c r="G72" s="1"/>
      <c r="H72" s="49" t="s">
        <v>49</v>
      </c>
      <c r="I72" s="50"/>
      <c r="J72" s="50"/>
      <c r="K72" s="50"/>
      <c r="L72" s="50"/>
      <c r="M72" s="58"/>
    </row>
    <row r="73" spans="1:13" ht="13.5">
      <c r="A73" s="74"/>
      <c r="B73" s="4" t="s">
        <v>35</v>
      </c>
      <c r="C73" s="44">
        <v>21</v>
      </c>
      <c r="D73" s="45">
        <v>17</v>
      </c>
      <c r="E73" s="45">
        <v>12</v>
      </c>
      <c r="F73" s="13">
        <f t="shared" si="4"/>
        <v>29</v>
      </c>
      <c r="G73" s="1"/>
      <c r="H73" s="77"/>
      <c r="I73" s="4" t="s">
        <v>50</v>
      </c>
      <c r="J73" s="44">
        <v>25</v>
      </c>
      <c r="K73" s="45">
        <v>15</v>
      </c>
      <c r="L73" s="45">
        <v>11</v>
      </c>
      <c r="M73" s="13">
        <f aca="true" t="shared" si="6" ref="M73:M87">K73+L73</f>
        <v>26</v>
      </c>
    </row>
    <row r="74" spans="1:13" ht="13.5">
      <c r="A74" s="74"/>
      <c r="B74" s="4" t="s">
        <v>36</v>
      </c>
      <c r="C74" s="44">
        <v>19</v>
      </c>
      <c r="D74" s="45">
        <v>14</v>
      </c>
      <c r="E74" s="45">
        <v>14</v>
      </c>
      <c r="F74" s="13">
        <f t="shared" si="4"/>
        <v>28</v>
      </c>
      <c r="G74" s="1"/>
      <c r="H74" s="78"/>
      <c r="I74" s="4" t="s">
        <v>51</v>
      </c>
      <c r="J74" s="44">
        <v>5</v>
      </c>
      <c r="K74" s="45">
        <v>5</v>
      </c>
      <c r="L74" s="45">
        <v>0</v>
      </c>
      <c r="M74" s="13">
        <f t="shared" si="6"/>
        <v>5</v>
      </c>
    </row>
    <row r="75" spans="1:13" ht="13.5">
      <c r="A75" s="74"/>
      <c r="B75" s="4" t="s">
        <v>37</v>
      </c>
      <c r="C75" s="44">
        <v>23</v>
      </c>
      <c r="D75" s="45">
        <v>20</v>
      </c>
      <c r="E75" s="45">
        <v>13</v>
      </c>
      <c r="F75" s="13">
        <f t="shared" si="4"/>
        <v>33</v>
      </c>
      <c r="G75" s="1"/>
      <c r="H75" s="78"/>
      <c r="I75" s="4" t="s">
        <v>52</v>
      </c>
      <c r="J75" s="44">
        <v>0</v>
      </c>
      <c r="K75" s="45">
        <v>0</v>
      </c>
      <c r="L75" s="45">
        <v>0</v>
      </c>
      <c r="M75" s="13">
        <f t="shared" si="6"/>
        <v>0</v>
      </c>
    </row>
    <row r="76" spans="1:13" ht="13.5">
      <c r="A76" s="74"/>
      <c r="B76" s="4" t="s">
        <v>5</v>
      </c>
      <c r="C76" s="44">
        <v>37</v>
      </c>
      <c r="D76" s="45">
        <v>35</v>
      </c>
      <c r="E76" s="45">
        <v>34</v>
      </c>
      <c r="F76" s="13">
        <f t="shared" si="4"/>
        <v>69</v>
      </c>
      <c r="G76" s="1"/>
      <c r="H76" s="78"/>
      <c r="I76" s="4" t="s">
        <v>53</v>
      </c>
      <c r="J76" s="44">
        <v>4</v>
      </c>
      <c r="K76" s="45">
        <v>1</v>
      </c>
      <c r="L76" s="45">
        <v>4</v>
      </c>
      <c r="M76" s="13">
        <f t="shared" si="6"/>
        <v>5</v>
      </c>
    </row>
    <row r="77" spans="1:13" ht="13.5">
      <c r="A77" s="74"/>
      <c r="B77" s="4" t="s">
        <v>6</v>
      </c>
      <c r="C77" s="44">
        <v>7</v>
      </c>
      <c r="D77" s="45">
        <v>6</v>
      </c>
      <c r="E77" s="45">
        <v>10</v>
      </c>
      <c r="F77" s="13">
        <f t="shared" si="4"/>
        <v>16</v>
      </c>
      <c r="G77" s="1"/>
      <c r="H77" s="78"/>
      <c r="I77" s="4" t="s">
        <v>54</v>
      </c>
      <c r="J77" s="44">
        <v>9</v>
      </c>
      <c r="K77" s="45">
        <v>6</v>
      </c>
      <c r="L77" s="45">
        <v>9</v>
      </c>
      <c r="M77" s="13">
        <f t="shared" si="6"/>
        <v>15</v>
      </c>
    </row>
    <row r="78" spans="1:13" ht="13.5">
      <c r="A78" s="74"/>
      <c r="B78" s="4" t="s">
        <v>7</v>
      </c>
      <c r="C78" s="44">
        <v>39</v>
      </c>
      <c r="D78" s="45">
        <v>29</v>
      </c>
      <c r="E78" s="45">
        <v>19</v>
      </c>
      <c r="F78" s="13">
        <f t="shared" si="4"/>
        <v>48</v>
      </c>
      <c r="G78" s="1"/>
      <c r="H78" s="78"/>
      <c r="I78" s="4" t="s">
        <v>55</v>
      </c>
      <c r="J78" s="44">
        <v>1</v>
      </c>
      <c r="K78" s="45">
        <v>0</v>
      </c>
      <c r="L78" s="45">
        <v>1</v>
      </c>
      <c r="M78" s="13">
        <f t="shared" si="6"/>
        <v>1</v>
      </c>
    </row>
    <row r="79" spans="1:13" ht="13.5">
      <c r="A79" s="74"/>
      <c r="B79" s="4" t="s">
        <v>38</v>
      </c>
      <c r="C79" s="44">
        <v>33</v>
      </c>
      <c r="D79" s="45">
        <v>30</v>
      </c>
      <c r="E79" s="45">
        <v>25</v>
      </c>
      <c r="F79" s="13">
        <f t="shared" si="4"/>
        <v>55</v>
      </c>
      <c r="G79" s="1"/>
      <c r="H79" s="78"/>
      <c r="I79" s="4" t="s">
        <v>56</v>
      </c>
      <c r="J79" s="44">
        <v>12</v>
      </c>
      <c r="K79" s="45">
        <v>9</v>
      </c>
      <c r="L79" s="45">
        <v>6</v>
      </c>
      <c r="M79" s="13">
        <f t="shared" si="6"/>
        <v>15</v>
      </c>
    </row>
    <row r="80" spans="1:13" ht="13.5">
      <c r="A80" s="74"/>
      <c r="B80" s="4" t="s">
        <v>8</v>
      </c>
      <c r="C80" s="44">
        <v>26</v>
      </c>
      <c r="D80" s="45">
        <v>16</v>
      </c>
      <c r="E80" s="45">
        <v>28</v>
      </c>
      <c r="F80" s="13">
        <f t="shared" si="4"/>
        <v>44</v>
      </c>
      <c r="G80" s="1"/>
      <c r="H80" s="78"/>
      <c r="I80" s="4" t="s">
        <v>57</v>
      </c>
      <c r="J80" s="44">
        <v>26</v>
      </c>
      <c r="K80" s="45">
        <v>17</v>
      </c>
      <c r="L80" s="45">
        <v>11</v>
      </c>
      <c r="M80" s="13">
        <f t="shared" si="6"/>
        <v>28</v>
      </c>
    </row>
    <row r="81" spans="1:13" ht="13.5">
      <c r="A81" s="74"/>
      <c r="B81" s="4" t="s">
        <v>9</v>
      </c>
      <c r="C81" s="44">
        <v>19</v>
      </c>
      <c r="D81" s="45">
        <v>17</v>
      </c>
      <c r="E81" s="45">
        <v>10</v>
      </c>
      <c r="F81" s="13">
        <f t="shared" si="4"/>
        <v>27</v>
      </c>
      <c r="G81" s="1"/>
      <c r="H81" s="78"/>
      <c r="I81" s="4" t="s">
        <v>58</v>
      </c>
      <c r="J81" s="44">
        <v>0</v>
      </c>
      <c r="K81" s="45">
        <v>0</v>
      </c>
      <c r="L81" s="45">
        <v>0</v>
      </c>
      <c r="M81" s="13">
        <f t="shared" si="6"/>
        <v>0</v>
      </c>
    </row>
    <row r="82" spans="1:13" ht="13.5">
      <c r="A82" s="74"/>
      <c r="B82" s="4" t="s">
        <v>39</v>
      </c>
      <c r="C82" s="44">
        <v>12</v>
      </c>
      <c r="D82" s="45">
        <v>6</v>
      </c>
      <c r="E82" s="45">
        <v>7</v>
      </c>
      <c r="F82" s="13">
        <f t="shared" si="4"/>
        <v>13</v>
      </c>
      <c r="G82" s="1"/>
      <c r="H82" s="78"/>
      <c r="I82" s="4" t="s">
        <v>59</v>
      </c>
      <c r="J82" s="44">
        <v>68</v>
      </c>
      <c r="K82" s="45">
        <v>41</v>
      </c>
      <c r="L82" s="45">
        <v>34</v>
      </c>
      <c r="M82" s="13">
        <f t="shared" si="6"/>
        <v>75</v>
      </c>
    </row>
    <row r="83" spans="1:13" ht="13.5">
      <c r="A83" s="74"/>
      <c r="B83" s="4" t="s">
        <v>40</v>
      </c>
      <c r="C83" s="44">
        <v>10</v>
      </c>
      <c r="D83" s="45">
        <v>6</v>
      </c>
      <c r="E83" s="45">
        <v>10</v>
      </c>
      <c r="F83" s="13">
        <f t="shared" si="4"/>
        <v>16</v>
      </c>
      <c r="G83" s="1"/>
      <c r="H83" s="78"/>
      <c r="I83" s="4" t="s">
        <v>60</v>
      </c>
      <c r="J83" s="44">
        <v>39</v>
      </c>
      <c r="K83" s="45">
        <v>28</v>
      </c>
      <c r="L83" s="45">
        <v>18</v>
      </c>
      <c r="M83" s="13">
        <f t="shared" si="6"/>
        <v>46</v>
      </c>
    </row>
    <row r="84" spans="1:13" ht="13.5">
      <c r="A84" s="74"/>
      <c r="B84" s="4" t="s">
        <v>21</v>
      </c>
      <c r="C84" s="44">
        <v>8</v>
      </c>
      <c r="D84" s="45">
        <v>6</v>
      </c>
      <c r="E84" s="45">
        <v>4</v>
      </c>
      <c r="F84" s="13">
        <f t="shared" si="4"/>
        <v>10</v>
      </c>
      <c r="G84" s="1"/>
      <c r="H84" s="78"/>
      <c r="I84" s="4" t="s">
        <v>96</v>
      </c>
      <c r="J84" s="44">
        <v>8</v>
      </c>
      <c r="K84" s="45">
        <v>5</v>
      </c>
      <c r="L84" s="45">
        <v>5</v>
      </c>
      <c r="M84" s="13">
        <f t="shared" si="6"/>
        <v>10</v>
      </c>
    </row>
    <row r="85" spans="1:13" ht="13.5">
      <c r="A85" s="74"/>
      <c r="B85" s="4" t="s">
        <v>10</v>
      </c>
      <c r="C85" s="44">
        <v>32</v>
      </c>
      <c r="D85" s="45">
        <v>28</v>
      </c>
      <c r="E85" s="45">
        <v>28</v>
      </c>
      <c r="F85" s="13">
        <f t="shared" si="4"/>
        <v>56</v>
      </c>
      <c r="G85" s="1"/>
      <c r="H85" s="78"/>
      <c r="I85" s="4" t="s">
        <v>97</v>
      </c>
      <c r="J85" s="44">
        <v>9</v>
      </c>
      <c r="K85" s="45">
        <v>6</v>
      </c>
      <c r="L85" s="45">
        <v>7</v>
      </c>
      <c r="M85" s="13">
        <f t="shared" si="6"/>
        <v>13</v>
      </c>
    </row>
    <row r="86" spans="1:13" ht="13.5">
      <c r="A86" s="74"/>
      <c r="B86" s="4" t="s">
        <v>11</v>
      </c>
      <c r="C86" s="44">
        <v>29</v>
      </c>
      <c r="D86" s="45">
        <v>22</v>
      </c>
      <c r="E86" s="45">
        <v>27</v>
      </c>
      <c r="F86" s="13">
        <f t="shared" si="4"/>
        <v>49</v>
      </c>
      <c r="G86" s="1"/>
      <c r="H86" s="78"/>
      <c r="I86" s="4" t="s">
        <v>98</v>
      </c>
      <c r="J86" s="44">
        <v>3</v>
      </c>
      <c r="K86" s="45">
        <v>1</v>
      </c>
      <c r="L86" s="45">
        <v>2</v>
      </c>
      <c r="M86" s="13">
        <f t="shared" si="6"/>
        <v>3</v>
      </c>
    </row>
    <row r="87" spans="1:13" ht="13.5">
      <c r="A87" s="74"/>
      <c r="B87" s="4" t="s">
        <v>12</v>
      </c>
      <c r="C87" s="44">
        <v>78</v>
      </c>
      <c r="D87" s="45">
        <v>69</v>
      </c>
      <c r="E87" s="45">
        <v>61</v>
      </c>
      <c r="F87" s="13">
        <f t="shared" si="4"/>
        <v>130</v>
      </c>
      <c r="G87" s="1"/>
      <c r="H87" s="78"/>
      <c r="I87" s="4" t="s">
        <v>99</v>
      </c>
      <c r="J87" s="44">
        <v>2</v>
      </c>
      <c r="K87" s="45">
        <v>2</v>
      </c>
      <c r="L87" s="45">
        <v>1</v>
      </c>
      <c r="M87" s="13">
        <f t="shared" si="6"/>
        <v>3</v>
      </c>
    </row>
    <row r="88" spans="1:13" ht="13.5">
      <c r="A88" s="74"/>
      <c r="B88" s="4" t="s">
        <v>13</v>
      </c>
      <c r="C88" s="44">
        <v>44</v>
      </c>
      <c r="D88" s="45">
        <v>44</v>
      </c>
      <c r="E88" s="45">
        <v>49</v>
      </c>
      <c r="F88" s="13">
        <f t="shared" si="4"/>
        <v>93</v>
      </c>
      <c r="G88" s="1"/>
      <c r="H88" s="79"/>
      <c r="I88" s="56" t="s">
        <v>41</v>
      </c>
      <c r="J88" s="65">
        <f>SUM(J73:J87)</f>
        <v>211</v>
      </c>
      <c r="K88" s="65">
        <f>SUM(K73:K87)</f>
        <v>136</v>
      </c>
      <c r="L88" s="65">
        <f>SUM(L73:L87)</f>
        <v>109</v>
      </c>
      <c r="M88" s="65">
        <f>SUM(M73:M87)</f>
        <v>245</v>
      </c>
    </row>
    <row r="89" spans="1:13" ht="13.5">
      <c r="A89" s="74"/>
      <c r="B89" s="4" t="s">
        <v>14</v>
      </c>
      <c r="C89" s="44">
        <v>43</v>
      </c>
      <c r="D89" s="45">
        <v>43</v>
      </c>
      <c r="E89" s="45">
        <v>37</v>
      </c>
      <c r="F89" s="13">
        <f t="shared" si="4"/>
        <v>80</v>
      </c>
      <c r="G89" s="1"/>
      <c r="H89" s="49" t="s">
        <v>61</v>
      </c>
      <c r="I89" s="50"/>
      <c r="J89" s="50"/>
      <c r="K89" s="50"/>
      <c r="L89" s="50"/>
      <c r="M89" s="58"/>
    </row>
    <row r="90" spans="1:13" ht="13.5">
      <c r="A90" s="74"/>
      <c r="B90" s="4" t="s">
        <v>15</v>
      </c>
      <c r="C90" s="44">
        <v>45</v>
      </c>
      <c r="D90" s="45">
        <v>37</v>
      </c>
      <c r="E90" s="45">
        <v>32</v>
      </c>
      <c r="F90" s="13">
        <f t="shared" si="4"/>
        <v>69</v>
      </c>
      <c r="G90" s="1"/>
      <c r="H90" s="77"/>
      <c r="I90" s="4" t="s">
        <v>62</v>
      </c>
      <c r="J90" s="44">
        <v>6</v>
      </c>
      <c r="K90" s="45">
        <v>1</v>
      </c>
      <c r="L90" s="45">
        <v>6</v>
      </c>
      <c r="M90" s="13">
        <f>K90+L90</f>
        <v>7</v>
      </c>
    </row>
    <row r="91" spans="1:13" ht="13.5">
      <c r="A91" s="74"/>
      <c r="B91" s="4" t="s">
        <v>82</v>
      </c>
      <c r="C91" s="44">
        <v>31</v>
      </c>
      <c r="D91" s="45">
        <v>34</v>
      </c>
      <c r="E91" s="45">
        <v>21</v>
      </c>
      <c r="F91" s="13">
        <f t="shared" si="4"/>
        <v>55</v>
      </c>
      <c r="G91" s="1"/>
      <c r="H91" s="78"/>
      <c r="I91" s="4" t="s">
        <v>63</v>
      </c>
      <c r="J91" s="44">
        <v>1</v>
      </c>
      <c r="K91" s="45">
        <v>0</v>
      </c>
      <c r="L91" s="45">
        <v>1</v>
      </c>
      <c r="M91" s="13">
        <f>K91+L91</f>
        <v>1</v>
      </c>
    </row>
    <row r="92" spans="1:13" ht="13.5">
      <c r="A92" s="74"/>
      <c r="B92" s="4" t="s">
        <v>18</v>
      </c>
      <c r="C92" s="44">
        <v>9</v>
      </c>
      <c r="D92" s="45">
        <v>10</v>
      </c>
      <c r="E92" s="45">
        <v>3</v>
      </c>
      <c r="F92" s="13">
        <f t="shared" si="4"/>
        <v>13</v>
      </c>
      <c r="G92" s="1"/>
      <c r="H92" s="78"/>
      <c r="I92" s="4" t="s">
        <v>64</v>
      </c>
      <c r="J92" s="44">
        <v>4</v>
      </c>
      <c r="K92" s="45">
        <v>1</v>
      </c>
      <c r="L92" s="45">
        <v>3</v>
      </c>
      <c r="M92" s="13">
        <f>K92+L92</f>
        <v>4</v>
      </c>
    </row>
    <row r="93" spans="1:13" ht="13.5">
      <c r="A93" s="74"/>
      <c r="B93" s="4" t="s">
        <v>117</v>
      </c>
      <c r="C93" s="44">
        <v>0</v>
      </c>
      <c r="D93" s="45">
        <v>0</v>
      </c>
      <c r="E93" s="45">
        <v>0</v>
      </c>
      <c r="F93" s="13">
        <f t="shared" si="4"/>
        <v>0</v>
      </c>
      <c r="G93" s="1"/>
      <c r="H93" s="78"/>
      <c r="I93" s="4" t="s">
        <v>65</v>
      </c>
      <c r="J93" s="44">
        <v>8</v>
      </c>
      <c r="K93" s="45">
        <v>5</v>
      </c>
      <c r="L93" s="45">
        <v>10</v>
      </c>
      <c r="M93" s="13">
        <f>K93+L93</f>
        <v>15</v>
      </c>
    </row>
    <row r="94" spans="1:13" ht="13.5">
      <c r="A94" s="74"/>
      <c r="B94" s="4" t="s">
        <v>119</v>
      </c>
      <c r="C94" s="44">
        <v>2</v>
      </c>
      <c r="D94" s="45">
        <v>2</v>
      </c>
      <c r="E94" s="45">
        <v>1</v>
      </c>
      <c r="F94" s="13">
        <f t="shared" si="4"/>
        <v>3</v>
      </c>
      <c r="G94" s="1"/>
      <c r="H94" s="79"/>
      <c r="I94" s="56" t="s">
        <v>41</v>
      </c>
      <c r="J94" s="65">
        <f>SUM(J90:J93)</f>
        <v>19</v>
      </c>
      <c r="K94" s="65">
        <f>SUM(K90:K93)</f>
        <v>7</v>
      </c>
      <c r="L94" s="65">
        <f>SUM(L90:L93)</f>
        <v>20</v>
      </c>
      <c r="M94" s="65">
        <f>SUM(M90:M93)</f>
        <v>27</v>
      </c>
    </row>
    <row r="95" spans="1:13" ht="13.5">
      <c r="A95" s="74"/>
      <c r="B95" s="4" t="s">
        <v>120</v>
      </c>
      <c r="C95" s="44">
        <v>5</v>
      </c>
      <c r="D95" s="45">
        <v>1</v>
      </c>
      <c r="E95" s="45">
        <v>4</v>
      </c>
      <c r="F95" s="13">
        <f t="shared" si="4"/>
        <v>5</v>
      </c>
      <c r="G95" s="1"/>
      <c r="H95" s="49" t="s">
        <v>66</v>
      </c>
      <c r="I95" s="50"/>
      <c r="J95" s="50"/>
      <c r="K95" s="50"/>
      <c r="L95" s="50"/>
      <c r="M95" s="58"/>
    </row>
    <row r="96" spans="1:13" ht="13.5">
      <c r="A96" s="74"/>
      <c r="B96" s="4" t="s">
        <v>121</v>
      </c>
      <c r="C96" s="44">
        <v>4</v>
      </c>
      <c r="D96" s="45">
        <v>6</v>
      </c>
      <c r="E96" s="45">
        <v>7</v>
      </c>
      <c r="F96" s="13">
        <f t="shared" si="4"/>
        <v>13</v>
      </c>
      <c r="G96" s="1"/>
      <c r="H96" s="5"/>
      <c r="I96" s="4" t="s">
        <v>67</v>
      </c>
      <c r="J96" s="44">
        <v>21</v>
      </c>
      <c r="K96" s="45">
        <v>16</v>
      </c>
      <c r="L96" s="45">
        <v>11</v>
      </c>
      <c r="M96" s="13">
        <f aca="true" t="shared" si="7" ref="M96:M107">K96+L96</f>
        <v>27</v>
      </c>
    </row>
    <row r="97" spans="1:13" ht="13.5">
      <c r="A97" s="74"/>
      <c r="B97" s="56" t="s">
        <v>41</v>
      </c>
      <c r="C97" s="65">
        <f>SUM(C64:C96)</f>
        <v>875</v>
      </c>
      <c r="D97" s="65">
        <f>SUM(D64:D96)</f>
        <v>694</v>
      </c>
      <c r="E97" s="65">
        <f>SUM(E64:E96)</f>
        <v>605</v>
      </c>
      <c r="F97" s="65">
        <f>SUM(F64:F96)</f>
        <v>1299</v>
      </c>
      <c r="G97" s="1"/>
      <c r="H97" s="6"/>
      <c r="I97" s="4" t="s">
        <v>68</v>
      </c>
      <c r="J97" s="44">
        <v>26</v>
      </c>
      <c r="K97" s="45">
        <v>23</v>
      </c>
      <c r="L97" s="45">
        <v>18</v>
      </c>
      <c r="M97" s="13">
        <f t="shared" si="7"/>
        <v>41</v>
      </c>
    </row>
    <row r="98" spans="1:13" ht="13.5">
      <c r="A98" s="75" t="s">
        <v>85</v>
      </c>
      <c r="B98" s="76"/>
      <c r="C98" s="76"/>
      <c r="D98" s="76"/>
      <c r="E98" s="76"/>
      <c r="F98" s="76"/>
      <c r="G98" s="1"/>
      <c r="H98" s="6"/>
      <c r="I98" s="4" t="s">
        <v>69</v>
      </c>
      <c r="J98" s="44">
        <v>142</v>
      </c>
      <c r="K98" s="45">
        <v>96</v>
      </c>
      <c r="L98" s="45">
        <v>57</v>
      </c>
      <c r="M98" s="13">
        <f t="shared" si="7"/>
        <v>153</v>
      </c>
    </row>
    <row r="99" spans="1:13" ht="13.5">
      <c r="A99" s="74"/>
      <c r="B99" s="4" t="s">
        <v>19</v>
      </c>
      <c r="C99" s="44">
        <v>43</v>
      </c>
      <c r="D99" s="45">
        <v>37</v>
      </c>
      <c r="E99" s="45">
        <v>23</v>
      </c>
      <c r="F99" s="13">
        <f>D99+E99</f>
        <v>60</v>
      </c>
      <c r="G99" s="1"/>
      <c r="H99" s="6"/>
      <c r="I99" s="4" t="s">
        <v>70</v>
      </c>
      <c r="J99" s="44">
        <v>18</v>
      </c>
      <c r="K99" s="45">
        <v>13</v>
      </c>
      <c r="L99" s="45">
        <v>16</v>
      </c>
      <c r="M99" s="13">
        <f t="shared" si="7"/>
        <v>29</v>
      </c>
    </row>
    <row r="100" spans="1:13" ht="13.5">
      <c r="A100" s="74"/>
      <c r="B100" s="4" t="s">
        <v>20</v>
      </c>
      <c r="C100" s="44">
        <v>8</v>
      </c>
      <c r="D100" s="45">
        <v>9</v>
      </c>
      <c r="E100" s="45">
        <v>6</v>
      </c>
      <c r="F100" s="13">
        <f>D100+E100</f>
        <v>15</v>
      </c>
      <c r="G100" s="1"/>
      <c r="H100" s="6"/>
      <c r="I100" s="4" t="s">
        <v>71</v>
      </c>
      <c r="J100" s="44">
        <v>0</v>
      </c>
      <c r="K100" s="45">
        <v>0</v>
      </c>
      <c r="L100" s="45">
        <v>0</v>
      </c>
      <c r="M100" s="13">
        <f t="shared" si="7"/>
        <v>0</v>
      </c>
    </row>
    <row r="101" spans="1:13" ht="13.5">
      <c r="A101" s="74"/>
      <c r="B101" s="4" t="s">
        <v>16</v>
      </c>
      <c r="C101" s="44">
        <v>73</v>
      </c>
      <c r="D101" s="45">
        <v>48</v>
      </c>
      <c r="E101" s="45">
        <v>30</v>
      </c>
      <c r="F101" s="13">
        <f>D101+E101</f>
        <v>78</v>
      </c>
      <c r="G101" s="1"/>
      <c r="H101" s="6"/>
      <c r="I101" s="4" t="s">
        <v>73</v>
      </c>
      <c r="J101" s="44">
        <v>0</v>
      </c>
      <c r="K101" s="45">
        <v>0</v>
      </c>
      <c r="L101" s="45">
        <v>0</v>
      </c>
      <c r="M101" s="13">
        <v>0</v>
      </c>
    </row>
    <row r="102" spans="1:13" ht="13.5">
      <c r="A102" s="74"/>
      <c r="B102" s="4" t="s">
        <v>17</v>
      </c>
      <c r="C102" s="44">
        <v>13</v>
      </c>
      <c r="D102" s="45">
        <v>11</v>
      </c>
      <c r="E102" s="45">
        <v>6</v>
      </c>
      <c r="F102" s="13">
        <f>D102+E102</f>
        <v>17</v>
      </c>
      <c r="G102" s="1"/>
      <c r="H102" s="6"/>
      <c r="I102" s="4" t="s">
        <v>72</v>
      </c>
      <c r="J102" s="44">
        <v>1</v>
      </c>
      <c r="K102" s="45">
        <v>0</v>
      </c>
      <c r="L102" s="45">
        <v>1</v>
      </c>
      <c r="M102" s="13">
        <f t="shared" si="7"/>
        <v>1</v>
      </c>
    </row>
    <row r="103" spans="1:13" ht="13.5">
      <c r="A103" s="74"/>
      <c r="B103" s="56" t="s">
        <v>41</v>
      </c>
      <c r="C103" s="65">
        <f>SUM(C99:C102)</f>
        <v>137</v>
      </c>
      <c r="D103" s="65">
        <f>SUM(D99:D102)</f>
        <v>105</v>
      </c>
      <c r="E103" s="65">
        <f>SUM(E99:E102)</f>
        <v>65</v>
      </c>
      <c r="F103" s="65">
        <f>SUM(F99:F102)</f>
        <v>170</v>
      </c>
      <c r="G103" s="1"/>
      <c r="H103" s="6"/>
      <c r="I103" s="4" t="s">
        <v>74</v>
      </c>
      <c r="J103" s="44">
        <v>1</v>
      </c>
      <c r="K103" s="45">
        <v>0</v>
      </c>
      <c r="L103" s="45">
        <v>1</v>
      </c>
      <c r="M103" s="13">
        <f t="shared" si="7"/>
        <v>1</v>
      </c>
    </row>
    <row r="104" spans="1:13" ht="13.5">
      <c r="A104" s="75" t="s">
        <v>25</v>
      </c>
      <c r="B104" s="76"/>
      <c r="C104" s="76"/>
      <c r="D104" s="76"/>
      <c r="E104" s="76"/>
      <c r="F104" s="76"/>
      <c r="G104" s="1"/>
      <c r="H104" s="6"/>
      <c r="I104" s="4" t="s">
        <v>75</v>
      </c>
      <c r="J104" s="44">
        <v>10</v>
      </c>
      <c r="K104" s="45">
        <v>8</v>
      </c>
      <c r="L104" s="45">
        <v>2</v>
      </c>
      <c r="M104" s="13">
        <f t="shared" si="7"/>
        <v>10</v>
      </c>
    </row>
    <row r="105" spans="1:13" ht="13.5">
      <c r="A105" s="74"/>
      <c r="B105" s="4" t="s">
        <v>22</v>
      </c>
      <c r="C105" s="44">
        <v>14</v>
      </c>
      <c r="D105" s="45">
        <v>7</v>
      </c>
      <c r="E105" s="45">
        <v>9</v>
      </c>
      <c r="F105" s="13">
        <f>D105+E105</f>
        <v>16</v>
      </c>
      <c r="G105" s="1"/>
      <c r="H105" s="6"/>
      <c r="I105" s="4" t="s">
        <v>76</v>
      </c>
      <c r="J105" s="44">
        <v>4</v>
      </c>
      <c r="K105" s="45">
        <v>0</v>
      </c>
      <c r="L105" s="45">
        <v>4</v>
      </c>
      <c r="M105" s="13">
        <f t="shared" si="7"/>
        <v>4</v>
      </c>
    </row>
    <row r="106" spans="1:13" ht="13.5">
      <c r="A106" s="74"/>
      <c r="B106" s="4" t="s">
        <v>23</v>
      </c>
      <c r="C106" s="44">
        <v>42</v>
      </c>
      <c r="D106" s="45">
        <v>35</v>
      </c>
      <c r="E106" s="45">
        <v>7</v>
      </c>
      <c r="F106" s="13">
        <f>D106+E106</f>
        <v>42</v>
      </c>
      <c r="G106" s="1"/>
      <c r="H106" s="6"/>
      <c r="I106" s="4" t="s">
        <v>77</v>
      </c>
      <c r="J106" s="44">
        <v>14</v>
      </c>
      <c r="K106" s="45">
        <v>7</v>
      </c>
      <c r="L106" s="45">
        <v>12</v>
      </c>
      <c r="M106" s="13">
        <f t="shared" si="7"/>
        <v>19</v>
      </c>
    </row>
    <row r="107" spans="1:13" ht="13.5">
      <c r="A107" s="74"/>
      <c r="B107" s="56" t="s">
        <v>41</v>
      </c>
      <c r="C107" s="65">
        <f>SUM(C105:C106)</f>
        <v>56</v>
      </c>
      <c r="D107" s="65">
        <f>SUM(D105:D106)</f>
        <v>42</v>
      </c>
      <c r="E107" s="65">
        <f>SUM(E105:E106)</f>
        <v>16</v>
      </c>
      <c r="F107" s="65">
        <f>SUM(F105:F106)</f>
        <v>58</v>
      </c>
      <c r="G107" s="1"/>
      <c r="H107" s="6"/>
      <c r="I107" s="4" t="s">
        <v>78</v>
      </c>
      <c r="J107" s="44">
        <v>32</v>
      </c>
      <c r="K107" s="45">
        <v>28</v>
      </c>
      <c r="L107" s="45">
        <v>23</v>
      </c>
      <c r="M107" s="13">
        <f t="shared" si="7"/>
        <v>51</v>
      </c>
    </row>
    <row r="108" spans="8:13" ht="13.5">
      <c r="H108" s="6"/>
      <c r="I108" s="4" t="s">
        <v>81</v>
      </c>
      <c r="J108" s="44">
        <v>4</v>
      </c>
      <c r="K108" s="45">
        <v>1</v>
      </c>
      <c r="L108" s="45">
        <v>3</v>
      </c>
      <c r="M108" s="13">
        <f>K108+L108</f>
        <v>4</v>
      </c>
    </row>
    <row r="109" spans="8:13" ht="13.5">
      <c r="H109" s="7"/>
      <c r="I109" s="56" t="s">
        <v>41</v>
      </c>
      <c r="J109" s="65">
        <f>SUM(J96:J108)</f>
        <v>273</v>
      </c>
      <c r="K109" s="65">
        <f>SUM(K96:K108)</f>
        <v>192</v>
      </c>
      <c r="L109" s="65">
        <f>SUM(L96:L108)</f>
        <v>148</v>
      </c>
      <c r="M109" s="65">
        <f>SUM(M96:M108)</f>
        <v>340</v>
      </c>
    </row>
    <row r="110" spans="8:13" ht="13.5">
      <c r="H110" s="10"/>
      <c r="I110" s="11"/>
      <c r="J110" s="12"/>
      <c r="K110" s="12"/>
      <c r="L110" s="12"/>
      <c r="M110" s="12"/>
    </row>
    <row r="111" spans="8:13" ht="13.5">
      <c r="H111" s="10"/>
      <c r="I111" s="61" t="s">
        <v>80</v>
      </c>
      <c r="J111" s="66">
        <f>C97+C103+C107+J71+J88+J94+J109</f>
        <v>1692</v>
      </c>
      <c r="K111" s="66">
        <f>D97+D103+D107+K71+K88+K94+K109</f>
        <v>1265</v>
      </c>
      <c r="L111" s="66">
        <f>E97+E103+E107+L71+L88+L94+L109</f>
        <v>1018</v>
      </c>
      <c r="M111" s="66">
        <f>F97+F103+F107+M71+M88+M94+M109</f>
        <v>2283</v>
      </c>
    </row>
  </sheetData>
  <sheetProtection/>
  <mergeCells count="31">
    <mergeCell ref="A99:A103"/>
    <mergeCell ref="A104:F104"/>
    <mergeCell ref="A105:A107"/>
    <mergeCell ref="K61:M61"/>
    <mergeCell ref="A63:F63"/>
    <mergeCell ref="A64:A97"/>
    <mergeCell ref="H73:H88"/>
    <mergeCell ref="H90:H94"/>
    <mergeCell ref="A98:F98"/>
    <mergeCell ref="A41:F41"/>
    <mergeCell ref="A42:A46"/>
    <mergeCell ref="A47:F47"/>
    <mergeCell ref="A48:A50"/>
    <mergeCell ref="B57:M57"/>
    <mergeCell ref="A61:B62"/>
    <mergeCell ref="C61:C62"/>
    <mergeCell ref="D61:F61"/>
    <mergeCell ref="H61:I62"/>
    <mergeCell ref="J61:J62"/>
    <mergeCell ref="A6:F6"/>
    <mergeCell ref="A7:A40"/>
    <mergeCell ref="H15:M15"/>
    <mergeCell ref="H16:H31"/>
    <mergeCell ref="H32:M32"/>
    <mergeCell ref="H38:M38"/>
    <mergeCell ref="A4:B5"/>
    <mergeCell ref="C4:C5"/>
    <mergeCell ref="D4:F4"/>
    <mergeCell ref="H4:I5"/>
    <mergeCell ref="J4:J5"/>
    <mergeCell ref="K4:M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14"/>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2" ht="24">
      <c r="B2" s="2"/>
      <c r="K2" s="69" t="s">
        <v>114</v>
      </c>
      <c r="L2" s="70" t="s">
        <v>116</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90" t="s">
        <v>49</v>
      </c>
      <c r="I6" s="91"/>
      <c r="J6" s="91"/>
      <c r="K6" s="91"/>
      <c r="L6" s="91"/>
      <c r="M6" s="92"/>
    </row>
    <row r="7" spans="1:13" ht="13.5">
      <c r="A7" s="74"/>
      <c r="B7" s="4" t="s">
        <v>0</v>
      </c>
      <c r="C7" s="53">
        <v>265</v>
      </c>
      <c r="D7" s="54">
        <v>297</v>
      </c>
      <c r="E7" s="54">
        <v>282</v>
      </c>
      <c r="F7" s="55">
        <v>579</v>
      </c>
      <c r="G7" s="1"/>
      <c r="H7" s="77"/>
      <c r="I7" s="4" t="s">
        <v>50</v>
      </c>
      <c r="J7" s="53">
        <v>973</v>
      </c>
      <c r="K7" s="54">
        <v>1131</v>
      </c>
      <c r="L7" s="54">
        <v>1152</v>
      </c>
      <c r="M7" s="55">
        <f aca="true" t="shared" si="0" ref="M7:M21">K7+L7</f>
        <v>2283</v>
      </c>
    </row>
    <row r="8" spans="1:13" ht="13.5">
      <c r="A8" s="74"/>
      <c r="B8" s="4" t="s">
        <v>31</v>
      </c>
      <c r="C8" s="53">
        <v>320</v>
      </c>
      <c r="D8" s="54">
        <v>280</v>
      </c>
      <c r="E8" s="54">
        <v>312</v>
      </c>
      <c r="F8" s="55">
        <f aca="true" t="shared" si="1" ref="F8:F36">D8+E8</f>
        <v>592</v>
      </c>
      <c r="G8" s="1"/>
      <c r="H8" s="78"/>
      <c r="I8" s="4" t="s">
        <v>51</v>
      </c>
      <c r="J8" s="53">
        <v>87</v>
      </c>
      <c r="K8" s="54">
        <v>127</v>
      </c>
      <c r="L8" s="54">
        <v>109</v>
      </c>
      <c r="M8" s="55">
        <f t="shared" si="0"/>
        <v>236</v>
      </c>
    </row>
    <row r="9" spans="1:13" ht="13.5">
      <c r="A9" s="74"/>
      <c r="B9" s="4" t="s">
        <v>1</v>
      </c>
      <c r="C9" s="53">
        <v>535</v>
      </c>
      <c r="D9" s="54">
        <v>590</v>
      </c>
      <c r="E9" s="54">
        <v>579</v>
      </c>
      <c r="F9" s="55">
        <f t="shared" si="1"/>
        <v>1169</v>
      </c>
      <c r="G9" s="1"/>
      <c r="H9" s="78"/>
      <c r="I9" s="4" t="s">
        <v>52</v>
      </c>
      <c r="J9" s="53">
        <v>271</v>
      </c>
      <c r="K9" s="54">
        <v>366</v>
      </c>
      <c r="L9" s="54">
        <v>376</v>
      </c>
      <c r="M9" s="55">
        <f t="shared" si="0"/>
        <v>742</v>
      </c>
    </row>
    <row r="10" spans="1:13" ht="13.5">
      <c r="A10" s="74"/>
      <c r="B10" s="4" t="s">
        <v>32</v>
      </c>
      <c r="C10" s="53">
        <v>643</v>
      </c>
      <c r="D10" s="54">
        <v>672</v>
      </c>
      <c r="E10" s="54">
        <v>702</v>
      </c>
      <c r="F10" s="55">
        <f t="shared" si="1"/>
        <v>1374</v>
      </c>
      <c r="G10" s="1"/>
      <c r="H10" s="78"/>
      <c r="I10" s="4" t="s">
        <v>53</v>
      </c>
      <c r="J10" s="53">
        <v>395</v>
      </c>
      <c r="K10" s="54">
        <v>494</v>
      </c>
      <c r="L10" s="54">
        <v>517</v>
      </c>
      <c r="M10" s="55">
        <f t="shared" si="0"/>
        <v>1011</v>
      </c>
    </row>
    <row r="11" spans="1:13" ht="13.5">
      <c r="A11" s="74"/>
      <c r="B11" s="4" t="s">
        <v>2</v>
      </c>
      <c r="C11" s="53">
        <v>512</v>
      </c>
      <c r="D11" s="54">
        <v>496</v>
      </c>
      <c r="E11" s="54">
        <v>476</v>
      </c>
      <c r="F11" s="55">
        <f t="shared" si="1"/>
        <v>972</v>
      </c>
      <c r="G11" s="1"/>
      <c r="H11" s="78"/>
      <c r="I11" s="4" t="s">
        <v>54</v>
      </c>
      <c r="J11" s="53">
        <v>559</v>
      </c>
      <c r="K11" s="54">
        <v>747</v>
      </c>
      <c r="L11" s="54">
        <v>697</v>
      </c>
      <c r="M11" s="55">
        <f t="shared" si="0"/>
        <v>1444</v>
      </c>
    </row>
    <row r="12" spans="1:13" ht="13.5">
      <c r="A12" s="74"/>
      <c r="B12" s="4" t="s">
        <v>33</v>
      </c>
      <c r="C12" s="53">
        <v>682</v>
      </c>
      <c r="D12" s="54">
        <v>681</v>
      </c>
      <c r="E12" s="54">
        <v>679</v>
      </c>
      <c r="F12" s="55">
        <f t="shared" si="1"/>
        <v>1360</v>
      </c>
      <c r="G12" s="1"/>
      <c r="H12" s="78"/>
      <c r="I12" s="4" t="s">
        <v>55</v>
      </c>
      <c r="J12" s="53">
        <v>216</v>
      </c>
      <c r="K12" s="54">
        <v>276</v>
      </c>
      <c r="L12" s="54">
        <v>284</v>
      </c>
      <c r="M12" s="55">
        <f t="shared" si="0"/>
        <v>560</v>
      </c>
    </row>
    <row r="13" spans="1:13" ht="13.5">
      <c r="A13" s="74"/>
      <c r="B13" s="4" t="s">
        <v>34</v>
      </c>
      <c r="C13" s="53">
        <v>451</v>
      </c>
      <c r="D13" s="54">
        <v>480</v>
      </c>
      <c r="E13" s="54">
        <v>505</v>
      </c>
      <c r="F13" s="55">
        <f t="shared" si="1"/>
        <v>985</v>
      </c>
      <c r="G13" s="1"/>
      <c r="H13" s="78"/>
      <c r="I13" s="4" t="s">
        <v>56</v>
      </c>
      <c r="J13" s="53">
        <v>539</v>
      </c>
      <c r="K13" s="54">
        <v>555</v>
      </c>
      <c r="L13" s="54">
        <v>447</v>
      </c>
      <c r="M13" s="55">
        <f t="shared" si="0"/>
        <v>1002</v>
      </c>
    </row>
    <row r="14" spans="1:13" ht="13.5">
      <c r="A14" s="74"/>
      <c r="B14" s="4" t="s">
        <v>3</v>
      </c>
      <c r="C14" s="53">
        <v>414</v>
      </c>
      <c r="D14" s="54">
        <v>406</v>
      </c>
      <c r="E14" s="54">
        <v>418</v>
      </c>
      <c r="F14" s="55">
        <f t="shared" si="1"/>
        <v>824</v>
      </c>
      <c r="G14" s="1"/>
      <c r="H14" s="78"/>
      <c r="I14" s="4" t="s">
        <v>57</v>
      </c>
      <c r="J14" s="53">
        <v>716</v>
      </c>
      <c r="K14" s="54">
        <v>886</v>
      </c>
      <c r="L14" s="54">
        <v>840</v>
      </c>
      <c r="M14" s="55">
        <f t="shared" si="0"/>
        <v>1726</v>
      </c>
    </row>
    <row r="15" spans="1:13" ht="13.5">
      <c r="A15" s="74"/>
      <c r="B15" s="4" t="s">
        <v>4</v>
      </c>
      <c r="C15" s="53">
        <v>390</v>
      </c>
      <c r="D15" s="54">
        <v>430</v>
      </c>
      <c r="E15" s="54">
        <v>465</v>
      </c>
      <c r="F15" s="55">
        <f t="shared" si="1"/>
        <v>895</v>
      </c>
      <c r="G15" s="1"/>
      <c r="H15" s="78"/>
      <c r="I15" s="4" t="s">
        <v>58</v>
      </c>
      <c r="J15" s="53">
        <v>38</v>
      </c>
      <c r="K15" s="54">
        <v>52</v>
      </c>
      <c r="L15" s="54">
        <v>51</v>
      </c>
      <c r="M15" s="55">
        <f t="shared" si="0"/>
        <v>103</v>
      </c>
    </row>
    <row r="16" spans="1:13" ht="13.5">
      <c r="A16" s="74"/>
      <c r="B16" s="4" t="s">
        <v>35</v>
      </c>
      <c r="C16" s="53">
        <v>589</v>
      </c>
      <c r="D16" s="54">
        <v>646</v>
      </c>
      <c r="E16" s="54">
        <v>651</v>
      </c>
      <c r="F16" s="55">
        <f t="shared" si="1"/>
        <v>1297</v>
      </c>
      <c r="G16" s="1"/>
      <c r="H16" s="78"/>
      <c r="I16" s="4" t="s">
        <v>59</v>
      </c>
      <c r="J16" s="53">
        <v>559</v>
      </c>
      <c r="K16" s="54">
        <v>538</v>
      </c>
      <c r="L16" s="54">
        <v>474</v>
      </c>
      <c r="M16" s="55">
        <f>K16+L16</f>
        <v>1012</v>
      </c>
    </row>
    <row r="17" spans="1:13" ht="13.5">
      <c r="A17" s="74"/>
      <c r="B17" s="4" t="s">
        <v>36</v>
      </c>
      <c r="C17" s="53">
        <v>605</v>
      </c>
      <c r="D17" s="54">
        <v>695</v>
      </c>
      <c r="E17" s="54">
        <v>654</v>
      </c>
      <c r="F17" s="55">
        <f t="shared" si="1"/>
        <v>1349</v>
      </c>
      <c r="G17" s="1"/>
      <c r="H17" s="78"/>
      <c r="I17" s="4" t="s">
        <v>60</v>
      </c>
      <c r="J17" s="53">
        <v>557</v>
      </c>
      <c r="K17" s="54">
        <v>580</v>
      </c>
      <c r="L17" s="54">
        <v>517</v>
      </c>
      <c r="M17" s="55">
        <f t="shared" si="0"/>
        <v>1097</v>
      </c>
    </row>
    <row r="18" spans="1:13" ht="13.5">
      <c r="A18" s="74"/>
      <c r="B18" s="4" t="s">
        <v>37</v>
      </c>
      <c r="C18" s="53">
        <v>537</v>
      </c>
      <c r="D18" s="54">
        <v>576</v>
      </c>
      <c r="E18" s="54">
        <v>543</v>
      </c>
      <c r="F18" s="55">
        <f t="shared" si="1"/>
        <v>1119</v>
      </c>
      <c r="G18" s="1"/>
      <c r="H18" s="78"/>
      <c r="I18" s="4" t="s">
        <v>96</v>
      </c>
      <c r="J18" s="53">
        <v>269</v>
      </c>
      <c r="K18" s="54">
        <v>332</v>
      </c>
      <c r="L18" s="54">
        <v>330</v>
      </c>
      <c r="M18" s="55">
        <f t="shared" si="0"/>
        <v>662</v>
      </c>
    </row>
    <row r="19" spans="1:13" ht="13.5">
      <c r="A19" s="74"/>
      <c r="B19" s="4" t="s">
        <v>5</v>
      </c>
      <c r="C19" s="53">
        <v>562</v>
      </c>
      <c r="D19" s="54">
        <v>641</v>
      </c>
      <c r="E19" s="54">
        <v>668</v>
      </c>
      <c r="F19" s="55">
        <f t="shared" si="1"/>
        <v>1309</v>
      </c>
      <c r="G19" s="1"/>
      <c r="H19" s="78"/>
      <c r="I19" s="4" t="s">
        <v>97</v>
      </c>
      <c r="J19" s="53">
        <v>290</v>
      </c>
      <c r="K19" s="54">
        <v>464</v>
      </c>
      <c r="L19" s="54">
        <v>481</v>
      </c>
      <c r="M19" s="55">
        <f t="shared" si="0"/>
        <v>945</v>
      </c>
    </row>
    <row r="20" spans="1:13" ht="13.5">
      <c r="A20" s="74"/>
      <c r="B20" s="4" t="s">
        <v>6</v>
      </c>
      <c r="C20" s="53">
        <v>742</v>
      </c>
      <c r="D20" s="54">
        <v>968</v>
      </c>
      <c r="E20" s="54">
        <v>923</v>
      </c>
      <c r="F20" s="55">
        <f t="shared" si="1"/>
        <v>1891</v>
      </c>
      <c r="G20" s="1"/>
      <c r="H20" s="78"/>
      <c r="I20" s="4" t="s">
        <v>98</v>
      </c>
      <c r="J20" s="53">
        <v>55</v>
      </c>
      <c r="K20" s="54">
        <v>85</v>
      </c>
      <c r="L20" s="54">
        <v>84</v>
      </c>
      <c r="M20" s="55">
        <f t="shared" si="0"/>
        <v>169</v>
      </c>
    </row>
    <row r="21" spans="1:13" ht="13.5">
      <c r="A21" s="74"/>
      <c r="B21" s="4" t="s">
        <v>7</v>
      </c>
      <c r="C21" s="53">
        <v>435</v>
      </c>
      <c r="D21" s="54">
        <v>503</v>
      </c>
      <c r="E21" s="54">
        <v>533</v>
      </c>
      <c r="F21" s="55">
        <f t="shared" si="1"/>
        <v>1036</v>
      </c>
      <c r="G21" s="1"/>
      <c r="H21" s="78"/>
      <c r="I21" s="4" t="s">
        <v>99</v>
      </c>
      <c r="J21" s="53">
        <v>63</v>
      </c>
      <c r="K21" s="54">
        <v>98</v>
      </c>
      <c r="L21" s="54">
        <v>112</v>
      </c>
      <c r="M21" s="55">
        <f t="shared" si="0"/>
        <v>210</v>
      </c>
    </row>
    <row r="22" spans="1:13" ht="13.5">
      <c r="A22" s="74"/>
      <c r="B22" s="4" t="s">
        <v>38</v>
      </c>
      <c r="C22" s="53">
        <v>321</v>
      </c>
      <c r="D22" s="54">
        <v>345</v>
      </c>
      <c r="E22" s="54">
        <v>328</v>
      </c>
      <c r="F22" s="55">
        <f t="shared" si="1"/>
        <v>673</v>
      </c>
      <c r="G22" s="1"/>
      <c r="H22" s="79"/>
      <c r="I22" s="56" t="s">
        <v>41</v>
      </c>
      <c r="J22" s="57">
        <f>SUM(J7:J21)</f>
        <v>5587</v>
      </c>
      <c r="K22" s="57">
        <f>SUM(K7:K21)</f>
        <v>6731</v>
      </c>
      <c r="L22" s="57">
        <f>SUM(L7:L21)</f>
        <v>6471</v>
      </c>
      <c r="M22" s="57">
        <f>SUM(M7:M21)</f>
        <v>13202</v>
      </c>
    </row>
    <row r="23" spans="1:13" ht="13.5">
      <c r="A23" s="74"/>
      <c r="B23" s="4" t="s">
        <v>8</v>
      </c>
      <c r="C23" s="53">
        <v>1200</v>
      </c>
      <c r="D23" s="54">
        <v>1407</v>
      </c>
      <c r="E23" s="54">
        <v>1490</v>
      </c>
      <c r="F23" s="55">
        <f t="shared" si="1"/>
        <v>2897</v>
      </c>
      <c r="G23" s="1"/>
      <c r="H23" s="90" t="s">
        <v>61</v>
      </c>
      <c r="I23" s="93"/>
      <c r="J23" s="93"/>
      <c r="K23" s="93"/>
      <c r="L23" s="93"/>
      <c r="M23" s="94"/>
    </row>
    <row r="24" spans="1:13" ht="13.5">
      <c r="A24" s="74"/>
      <c r="B24" s="4" t="s">
        <v>9</v>
      </c>
      <c r="C24" s="53">
        <v>501</v>
      </c>
      <c r="D24" s="54">
        <v>550</v>
      </c>
      <c r="E24" s="54">
        <v>608</v>
      </c>
      <c r="F24" s="55">
        <f t="shared" si="1"/>
        <v>1158</v>
      </c>
      <c r="G24" s="1"/>
      <c r="H24" s="77"/>
      <c r="I24" s="4" t="s">
        <v>62</v>
      </c>
      <c r="J24" s="59">
        <v>493</v>
      </c>
      <c r="K24" s="54">
        <v>565</v>
      </c>
      <c r="L24" s="54">
        <v>597</v>
      </c>
      <c r="M24" s="55">
        <f>K24+L24</f>
        <v>1162</v>
      </c>
    </row>
    <row r="25" spans="1:13" ht="13.5">
      <c r="A25" s="74"/>
      <c r="B25" s="4" t="s">
        <v>39</v>
      </c>
      <c r="C25" s="53">
        <v>523</v>
      </c>
      <c r="D25" s="54">
        <v>658</v>
      </c>
      <c r="E25" s="54">
        <v>651</v>
      </c>
      <c r="F25" s="55">
        <f t="shared" si="1"/>
        <v>1309</v>
      </c>
      <c r="G25" s="1"/>
      <c r="H25" s="81"/>
      <c r="I25" s="4" t="s">
        <v>63</v>
      </c>
      <c r="J25" s="59">
        <v>370</v>
      </c>
      <c r="K25" s="54">
        <v>418</v>
      </c>
      <c r="L25" s="54">
        <v>434</v>
      </c>
      <c r="M25" s="55">
        <f>K25+L25</f>
        <v>852</v>
      </c>
    </row>
    <row r="26" spans="1:13" ht="13.5">
      <c r="A26" s="74"/>
      <c r="B26" s="4" t="s">
        <v>40</v>
      </c>
      <c r="C26" s="53">
        <v>337</v>
      </c>
      <c r="D26" s="54">
        <v>388</v>
      </c>
      <c r="E26" s="54">
        <v>394</v>
      </c>
      <c r="F26" s="55">
        <f t="shared" si="1"/>
        <v>782</v>
      </c>
      <c r="G26" s="1"/>
      <c r="H26" s="81"/>
      <c r="I26" s="4" t="s">
        <v>64</v>
      </c>
      <c r="J26" s="59">
        <v>423</v>
      </c>
      <c r="K26" s="54">
        <v>501</v>
      </c>
      <c r="L26" s="54">
        <v>509</v>
      </c>
      <c r="M26" s="55">
        <f>K26+L26</f>
        <v>1010</v>
      </c>
    </row>
    <row r="27" spans="1:13" ht="13.5">
      <c r="A27" s="74"/>
      <c r="B27" s="4" t="s">
        <v>21</v>
      </c>
      <c r="C27" s="53">
        <v>722</v>
      </c>
      <c r="D27" s="54">
        <v>948</v>
      </c>
      <c r="E27" s="54">
        <v>925</v>
      </c>
      <c r="F27" s="55">
        <f t="shared" si="1"/>
        <v>1873</v>
      </c>
      <c r="G27" s="1"/>
      <c r="H27" s="81"/>
      <c r="I27" s="4" t="s">
        <v>65</v>
      </c>
      <c r="J27" s="59">
        <v>771</v>
      </c>
      <c r="K27" s="54">
        <v>859</v>
      </c>
      <c r="L27" s="54">
        <v>902</v>
      </c>
      <c r="M27" s="55">
        <f>K27+L27</f>
        <v>1761</v>
      </c>
    </row>
    <row r="28" spans="1:13" ht="13.5">
      <c r="A28" s="74"/>
      <c r="B28" s="4" t="s">
        <v>10</v>
      </c>
      <c r="C28" s="53">
        <v>514</v>
      </c>
      <c r="D28" s="54">
        <v>528</v>
      </c>
      <c r="E28" s="54">
        <v>532</v>
      </c>
      <c r="F28" s="55">
        <f t="shared" si="1"/>
        <v>1060</v>
      </c>
      <c r="G28" s="1"/>
      <c r="H28" s="82"/>
      <c r="I28" s="56" t="s">
        <v>41</v>
      </c>
      <c r="J28" s="57">
        <f>SUM(J24:J27)</f>
        <v>2057</v>
      </c>
      <c r="K28" s="57">
        <f>SUM(K24:K27)</f>
        <v>2343</v>
      </c>
      <c r="L28" s="57">
        <f>SUM(L24:L27)</f>
        <v>2442</v>
      </c>
      <c r="M28" s="57">
        <f>SUM(M24:M27)</f>
        <v>4785</v>
      </c>
    </row>
    <row r="29" spans="1:13" ht="13.5">
      <c r="A29" s="74"/>
      <c r="B29" s="4" t="s">
        <v>11</v>
      </c>
      <c r="C29" s="53">
        <v>305</v>
      </c>
      <c r="D29" s="54">
        <v>342</v>
      </c>
      <c r="E29" s="54">
        <v>324</v>
      </c>
      <c r="F29" s="55">
        <f t="shared" si="1"/>
        <v>666</v>
      </c>
      <c r="G29" s="1"/>
      <c r="H29" s="90" t="s">
        <v>66</v>
      </c>
      <c r="I29" s="93"/>
      <c r="J29" s="93"/>
      <c r="K29" s="93"/>
      <c r="L29" s="93"/>
      <c r="M29" s="94"/>
    </row>
    <row r="30" spans="1:13" ht="13.5">
      <c r="A30" s="74"/>
      <c r="B30" s="4" t="s">
        <v>12</v>
      </c>
      <c r="C30" s="53">
        <v>601</v>
      </c>
      <c r="D30" s="54">
        <v>658</v>
      </c>
      <c r="E30" s="54">
        <v>544</v>
      </c>
      <c r="F30" s="55">
        <f t="shared" si="1"/>
        <v>1202</v>
      </c>
      <c r="G30" s="1"/>
      <c r="H30" s="5"/>
      <c r="I30" s="4" t="s">
        <v>67</v>
      </c>
      <c r="J30" s="53">
        <v>601</v>
      </c>
      <c r="K30" s="54">
        <v>664</v>
      </c>
      <c r="L30" s="54">
        <v>672</v>
      </c>
      <c r="M30" s="55">
        <f aca="true" t="shared" si="2" ref="M30:M42">K30+L30</f>
        <v>1336</v>
      </c>
    </row>
    <row r="31" spans="1:13" ht="13.5">
      <c r="A31" s="74"/>
      <c r="B31" s="4" t="s">
        <v>13</v>
      </c>
      <c r="C31" s="53">
        <v>983</v>
      </c>
      <c r="D31" s="54">
        <v>1096</v>
      </c>
      <c r="E31" s="54">
        <v>1132</v>
      </c>
      <c r="F31" s="55">
        <f t="shared" si="1"/>
        <v>2228</v>
      </c>
      <c r="G31" s="1"/>
      <c r="H31" s="6"/>
      <c r="I31" s="4" t="s">
        <v>68</v>
      </c>
      <c r="J31" s="53">
        <v>593</v>
      </c>
      <c r="K31" s="54">
        <v>643</v>
      </c>
      <c r="L31" s="54">
        <v>586</v>
      </c>
      <c r="M31" s="55">
        <f t="shared" si="2"/>
        <v>1229</v>
      </c>
    </row>
    <row r="32" spans="1:13" ht="13.5">
      <c r="A32" s="74"/>
      <c r="B32" s="4" t="s">
        <v>14</v>
      </c>
      <c r="C32" s="53">
        <v>481</v>
      </c>
      <c r="D32" s="54">
        <v>540</v>
      </c>
      <c r="E32" s="54">
        <v>517</v>
      </c>
      <c r="F32" s="55">
        <f t="shared" si="1"/>
        <v>1057</v>
      </c>
      <c r="G32" s="1"/>
      <c r="H32" s="6"/>
      <c r="I32" s="4" t="s">
        <v>69</v>
      </c>
      <c r="J32" s="53">
        <v>864</v>
      </c>
      <c r="K32" s="54">
        <v>825</v>
      </c>
      <c r="L32" s="54">
        <v>846</v>
      </c>
      <c r="M32" s="55">
        <f t="shared" si="2"/>
        <v>1671</v>
      </c>
    </row>
    <row r="33" spans="1:13" ht="13.5">
      <c r="A33" s="74"/>
      <c r="B33" s="4" t="s">
        <v>15</v>
      </c>
      <c r="C33" s="53">
        <v>544</v>
      </c>
      <c r="D33" s="54">
        <v>645</v>
      </c>
      <c r="E33" s="54">
        <v>557</v>
      </c>
      <c r="F33" s="55">
        <f t="shared" si="1"/>
        <v>1202</v>
      </c>
      <c r="G33" s="1"/>
      <c r="H33" s="6"/>
      <c r="I33" s="4" t="s">
        <v>70</v>
      </c>
      <c r="J33" s="53">
        <v>779</v>
      </c>
      <c r="K33" s="54">
        <v>1010</v>
      </c>
      <c r="L33" s="54">
        <v>996</v>
      </c>
      <c r="M33" s="55">
        <f t="shared" si="2"/>
        <v>2006</v>
      </c>
    </row>
    <row r="34" spans="1:13" ht="13.5">
      <c r="A34" s="74"/>
      <c r="B34" s="4" t="s">
        <v>82</v>
      </c>
      <c r="C34" s="59">
        <v>392</v>
      </c>
      <c r="D34" s="54">
        <v>370</v>
      </c>
      <c r="E34" s="54">
        <v>398</v>
      </c>
      <c r="F34" s="55">
        <f t="shared" si="1"/>
        <v>768</v>
      </c>
      <c r="G34" s="1"/>
      <c r="H34" s="6"/>
      <c r="I34" s="4" t="s">
        <v>71</v>
      </c>
      <c r="J34" s="53">
        <v>246</v>
      </c>
      <c r="K34" s="54">
        <v>321</v>
      </c>
      <c r="L34" s="54">
        <v>325</v>
      </c>
      <c r="M34" s="55">
        <f t="shared" si="2"/>
        <v>646</v>
      </c>
    </row>
    <row r="35" spans="1:13" ht="13.5">
      <c r="A35" s="74"/>
      <c r="B35" s="4" t="s">
        <v>18</v>
      </c>
      <c r="C35" s="59">
        <v>210</v>
      </c>
      <c r="D35" s="54">
        <v>259</v>
      </c>
      <c r="E35" s="54">
        <v>253</v>
      </c>
      <c r="F35" s="55">
        <f t="shared" si="1"/>
        <v>512</v>
      </c>
      <c r="G35" s="1"/>
      <c r="H35" s="6"/>
      <c r="I35" s="4" t="s">
        <v>73</v>
      </c>
      <c r="J35" s="53">
        <v>50</v>
      </c>
      <c r="K35" s="54">
        <v>76</v>
      </c>
      <c r="L35" s="54">
        <v>62</v>
      </c>
      <c r="M35" s="55">
        <f t="shared" si="2"/>
        <v>138</v>
      </c>
    </row>
    <row r="36" spans="1:13" ht="13.5">
      <c r="A36" s="74"/>
      <c r="B36" s="4" t="s">
        <v>117</v>
      </c>
      <c r="C36" s="59">
        <v>0</v>
      </c>
      <c r="D36" s="54">
        <v>0</v>
      </c>
      <c r="E36" s="54">
        <v>0</v>
      </c>
      <c r="F36" s="55">
        <f t="shared" si="1"/>
        <v>0</v>
      </c>
      <c r="G36" s="1"/>
      <c r="H36" s="6"/>
      <c r="I36" s="4" t="s">
        <v>72</v>
      </c>
      <c r="J36" s="53">
        <v>68</v>
      </c>
      <c r="K36" s="54">
        <v>81</v>
      </c>
      <c r="L36" s="54">
        <v>70</v>
      </c>
      <c r="M36" s="55">
        <f t="shared" si="2"/>
        <v>151</v>
      </c>
    </row>
    <row r="37" spans="1:13" ht="13.5">
      <c r="A37" s="74"/>
      <c r="B37" s="56" t="s">
        <v>41</v>
      </c>
      <c r="C37" s="57">
        <f>SUM(C7:C36)</f>
        <v>15316</v>
      </c>
      <c r="D37" s="57">
        <f>SUM(D7:D36)</f>
        <v>17095</v>
      </c>
      <c r="E37" s="57">
        <f>SUM(E7:E36)</f>
        <v>17043</v>
      </c>
      <c r="F37" s="57">
        <f>SUM(F7:F36)</f>
        <v>34138</v>
      </c>
      <c r="G37" s="1"/>
      <c r="H37" s="6"/>
      <c r="I37" s="4" t="s">
        <v>74</v>
      </c>
      <c r="J37" s="53">
        <v>190</v>
      </c>
      <c r="K37" s="54">
        <v>232</v>
      </c>
      <c r="L37" s="54">
        <v>244</v>
      </c>
      <c r="M37" s="55">
        <f t="shared" si="2"/>
        <v>476</v>
      </c>
    </row>
    <row r="38" spans="1:13" ht="13.5">
      <c r="A38" s="75" t="s">
        <v>85</v>
      </c>
      <c r="B38" s="76"/>
      <c r="C38" s="76"/>
      <c r="D38" s="76"/>
      <c r="E38" s="76"/>
      <c r="F38" s="76"/>
      <c r="G38" s="1"/>
      <c r="H38" s="6"/>
      <c r="I38" s="4" t="s">
        <v>75</v>
      </c>
      <c r="J38" s="53">
        <v>369</v>
      </c>
      <c r="K38" s="54">
        <v>460</v>
      </c>
      <c r="L38" s="54">
        <v>478</v>
      </c>
      <c r="M38" s="55">
        <f t="shared" si="2"/>
        <v>938</v>
      </c>
    </row>
    <row r="39" spans="1:13" ht="13.5">
      <c r="A39" s="74"/>
      <c r="B39" s="4" t="s">
        <v>19</v>
      </c>
      <c r="C39" s="53">
        <v>1978</v>
      </c>
      <c r="D39" s="54">
        <v>2358</v>
      </c>
      <c r="E39" s="54">
        <v>2314</v>
      </c>
      <c r="F39" s="55">
        <f>D39+E39</f>
        <v>4672</v>
      </c>
      <c r="G39" s="1"/>
      <c r="H39" s="6"/>
      <c r="I39" s="4" t="s">
        <v>76</v>
      </c>
      <c r="J39" s="53">
        <v>474</v>
      </c>
      <c r="K39" s="54">
        <v>613</v>
      </c>
      <c r="L39" s="54">
        <v>614</v>
      </c>
      <c r="M39" s="55">
        <f t="shared" si="2"/>
        <v>1227</v>
      </c>
    </row>
    <row r="40" spans="1:13" ht="13.5">
      <c r="A40" s="74"/>
      <c r="B40" s="4" t="s">
        <v>20</v>
      </c>
      <c r="C40" s="53">
        <v>613</v>
      </c>
      <c r="D40" s="54">
        <v>699</v>
      </c>
      <c r="E40" s="54">
        <v>707</v>
      </c>
      <c r="F40" s="55">
        <f>D40+E40</f>
        <v>1406</v>
      </c>
      <c r="G40" s="1"/>
      <c r="H40" s="6"/>
      <c r="I40" s="4" t="s">
        <v>77</v>
      </c>
      <c r="J40" s="53">
        <v>429</v>
      </c>
      <c r="K40" s="54">
        <v>499</v>
      </c>
      <c r="L40" s="54">
        <v>501</v>
      </c>
      <c r="M40" s="55">
        <f t="shared" si="2"/>
        <v>1000</v>
      </c>
    </row>
    <row r="41" spans="1:13" ht="13.5">
      <c r="A41" s="74"/>
      <c r="B41" s="4" t="s">
        <v>100</v>
      </c>
      <c r="C41" s="53">
        <v>639</v>
      </c>
      <c r="D41" s="54">
        <v>742</v>
      </c>
      <c r="E41" s="54">
        <v>660</v>
      </c>
      <c r="F41" s="55">
        <f>D41+E41</f>
        <v>1402</v>
      </c>
      <c r="G41" s="1"/>
      <c r="H41" s="6"/>
      <c r="I41" s="4" t="s">
        <v>78</v>
      </c>
      <c r="J41" s="53">
        <v>614</v>
      </c>
      <c r="K41" s="54">
        <v>690</v>
      </c>
      <c r="L41" s="54">
        <v>680</v>
      </c>
      <c r="M41" s="55">
        <f t="shared" si="2"/>
        <v>1370</v>
      </c>
    </row>
    <row r="42" spans="1:13" ht="13.5">
      <c r="A42" s="74"/>
      <c r="B42" s="4" t="s">
        <v>101</v>
      </c>
      <c r="C42" s="53">
        <v>728</v>
      </c>
      <c r="D42" s="54">
        <v>853</v>
      </c>
      <c r="E42" s="54">
        <v>835</v>
      </c>
      <c r="F42" s="55">
        <f>D42+E42</f>
        <v>1688</v>
      </c>
      <c r="G42" s="1"/>
      <c r="H42" s="6"/>
      <c r="I42" s="4" t="s">
        <v>81</v>
      </c>
      <c r="J42" s="53">
        <v>660</v>
      </c>
      <c r="K42" s="54">
        <v>867</v>
      </c>
      <c r="L42" s="54">
        <v>916</v>
      </c>
      <c r="M42" s="55">
        <f t="shared" si="2"/>
        <v>1783</v>
      </c>
    </row>
    <row r="43" spans="1:13" ht="13.5">
      <c r="A43" s="74"/>
      <c r="B43" s="56" t="s">
        <v>41</v>
      </c>
      <c r="C43" s="57">
        <f>SUM(C39:C42)</f>
        <v>3958</v>
      </c>
      <c r="D43" s="57">
        <f>SUM(D39:D42)</f>
        <v>4652</v>
      </c>
      <c r="E43" s="57">
        <f>SUM(E39:E42)</f>
        <v>4516</v>
      </c>
      <c r="F43" s="57">
        <f>SUM(F39:F42)</f>
        <v>9168</v>
      </c>
      <c r="G43" s="1"/>
      <c r="H43" s="7"/>
      <c r="I43" s="56" t="s">
        <v>41</v>
      </c>
      <c r="J43" s="57">
        <f>SUM(J30:J42)</f>
        <v>5937</v>
      </c>
      <c r="K43" s="57">
        <f>SUM(K30:K42)</f>
        <v>6981</v>
      </c>
      <c r="L43" s="57">
        <f>SUM(L30:L42)</f>
        <v>6990</v>
      </c>
      <c r="M43" s="57">
        <f>SUM(M30:M42)</f>
        <v>13971</v>
      </c>
    </row>
    <row r="44" spans="1:13" ht="13.5">
      <c r="A44" s="75" t="s">
        <v>25</v>
      </c>
      <c r="B44" s="76"/>
      <c r="C44" s="76"/>
      <c r="D44" s="76"/>
      <c r="E44" s="76"/>
      <c r="F44" s="76"/>
      <c r="G44" s="1"/>
      <c r="J44" s="60"/>
      <c r="K44" s="60"/>
      <c r="L44" s="60"/>
      <c r="M44" s="60"/>
    </row>
    <row r="45" spans="1:13" ht="13.5">
      <c r="A45" s="74"/>
      <c r="B45" s="4" t="s">
        <v>22</v>
      </c>
      <c r="C45" s="53">
        <v>1249</v>
      </c>
      <c r="D45" s="54">
        <v>1364</v>
      </c>
      <c r="E45" s="54">
        <v>1365</v>
      </c>
      <c r="F45" s="55">
        <f>D45+E45</f>
        <v>2729</v>
      </c>
      <c r="G45" s="1"/>
      <c r="I45" s="61" t="s">
        <v>80</v>
      </c>
      <c r="J45" s="62">
        <f>C37+C43+C47+C56+J22+J28+J43</f>
        <v>38122</v>
      </c>
      <c r="K45" s="62">
        <f>D37+D43+D47+D56+K22+K28+K43</f>
        <v>44100</v>
      </c>
      <c r="L45" s="62">
        <f>E37+E43+E47+E56+L22+L28+L43</f>
        <v>43841</v>
      </c>
      <c r="M45" s="62">
        <f>F37+F43+F47+F56+M22+M28+M43</f>
        <v>87941</v>
      </c>
    </row>
    <row r="46" spans="1:7" ht="13.5">
      <c r="A46" s="74"/>
      <c r="B46" s="4" t="s">
        <v>23</v>
      </c>
      <c r="C46" s="53">
        <v>305</v>
      </c>
      <c r="D46" s="54">
        <v>363</v>
      </c>
      <c r="E46" s="54">
        <v>374</v>
      </c>
      <c r="F46" s="55">
        <f>D46+E46</f>
        <v>737</v>
      </c>
      <c r="G46" s="1"/>
    </row>
    <row r="47" spans="1:8" ht="13.5">
      <c r="A47" s="74"/>
      <c r="B47" s="56" t="s">
        <v>41</v>
      </c>
      <c r="C47" s="57">
        <f>SUM(C45:C46)</f>
        <v>1554</v>
      </c>
      <c r="D47" s="57">
        <f>SUM(D45:D46)</f>
        <v>1727</v>
      </c>
      <c r="E47" s="57">
        <f>SUM(E45:E46)</f>
        <v>1739</v>
      </c>
      <c r="F47" s="57">
        <f>SUM(F45:F46)</f>
        <v>3466</v>
      </c>
      <c r="G47" s="1"/>
      <c r="H47" s="10"/>
    </row>
    <row r="48" spans="1:13" ht="13.5">
      <c r="A48" s="49" t="s">
        <v>42</v>
      </c>
      <c r="B48" s="50"/>
      <c r="C48" s="51"/>
      <c r="D48" s="51"/>
      <c r="E48" s="51"/>
      <c r="F48" s="52"/>
      <c r="G48" s="1"/>
      <c r="H48" s="10"/>
      <c r="I48" s="11"/>
      <c r="J48" s="63"/>
      <c r="K48" s="63"/>
      <c r="L48" s="63"/>
      <c r="M48" s="63"/>
    </row>
    <row r="49" spans="1:13" ht="13.5">
      <c r="A49" s="5"/>
      <c r="B49" s="4" t="s">
        <v>43</v>
      </c>
      <c r="C49" s="53">
        <v>550</v>
      </c>
      <c r="D49" s="54">
        <v>711</v>
      </c>
      <c r="E49" s="54">
        <v>737</v>
      </c>
      <c r="F49" s="55">
        <f aca="true" t="shared" si="3" ref="F49:F55">D49+E49</f>
        <v>1448</v>
      </c>
      <c r="G49" s="1"/>
      <c r="H49" s="10"/>
      <c r="I49" s="11"/>
      <c r="J49" s="63"/>
      <c r="K49" s="63"/>
      <c r="L49" s="63"/>
      <c r="M49" s="63"/>
    </row>
    <row r="50" spans="1:13" ht="13.5">
      <c r="A50" s="6"/>
      <c r="B50" s="4" t="s">
        <v>44</v>
      </c>
      <c r="C50" s="53">
        <v>1870</v>
      </c>
      <c r="D50" s="54">
        <v>2282</v>
      </c>
      <c r="E50" s="54">
        <v>2344</v>
      </c>
      <c r="F50" s="55">
        <f t="shared" si="3"/>
        <v>4626</v>
      </c>
      <c r="G50" s="1"/>
      <c r="H50" s="10"/>
      <c r="I50" s="11"/>
      <c r="J50" s="63"/>
      <c r="K50" s="63"/>
      <c r="L50" s="63"/>
      <c r="M50" s="63"/>
    </row>
    <row r="51" spans="1:13" ht="13.5">
      <c r="A51" s="6"/>
      <c r="B51" s="4" t="s">
        <v>45</v>
      </c>
      <c r="C51" s="53">
        <v>130</v>
      </c>
      <c r="D51" s="54">
        <v>157</v>
      </c>
      <c r="E51" s="54">
        <v>154</v>
      </c>
      <c r="F51" s="55">
        <f t="shared" si="3"/>
        <v>311</v>
      </c>
      <c r="G51" s="1"/>
      <c r="H51" s="10"/>
      <c r="I51" s="11"/>
      <c r="J51" s="63"/>
      <c r="K51" s="63"/>
      <c r="L51" s="63"/>
      <c r="M51" s="63"/>
    </row>
    <row r="52" spans="1:13" ht="13.5">
      <c r="A52" s="6"/>
      <c r="B52" s="4" t="s">
        <v>46</v>
      </c>
      <c r="C52" s="53">
        <v>232</v>
      </c>
      <c r="D52" s="54">
        <v>315</v>
      </c>
      <c r="E52" s="54">
        <v>309</v>
      </c>
      <c r="F52" s="55">
        <f t="shared" si="3"/>
        <v>624</v>
      </c>
      <c r="G52" s="1"/>
      <c r="H52" s="10"/>
      <c r="I52" s="11"/>
      <c r="J52" s="12"/>
      <c r="K52" s="12"/>
      <c r="L52" s="12"/>
      <c r="M52" s="12"/>
    </row>
    <row r="53" spans="1:13" ht="13.5">
      <c r="A53" s="6"/>
      <c r="B53" s="4" t="s">
        <v>47</v>
      </c>
      <c r="C53" s="53">
        <v>784</v>
      </c>
      <c r="D53" s="54">
        <v>912</v>
      </c>
      <c r="E53" s="54">
        <v>915</v>
      </c>
      <c r="F53" s="55">
        <f t="shared" si="3"/>
        <v>1827</v>
      </c>
      <c r="G53" s="1"/>
      <c r="H53" s="64"/>
      <c r="I53" s="64"/>
      <c r="J53" s="64"/>
      <c r="K53" s="64"/>
      <c r="L53" s="64"/>
      <c r="M53" s="64"/>
    </row>
    <row r="54" spans="1:13" ht="13.5">
      <c r="A54" s="6"/>
      <c r="B54" s="4" t="s">
        <v>48</v>
      </c>
      <c r="C54" s="53">
        <v>147</v>
      </c>
      <c r="D54" s="54">
        <v>194</v>
      </c>
      <c r="E54" s="54">
        <v>181</v>
      </c>
      <c r="F54" s="55">
        <f t="shared" si="3"/>
        <v>375</v>
      </c>
      <c r="G54" s="1"/>
      <c r="H54" s="64"/>
      <c r="I54" s="64"/>
      <c r="J54" s="64"/>
      <c r="K54" s="64"/>
      <c r="L54" s="64"/>
      <c r="M54" s="64"/>
    </row>
    <row r="55" spans="1:13" ht="13.5">
      <c r="A55" s="6"/>
      <c r="B55" s="4" t="s">
        <v>110</v>
      </c>
      <c r="C55" s="44">
        <v>0</v>
      </c>
      <c r="D55" s="45">
        <v>0</v>
      </c>
      <c r="E55" s="45">
        <v>0</v>
      </c>
      <c r="F55" s="55">
        <f t="shared" si="3"/>
        <v>0</v>
      </c>
      <c r="G55" s="1"/>
      <c r="H55" s="64"/>
      <c r="I55" s="64"/>
      <c r="J55" s="64"/>
      <c r="K55" s="64"/>
      <c r="L55" s="64"/>
      <c r="M55" s="64"/>
    </row>
    <row r="56" spans="1:13" ht="13.5">
      <c r="A56" s="7"/>
      <c r="B56" s="56" t="s">
        <v>41</v>
      </c>
      <c r="C56" s="57">
        <f>SUM(C49:C55)</f>
        <v>3713</v>
      </c>
      <c r="D56" s="57">
        <f>SUM(D49:D55)</f>
        <v>4571</v>
      </c>
      <c r="E56" s="57">
        <f>SUM(E49:E55)</f>
        <v>4640</v>
      </c>
      <c r="F56" s="57">
        <f>SUM(F49:F55)</f>
        <v>9211</v>
      </c>
      <c r="G56" s="1"/>
      <c r="H56" s="64"/>
      <c r="I56" s="64"/>
      <c r="J56" s="64"/>
      <c r="K56" s="64"/>
      <c r="L56" s="64"/>
      <c r="M56" s="64"/>
    </row>
    <row r="57" spans="1:13" ht="6.75" customHeight="1">
      <c r="A57" s="10"/>
      <c r="B57" s="11"/>
      <c r="C57" s="12"/>
      <c r="D57" s="12"/>
      <c r="E57" s="12"/>
      <c r="F57" s="12"/>
      <c r="G57" s="1"/>
      <c r="H57" s="64"/>
      <c r="I57" s="64"/>
      <c r="J57" s="64"/>
      <c r="K57" s="64"/>
      <c r="L57" s="64"/>
      <c r="M57" s="64"/>
    </row>
    <row r="58" spans="1:13" ht="57.75" customHeight="1">
      <c r="A58" s="1"/>
      <c r="B58" s="83" t="s">
        <v>107</v>
      </c>
      <c r="C58" s="83"/>
      <c r="D58" s="83"/>
      <c r="E58" s="83"/>
      <c r="F58" s="83"/>
      <c r="G58" s="83"/>
      <c r="H58" s="83"/>
      <c r="I58" s="83"/>
      <c r="J58" s="83"/>
      <c r="K58" s="83"/>
      <c r="L58" s="83"/>
      <c r="M58" s="83"/>
    </row>
    <row r="59" spans="2:12" ht="24">
      <c r="B59" s="2" t="s">
        <v>104</v>
      </c>
      <c r="G59" s="1"/>
      <c r="H59" s="64"/>
      <c r="I59" s="64"/>
      <c r="J59" s="64"/>
      <c r="K59" s="69" t="s">
        <v>114</v>
      </c>
      <c r="L59" s="70" t="s">
        <v>115</v>
      </c>
    </row>
    <row r="60" spans="2:13" ht="12.75" customHeight="1">
      <c r="B60" s="2"/>
      <c r="G60" s="1"/>
      <c r="H60" s="64"/>
      <c r="I60" s="64"/>
      <c r="J60" s="64"/>
      <c r="K60" s="64"/>
      <c r="L60" s="64"/>
      <c r="M60" s="64"/>
    </row>
    <row r="61" spans="7:13" ht="13.5">
      <c r="G61" s="1"/>
      <c r="H61" s="84"/>
      <c r="I61" s="85"/>
      <c r="J61" s="88" t="s">
        <v>26</v>
      </c>
      <c r="K61" s="80" t="s">
        <v>27</v>
      </c>
      <c r="L61" s="80"/>
      <c r="M61" s="80"/>
    </row>
    <row r="62" spans="1:13" ht="13.5">
      <c r="A62" s="74"/>
      <c r="B62" s="74"/>
      <c r="C62" s="88" t="s">
        <v>26</v>
      </c>
      <c r="D62" s="80" t="s">
        <v>27</v>
      </c>
      <c r="E62" s="80"/>
      <c r="F62" s="80"/>
      <c r="G62" s="1"/>
      <c r="H62" s="86"/>
      <c r="I62" s="87"/>
      <c r="J62" s="89"/>
      <c r="K62" s="3" t="s">
        <v>28</v>
      </c>
      <c r="L62" s="3" t="s">
        <v>29</v>
      </c>
      <c r="M62" s="8" t="s">
        <v>30</v>
      </c>
    </row>
    <row r="63" spans="1:13" ht="13.5" customHeight="1">
      <c r="A63" s="74"/>
      <c r="B63" s="74"/>
      <c r="C63" s="89"/>
      <c r="D63" s="3" t="s">
        <v>28</v>
      </c>
      <c r="E63" s="3" t="s">
        <v>29</v>
      </c>
      <c r="F63" s="8" t="s">
        <v>30</v>
      </c>
      <c r="G63" s="1"/>
      <c r="H63" s="49" t="s">
        <v>49</v>
      </c>
      <c r="I63" s="50"/>
      <c r="J63" s="50"/>
      <c r="K63" s="50"/>
      <c r="L63" s="50"/>
      <c r="M63" s="58"/>
    </row>
    <row r="64" spans="1:13" ht="13.5">
      <c r="A64" s="75" t="s">
        <v>24</v>
      </c>
      <c r="B64" s="75"/>
      <c r="C64" s="76"/>
      <c r="D64" s="76"/>
      <c r="E64" s="76"/>
      <c r="F64" s="76"/>
      <c r="G64" s="1"/>
      <c r="H64" s="77"/>
      <c r="I64" s="4" t="s">
        <v>50</v>
      </c>
      <c r="J64" s="44">
        <v>18</v>
      </c>
      <c r="K64" s="45">
        <v>9</v>
      </c>
      <c r="L64" s="45">
        <v>11</v>
      </c>
      <c r="M64" s="13">
        <f aca="true" t="shared" si="4" ref="M64:M78">K64+L64</f>
        <v>20</v>
      </c>
    </row>
    <row r="65" spans="1:13" ht="13.5">
      <c r="A65" s="74"/>
      <c r="B65" s="4" t="s">
        <v>0</v>
      </c>
      <c r="C65" s="44">
        <v>3</v>
      </c>
      <c r="D65" s="45">
        <v>3</v>
      </c>
      <c r="E65" s="45">
        <v>0</v>
      </c>
      <c r="F65" s="13">
        <f aca="true" t="shared" si="5" ref="F65:F94">D65+E65</f>
        <v>3</v>
      </c>
      <c r="G65" s="1"/>
      <c r="H65" s="78"/>
      <c r="I65" s="4" t="s">
        <v>51</v>
      </c>
      <c r="J65" s="44">
        <v>8</v>
      </c>
      <c r="K65" s="45">
        <v>7</v>
      </c>
      <c r="L65" s="45">
        <v>1</v>
      </c>
      <c r="M65" s="13">
        <f t="shared" si="4"/>
        <v>8</v>
      </c>
    </row>
    <row r="66" spans="1:13" ht="13.5">
      <c r="A66" s="74"/>
      <c r="B66" s="4" t="s">
        <v>31</v>
      </c>
      <c r="C66" s="44">
        <v>52</v>
      </c>
      <c r="D66" s="45">
        <v>34</v>
      </c>
      <c r="E66" s="45">
        <v>25</v>
      </c>
      <c r="F66" s="13">
        <f t="shared" si="5"/>
        <v>59</v>
      </c>
      <c r="G66" s="1"/>
      <c r="H66" s="78"/>
      <c r="I66" s="4" t="s">
        <v>52</v>
      </c>
      <c r="J66" s="44">
        <v>1</v>
      </c>
      <c r="K66" s="45">
        <v>1</v>
      </c>
      <c r="L66" s="45">
        <v>0</v>
      </c>
      <c r="M66" s="13">
        <f t="shared" si="4"/>
        <v>1</v>
      </c>
    </row>
    <row r="67" spans="1:13" ht="13.5">
      <c r="A67" s="74"/>
      <c r="B67" s="4" t="s">
        <v>1</v>
      </c>
      <c r="C67" s="44">
        <v>18</v>
      </c>
      <c r="D67" s="45">
        <v>13</v>
      </c>
      <c r="E67" s="45">
        <v>9</v>
      </c>
      <c r="F67" s="13">
        <f t="shared" si="5"/>
        <v>22</v>
      </c>
      <c r="G67" s="1"/>
      <c r="H67" s="78"/>
      <c r="I67" s="4" t="s">
        <v>53</v>
      </c>
      <c r="J67" s="44">
        <v>7</v>
      </c>
      <c r="K67" s="45">
        <v>3</v>
      </c>
      <c r="L67" s="45">
        <v>4</v>
      </c>
      <c r="M67" s="13">
        <f t="shared" si="4"/>
        <v>7</v>
      </c>
    </row>
    <row r="68" spans="1:13" ht="13.5">
      <c r="A68" s="74"/>
      <c r="B68" s="4" t="s">
        <v>32</v>
      </c>
      <c r="C68" s="44">
        <v>50</v>
      </c>
      <c r="D68" s="45">
        <v>34</v>
      </c>
      <c r="E68" s="45">
        <v>20</v>
      </c>
      <c r="F68" s="13">
        <f t="shared" si="5"/>
        <v>54</v>
      </c>
      <c r="G68" s="1"/>
      <c r="H68" s="78"/>
      <c r="I68" s="4" t="s">
        <v>54</v>
      </c>
      <c r="J68" s="44">
        <v>7</v>
      </c>
      <c r="K68" s="45">
        <v>7</v>
      </c>
      <c r="L68" s="45">
        <v>6</v>
      </c>
      <c r="M68" s="13">
        <f t="shared" si="4"/>
        <v>13</v>
      </c>
    </row>
    <row r="69" spans="1:13" ht="13.5">
      <c r="A69" s="74"/>
      <c r="B69" s="4" t="s">
        <v>2</v>
      </c>
      <c r="C69" s="44">
        <v>28</v>
      </c>
      <c r="D69" s="45">
        <v>14</v>
      </c>
      <c r="E69" s="45">
        <v>21</v>
      </c>
      <c r="F69" s="13">
        <f t="shared" si="5"/>
        <v>35</v>
      </c>
      <c r="G69" s="1"/>
      <c r="H69" s="78"/>
      <c r="I69" s="4" t="s">
        <v>55</v>
      </c>
      <c r="J69" s="44">
        <v>1</v>
      </c>
      <c r="K69" s="45">
        <v>0</v>
      </c>
      <c r="L69" s="45">
        <v>1</v>
      </c>
      <c r="M69" s="13">
        <f t="shared" si="4"/>
        <v>1</v>
      </c>
    </row>
    <row r="70" spans="1:13" ht="13.5">
      <c r="A70" s="74"/>
      <c r="B70" s="4" t="s">
        <v>33</v>
      </c>
      <c r="C70" s="44">
        <v>67</v>
      </c>
      <c r="D70" s="45">
        <v>45</v>
      </c>
      <c r="E70" s="45">
        <v>35</v>
      </c>
      <c r="F70" s="13">
        <f t="shared" si="5"/>
        <v>80</v>
      </c>
      <c r="G70" s="1"/>
      <c r="H70" s="78"/>
      <c r="I70" s="4" t="s">
        <v>56</v>
      </c>
      <c r="J70" s="44">
        <v>9</v>
      </c>
      <c r="K70" s="45">
        <v>6</v>
      </c>
      <c r="L70" s="45">
        <v>5</v>
      </c>
      <c r="M70" s="13">
        <f t="shared" si="4"/>
        <v>11</v>
      </c>
    </row>
    <row r="71" spans="1:13" ht="13.5">
      <c r="A71" s="74"/>
      <c r="B71" s="4" t="s">
        <v>34</v>
      </c>
      <c r="C71" s="44">
        <v>22</v>
      </c>
      <c r="D71" s="45">
        <v>8</v>
      </c>
      <c r="E71" s="45">
        <v>18</v>
      </c>
      <c r="F71" s="13">
        <f t="shared" si="5"/>
        <v>26</v>
      </c>
      <c r="G71" s="1"/>
      <c r="H71" s="78"/>
      <c r="I71" s="4" t="s">
        <v>57</v>
      </c>
      <c r="J71" s="44">
        <v>22</v>
      </c>
      <c r="K71" s="45">
        <v>14</v>
      </c>
      <c r="L71" s="45">
        <v>10</v>
      </c>
      <c r="M71" s="13">
        <f t="shared" si="4"/>
        <v>24</v>
      </c>
    </row>
    <row r="72" spans="1:13" ht="13.5">
      <c r="A72" s="74"/>
      <c r="B72" s="4" t="s">
        <v>3</v>
      </c>
      <c r="C72" s="44">
        <v>29</v>
      </c>
      <c r="D72" s="45">
        <v>22</v>
      </c>
      <c r="E72" s="45">
        <v>8</v>
      </c>
      <c r="F72" s="13">
        <f t="shared" si="5"/>
        <v>30</v>
      </c>
      <c r="G72" s="1"/>
      <c r="H72" s="78"/>
      <c r="I72" s="4" t="s">
        <v>58</v>
      </c>
      <c r="J72" s="44">
        <v>0</v>
      </c>
      <c r="K72" s="45">
        <v>0</v>
      </c>
      <c r="L72" s="45">
        <v>0</v>
      </c>
      <c r="M72" s="13">
        <f t="shared" si="4"/>
        <v>0</v>
      </c>
    </row>
    <row r="73" spans="1:13" ht="13.5">
      <c r="A73" s="74"/>
      <c r="B73" s="4" t="s">
        <v>4</v>
      </c>
      <c r="C73" s="44">
        <v>6</v>
      </c>
      <c r="D73" s="45">
        <v>4</v>
      </c>
      <c r="E73" s="45">
        <v>5</v>
      </c>
      <c r="F73" s="13">
        <f t="shared" si="5"/>
        <v>9</v>
      </c>
      <c r="G73" s="1"/>
      <c r="H73" s="78"/>
      <c r="I73" s="4" t="s">
        <v>59</v>
      </c>
      <c r="J73" s="44">
        <v>49</v>
      </c>
      <c r="K73" s="45">
        <v>29</v>
      </c>
      <c r="L73" s="45">
        <v>25</v>
      </c>
      <c r="M73" s="13">
        <f t="shared" si="4"/>
        <v>54</v>
      </c>
    </row>
    <row r="74" spans="1:13" ht="13.5">
      <c r="A74" s="74"/>
      <c r="B74" s="4" t="s">
        <v>35</v>
      </c>
      <c r="C74" s="44">
        <v>23</v>
      </c>
      <c r="D74" s="45">
        <v>20</v>
      </c>
      <c r="E74" s="45">
        <v>17</v>
      </c>
      <c r="F74" s="13">
        <f t="shared" si="5"/>
        <v>37</v>
      </c>
      <c r="G74" s="1"/>
      <c r="H74" s="78"/>
      <c r="I74" s="4" t="s">
        <v>60</v>
      </c>
      <c r="J74" s="44">
        <v>54</v>
      </c>
      <c r="K74" s="45">
        <v>36</v>
      </c>
      <c r="L74" s="45">
        <v>23</v>
      </c>
      <c r="M74" s="13">
        <f t="shared" si="4"/>
        <v>59</v>
      </c>
    </row>
    <row r="75" spans="1:13" ht="13.5">
      <c r="A75" s="74"/>
      <c r="B75" s="4" t="s">
        <v>36</v>
      </c>
      <c r="C75" s="44">
        <v>30</v>
      </c>
      <c r="D75" s="45">
        <v>20</v>
      </c>
      <c r="E75" s="45">
        <v>19</v>
      </c>
      <c r="F75" s="13">
        <f t="shared" si="5"/>
        <v>39</v>
      </c>
      <c r="G75" s="1"/>
      <c r="H75" s="78"/>
      <c r="I75" s="4" t="s">
        <v>96</v>
      </c>
      <c r="J75" s="44">
        <v>7</v>
      </c>
      <c r="K75" s="45">
        <v>4</v>
      </c>
      <c r="L75" s="45">
        <v>5</v>
      </c>
      <c r="M75" s="13">
        <f t="shared" si="4"/>
        <v>9</v>
      </c>
    </row>
    <row r="76" spans="1:13" ht="13.5">
      <c r="A76" s="74"/>
      <c r="B76" s="4" t="s">
        <v>37</v>
      </c>
      <c r="C76" s="44">
        <v>16</v>
      </c>
      <c r="D76" s="45">
        <v>14</v>
      </c>
      <c r="E76" s="45">
        <v>11</v>
      </c>
      <c r="F76" s="13">
        <f t="shared" si="5"/>
        <v>25</v>
      </c>
      <c r="G76" s="1"/>
      <c r="H76" s="78"/>
      <c r="I76" s="4" t="s">
        <v>97</v>
      </c>
      <c r="J76" s="44">
        <v>8</v>
      </c>
      <c r="K76" s="45">
        <v>3</v>
      </c>
      <c r="L76" s="45">
        <v>6</v>
      </c>
      <c r="M76" s="13">
        <f t="shared" si="4"/>
        <v>9</v>
      </c>
    </row>
    <row r="77" spans="1:13" ht="13.5">
      <c r="A77" s="74"/>
      <c r="B77" s="4" t="s">
        <v>5</v>
      </c>
      <c r="C77" s="44">
        <v>28</v>
      </c>
      <c r="D77" s="45">
        <v>23</v>
      </c>
      <c r="E77" s="45">
        <v>32</v>
      </c>
      <c r="F77" s="13">
        <f t="shared" si="5"/>
        <v>55</v>
      </c>
      <c r="G77" s="1"/>
      <c r="H77" s="78"/>
      <c r="I77" s="4" t="s">
        <v>98</v>
      </c>
      <c r="J77" s="44">
        <v>0</v>
      </c>
      <c r="K77" s="45">
        <v>0</v>
      </c>
      <c r="L77" s="45">
        <v>0</v>
      </c>
      <c r="M77" s="13">
        <f t="shared" si="4"/>
        <v>0</v>
      </c>
    </row>
    <row r="78" spans="1:13" ht="13.5">
      <c r="A78" s="74"/>
      <c r="B78" s="4" t="s">
        <v>6</v>
      </c>
      <c r="C78" s="44">
        <v>17</v>
      </c>
      <c r="D78" s="45">
        <v>17</v>
      </c>
      <c r="E78" s="45">
        <v>21</v>
      </c>
      <c r="F78" s="13">
        <f t="shared" si="5"/>
        <v>38</v>
      </c>
      <c r="G78" s="1"/>
      <c r="H78" s="78"/>
      <c r="I78" s="4" t="s">
        <v>99</v>
      </c>
      <c r="J78" s="44">
        <v>2</v>
      </c>
      <c r="K78" s="45">
        <v>2</v>
      </c>
      <c r="L78" s="45">
        <v>1</v>
      </c>
      <c r="M78" s="13">
        <f t="shared" si="4"/>
        <v>3</v>
      </c>
    </row>
    <row r="79" spans="1:13" ht="13.5">
      <c r="A79" s="74"/>
      <c r="B79" s="4" t="s">
        <v>7</v>
      </c>
      <c r="C79" s="44">
        <v>41</v>
      </c>
      <c r="D79" s="45">
        <v>20</v>
      </c>
      <c r="E79" s="45">
        <v>23</v>
      </c>
      <c r="F79" s="13">
        <f t="shared" si="5"/>
        <v>43</v>
      </c>
      <c r="G79" s="1"/>
      <c r="H79" s="79"/>
      <c r="I79" s="56" t="s">
        <v>41</v>
      </c>
      <c r="J79" s="65">
        <f>SUM(J64:J78)</f>
        <v>193</v>
      </c>
      <c r="K79" s="65">
        <f>SUM(K64:K78)</f>
        <v>121</v>
      </c>
      <c r="L79" s="65">
        <f>SUM(L64:L78)</f>
        <v>98</v>
      </c>
      <c r="M79" s="65">
        <f>SUM(M64:M78)</f>
        <v>219</v>
      </c>
    </row>
    <row r="80" spans="1:13" ht="13.5">
      <c r="A80" s="74"/>
      <c r="B80" s="4" t="s">
        <v>38</v>
      </c>
      <c r="C80" s="44">
        <v>31</v>
      </c>
      <c r="D80" s="45">
        <v>28</v>
      </c>
      <c r="E80" s="45">
        <v>21</v>
      </c>
      <c r="F80" s="13">
        <f t="shared" si="5"/>
        <v>49</v>
      </c>
      <c r="G80" s="1"/>
      <c r="H80" s="49" t="s">
        <v>61</v>
      </c>
      <c r="I80" s="50"/>
      <c r="J80" s="50"/>
      <c r="K80" s="50"/>
      <c r="L80" s="50"/>
      <c r="M80" s="58"/>
    </row>
    <row r="81" spans="1:13" ht="13.5">
      <c r="A81" s="74"/>
      <c r="B81" s="4" t="s">
        <v>8</v>
      </c>
      <c r="C81" s="44">
        <v>28</v>
      </c>
      <c r="D81" s="45">
        <v>18</v>
      </c>
      <c r="E81" s="45">
        <v>34</v>
      </c>
      <c r="F81" s="13">
        <f t="shared" si="5"/>
        <v>52</v>
      </c>
      <c r="G81" s="1"/>
      <c r="H81" s="77"/>
      <c r="I81" s="4" t="s">
        <v>62</v>
      </c>
      <c r="J81" s="44">
        <v>5</v>
      </c>
      <c r="K81" s="45">
        <v>1</v>
      </c>
      <c r="L81" s="45">
        <v>5</v>
      </c>
      <c r="M81" s="13">
        <f>K81+L81</f>
        <v>6</v>
      </c>
    </row>
    <row r="82" spans="1:13" ht="13.5">
      <c r="A82" s="74"/>
      <c r="B82" s="4" t="s">
        <v>9</v>
      </c>
      <c r="C82" s="44">
        <v>18</v>
      </c>
      <c r="D82" s="45">
        <v>15</v>
      </c>
      <c r="E82" s="45">
        <v>8</v>
      </c>
      <c r="F82" s="13">
        <f t="shared" si="5"/>
        <v>23</v>
      </c>
      <c r="G82" s="1"/>
      <c r="H82" s="81"/>
      <c r="I82" s="4" t="s">
        <v>63</v>
      </c>
      <c r="J82" s="44">
        <v>1</v>
      </c>
      <c r="K82" s="45">
        <v>0</v>
      </c>
      <c r="L82" s="45">
        <v>1</v>
      </c>
      <c r="M82" s="13">
        <f>K82+L82</f>
        <v>1</v>
      </c>
    </row>
    <row r="83" spans="1:13" ht="13.5">
      <c r="A83" s="74"/>
      <c r="B83" s="4" t="s">
        <v>39</v>
      </c>
      <c r="C83" s="44">
        <v>10</v>
      </c>
      <c r="D83" s="45">
        <v>5</v>
      </c>
      <c r="E83" s="45">
        <v>5</v>
      </c>
      <c r="F83" s="13">
        <f t="shared" si="5"/>
        <v>10</v>
      </c>
      <c r="G83" s="1"/>
      <c r="H83" s="81"/>
      <c r="I83" s="4" t="s">
        <v>64</v>
      </c>
      <c r="J83" s="44">
        <v>3</v>
      </c>
      <c r="K83" s="45">
        <v>1</v>
      </c>
      <c r="L83" s="45">
        <v>2</v>
      </c>
      <c r="M83" s="13">
        <f>K83+L83</f>
        <v>3</v>
      </c>
    </row>
    <row r="84" spans="1:13" ht="13.5">
      <c r="A84" s="74"/>
      <c r="B84" s="4" t="s">
        <v>40</v>
      </c>
      <c r="C84" s="44">
        <v>12</v>
      </c>
      <c r="D84" s="45">
        <v>9</v>
      </c>
      <c r="E84" s="45">
        <v>13</v>
      </c>
      <c r="F84" s="13">
        <f t="shared" si="5"/>
        <v>22</v>
      </c>
      <c r="G84" s="1"/>
      <c r="H84" s="81"/>
      <c r="I84" s="4" t="s">
        <v>65</v>
      </c>
      <c r="J84" s="44">
        <v>6</v>
      </c>
      <c r="K84" s="45">
        <v>2</v>
      </c>
      <c r="L84" s="45">
        <v>9</v>
      </c>
      <c r="M84" s="13">
        <f>K84+L84</f>
        <v>11</v>
      </c>
    </row>
    <row r="85" spans="1:13" ht="13.5">
      <c r="A85" s="74"/>
      <c r="B85" s="4" t="s">
        <v>21</v>
      </c>
      <c r="C85" s="44">
        <v>13</v>
      </c>
      <c r="D85" s="45">
        <v>7</v>
      </c>
      <c r="E85" s="45">
        <v>10</v>
      </c>
      <c r="F85" s="13">
        <f t="shared" si="5"/>
        <v>17</v>
      </c>
      <c r="G85" s="1"/>
      <c r="H85" s="82"/>
      <c r="I85" s="56" t="s">
        <v>41</v>
      </c>
      <c r="J85" s="65">
        <f>SUM(J81:J84)</f>
        <v>15</v>
      </c>
      <c r="K85" s="65">
        <f>SUM(K81:K84)</f>
        <v>4</v>
      </c>
      <c r="L85" s="65">
        <f>SUM(L81:L84)</f>
        <v>17</v>
      </c>
      <c r="M85" s="65">
        <f>SUM(M81:M84)</f>
        <v>21</v>
      </c>
    </row>
    <row r="86" spans="1:13" ht="13.5">
      <c r="A86" s="74"/>
      <c r="B86" s="4" t="s">
        <v>10</v>
      </c>
      <c r="C86" s="44">
        <v>31</v>
      </c>
      <c r="D86" s="45">
        <v>25</v>
      </c>
      <c r="E86" s="45">
        <v>31</v>
      </c>
      <c r="F86" s="13">
        <f t="shared" si="5"/>
        <v>56</v>
      </c>
      <c r="G86" s="1"/>
      <c r="H86" s="49" t="s">
        <v>66</v>
      </c>
      <c r="I86" s="50"/>
      <c r="J86" s="50"/>
      <c r="K86" s="50"/>
      <c r="L86" s="50"/>
      <c r="M86" s="58"/>
    </row>
    <row r="87" spans="1:13" ht="13.5">
      <c r="A87" s="74"/>
      <c r="B87" s="4" t="s">
        <v>11</v>
      </c>
      <c r="C87" s="44">
        <v>29</v>
      </c>
      <c r="D87" s="45">
        <v>26</v>
      </c>
      <c r="E87" s="45">
        <v>28</v>
      </c>
      <c r="F87" s="13">
        <f t="shared" si="5"/>
        <v>54</v>
      </c>
      <c r="G87" s="1"/>
      <c r="H87" s="5"/>
      <c r="I87" s="4" t="s">
        <v>67</v>
      </c>
      <c r="J87" s="44">
        <v>18</v>
      </c>
      <c r="K87" s="45">
        <v>15</v>
      </c>
      <c r="L87" s="45">
        <v>11</v>
      </c>
      <c r="M87" s="13">
        <f aca="true" t="shared" si="6" ref="M87:M99">K87+L87</f>
        <v>26</v>
      </c>
    </row>
    <row r="88" spans="1:13" ht="13.5">
      <c r="A88" s="74"/>
      <c r="B88" s="4" t="s">
        <v>12</v>
      </c>
      <c r="C88" s="44">
        <v>76</v>
      </c>
      <c r="D88" s="45">
        <v>67</v>
      </c>
      <c r="E88" s="45">
        <v>50</v>
      </c>
      <c r="F88" s="13">
        <f t="shared" si="5"/>
        <v>117</v>
      </c>
      <c r="G88" s="1"/>
      <c r="H88" s="6"/>
      <c r="I88" s="4" t="s">
        <v>68</v>
      </c>
      <c r="J88" s="44">
        <v>22</v>
      </c>
      <c r="K88" s="45">
        <v>20</v>
      </c>
      <c r="L88" s="45">
        <v>12</v>
      </c>
      <c r="M88" s="13">
        <f t="shared" si="6"/>
        <v>32</v>
      </c>
    </row>
    <row r="89" spans="1:13" ht="13.5">
      <c r="A89" s="74"/>
      <c r="B89" s="4" t="s">
        <v>13</v>
      </c>
      <c r="C89" s="44">
        <v>41</v>
      </c>
      <c r="D89" s="45">
        <v>45</v>
      </c>
      <c r="E89" s="45">
        <v>47</v>
      </c>
      <c r="F89" s="13">
        <f t="shared" si="5"/>
        <v>92</v>
      </c>
      <c r="G89" s="1"/>
      <c r="H89" s="6"/>
      <c r="I89" s="4" t="s">
        <v>69</v>
      </c>
      <c r="J89" s="44">
        <v>103</v>
      </c>
      <c r="K89" s="45">
        <v>83</v>
      </c>
      <c r="L89" s="45">
        <v>28</v>
      </c>
      <c r="M89" s="13">
        <f t="shared" si="6"/>
        <v>111</v>
      </c>
    </row>
    <row r="90" spans="1:13" ht="13.5">
      <c r="A90" s="74"/>
      <c r="B90" s="4" t="s">
        <v>14</v>
      </c>
      <c r="C90" s="44">
        <v>35</v>
      </c>
      <c r="D90" s="45">
        <v>38</v>
      </c>
      <c r="E90" s="45">
        <v>29</v>
      </c>
      <c r="F90" s="13">
        <f t="shared" si="5"/>
        <v>67</v>
      </c>
      <c r="G90" s="1"/>
      <c r="H90" s="6"/>
      <c r="I90" s="4" t="s">
        <v>70</v>
      </c>
      <c r="J90" s="44">
        <v>16</v>
      </c>
      <c r="K90" s="45">
        <v>11</v>
      </c>
      <c r="L90" s="45">
        <v>15</v>
      </c>
      <c r="M90" s="13">
        <f t="shared" si="6"/>
        <v>26</v>
      </c>
    </row>
    <row r="91" spans="1:13" ht="13.5">
      <c r="A91" s="74"/>
      <c r="B91" s="4" t="s">
        <v>15</v>
      </c>
      <c r="C91" s="44">
        <v>43</v>
      </c>
      <c r="D91" s="45">
        <v>37</v>
      </c>
      <c r="E91" s="45">
        <v>31</v>
      </c>
      <c r="F91" s="13">
        <f t="shared" si="5"/>
        <v>68</v>
      </c>
      <c r="G91" s="1"/>
      <c r="H91" s="6"/>
      <c r="I91" s="4" t="s">
        <v>71</v>
      </c>
      <c r="J91" s="44">
        <v>1</v>
      </c>
      <c r="K91" s="45">
        <v>1</v>
      </c>
      <c r="L91" s="45">
        <v>0</v>
      </c>
      <c r="M91" s="13">
        <f t="shared" si="6"/>
        <v>1</v>
      </c>
    </row>
    <row r="92" spans="1:13" ht="13.5">
      <c r="A92" s="74"/>
      <c r="B92" s="4" t="s">
        <v>82</v>
      </c>
      <c r="C92" s="44">
        <v>43</v>
      </c>
      <c r="D92" s="45">
        <v>47</v>
      </c>
      <c r="E92" s="45">
        <v>20</v>
      </c>
      <c r="F92" s="13">
        <f t="shared" si="5"/>
        <v>67</v>
      </c>
      <c r="G92" s="1"/>
      <c r="H92" s="6"/>
      <c r="I92" s="4" t="s">
        <v>73</v>
      </c>
      <c r="J92" s="44">
        <v>0</v>
      </c>
      <c r="K92" s="45">
        <v>0</v>
      </c>
      <c r="L92" s="45">
        <v>0</v>
      </c>
      <c r="M92" s="13">
        <f t="shared" si="6"/>
        <v>0</v>
      </c>
    </row>
    <row r="93" spans="1:13" ht="13.5">
      <c r="A93" s="74"/>
      <c r="B93" s="4" t="s">
        <v>18</v>
      </c>
      <c r="C93" s="44">
        <v>5</v>
      </c>
      <c r="D93" s="45">
        <v>7</v>
      </c>
      <c r="E93" s="45">
        <v>2</v>
      </c>
      <c r="F93" s="13">
        <f t="shared" si="5"/>
        <v>9</v>
      </c>
      <c r="G93" s="1"/>
      <c r="H93" s="6"/>
      <c r="I93" s="4" t="s">
        <v>72</v>
      </c>
      <c r="J93" s="44">
        <v>1</v>
      </c>
      <c r="K93" s="45">
        <v>0</v>
      </c>
      <c r="L93" s="45">
        <v>1</v>
      </c>
      <c r="M93" s="13">
        <f t="shared" si="6"/>
        <v>1</v>
      </c>
    </row>
    <row r="94" spans="1:13" ht="13.5">
      <c r="A94" s="74"/>
      <c r="B94" s="4" t="s">
        <v>117</v>
      </c>
      <c r="C94" s="44">
        <v>0</v>
      </c>
      <c r="D94" s="45">
        <v>0</v>
      </c>
      <c r="E94" s="45">
        <v>0</v>
      </c>
      <c r="F94" s="13">
        <f t="shared" si="5"/>
        <v>0</v>
      </c>
      <c r="G94" s="1"/>
      <c r="H94" s="6"/>
      <c r="I94" s="4" t="s">
        <v>74</v>
      </c>
      <c r="J94" s="44">
        <v>1</v>
      </c>
      <c r="K94" s="45">
        <v>0</v>
      </c>
      <c r="L94" s="45">
        <v>1</v>
      </c>
      <c r="M94" s="13">
        <f t="shared" si="6"/>
        <v>1</v>
      </c>
    </row>
    <row r="95" spans="1:13" ht="13.5">
      <c r="A95" s="74"/>
      <c r="B95" s="56" t="s">
        <v>41</v>
      </c>
      <c r="C95" s="65">
        <f>SUM(C65:C94)</f>
        <v>845</v>
      </c>
      <c r="D95" s="65">
        <f>SUM(D65:D94)</f>
        <v>665</v>
      </c>
      <c r="E95" s="65">
        <f>SUM(E65:E94)</f>
        <v>593</v>
      </c>
      <c r="F95" s="65">
        <f>SUM(F65:F94)</f>
        <v>1258</v>
      </c>
      <c r="G95" s="1"/>
      <c r="H95" s="6"/>
      <c r="I95" s="4" t="s">
        <v>75</v>
      </c>
      <c r="J95" s="44">
        <v>8</v>
      </c>
      <c r="K95" s="45">
        <v>7</v>
      </c>
      <c r="L95" s="45">
        <v>1</v>
      </c>
      <c r="M95" s="13">
        <f t="shared" si="6"/>
        <v>8</v>
      </c>
    </row>
    <row r="96" spans="1:13" ht="13.5">
      <c r="A96" s="75" t="s">
        <v>85</v>
      </c>
      <c r="B96" s="76"/>
      <c r="C96" s="76"/>
      <c r="D96" s="76"/>
      <c r="E96" s="76"/>
      <c r="F96" s="76"/>
      <c r="G96" s="1"/>
      <c r="H96" s="6"/>
      <c r="I96" s="4" t="s">
        <v>76</v>
      </c>
      <c r="J96" s="44">
        <v>4</v>
      </c>
      <c r="K96" s="45">
        <v>0</v>
      </c>
      <c r="L96" s="45">
        <v>4</v>
      </c>
      <c r="M96" s="13">
        <f t="shared" si="6"/>
        <v>4</v>
      </c>
    </row>
    <row r="97" spans="1:13" ht="13.5">
      <c r="A97" s="74"/>
      <c r="B97" s="4" t="s">
        <v>19</v>
      </c>
      <c r="C97" s="44">
        <v>32</v>
      </c>
      <c r="D97" s="45">
        <v>27</v>
      </c>
      <c r="E97" s="45">
        <v>21</v>
      </c>
      <c r="F97" s="13">
        <f>D97+E97</f>
        <v>48</v>
      </c>
      <c r="G97" s="1"/>
      <c r="H97" s="6"/>
      <c r="I97" s="4" t="s">
        <v>77</v>
      </c>
      <c r="J97" s="44">
        <v>7</v>
      </c>
      <c r="K97" s="45">
        <v>3</v>
      </c>
      <c r="L97" s="45">
        <v>6</v>
      </c>
      <c r="M97" s="13">
        <f t="shared" si="6"/>
        <v>9</v>
      </c>
    </row>
    <row r="98" spans="1:13" ht="13.5">
      <c r="A98" s="74"/>
      <c r="B98" s="4" t="s">
        <v>20</v>
      </c>
      <c r="C98" s="44">
        <v>7</v>
      </c>
      <c r="D98" s="45">
        <v>8</v>
      </c>
      <c r="E98" s="45">
        <v>5</v>
      </c>
      <c r="F98" s="13">
        <f>D98+E98</f>
        <v>13</v>
      </c>
      <c r="G98" s="1"/>
      <c r="H98" s="6"/>
      <c r="I98" s="4" t="s">
        <v>78</v>
      </c>
      <c r="J98" s="44">
        <v>21</v>
      </c>
      <c r="K98" s="45">
        <v>19</v>
      </c>
      <c r="L98" s="45">
        <v>21</v>
      </c>
      <c r="M98" s="13">
        <f t="shared" si="6"/>
        <v>40</v>
      </c>
    </row>
    <row r="99" spans="1:13" ht="13.5">
      <c r="A99" s="74"/>
      <c r="B99" s="4" t="s">
        <v>16</v>
      </c>
      <c r="C99" s="44">
        <v>62</v>
      </c>
      <c r="D99" s="45">
        <v>43</v>
      </c>
      <c r="E99" s="45">
        <v>20</v>
      </c>
      <c r="F99" s="13">
        <f>D99+E99</f>
        <v>63</v>
      </c>
      <c r="G99" s="1"/>
      <c r="H99" s="6"/>
      <c r="I99" s="4" t="s">
        <v>81</v>
      </c>
      <c r="J99" s="44">
        <v>4</v>
      </c>
      <c r="K99" s="45">
        <v>1</v>
      </c>
      <c r="L99" s="45">
        <v>3</v>
      </c>
      <c r="M99" s="13">
        <f t="shared" si="6"/>
        <v>4</v>
      </c>
    </row>
    <row r="100" spans="1:13" ht="13.5">
      <c r="A100" s="74"/>
      <c r="B100" s="4" t="s">
        <v>17</v>
      </c>
      <c r="C100" s="44">
        <v>16</v>
      </c>
      <c r="D100" s="45">
        <v>12</v>
      </c>
      <c r="E100" s="45">
        <v>5</v>
      </c>
      <c r="F100" s="13">
        <f>D100+E100</f>
        <v>17</v>
      </c>
      <c r="G100" s="1"/>
      <c r="H100" s="7"/>
      <c r="I100" s="56" t="s">
        <v>41</v>
      </c>
      <c r="J100" s="65">
        <f>SUM(J87:J99)</f>
        <v>206</v>
      </c>
      <c r="K100" s="65">
        <f>SUM(K87:K99)</f>
        <v>160</v>
      </c>
      <c r="L100" s="65">
        <f>SUM(L87:L99)</f>
        <v>103</v>
      </c>
      <c r="M100" s="65">
        <f>SUM(M87:M99)</f>
        <v>263</v>
      </c>
    </row>
    <row r="101" spans="1:13" ht="13.5">
      <c r="A101" s="74"/>
      <c r="B101" s="56" t="s">
        <v>41</v>
      </c>
      <c r="C101" s="65">
        <f>SUM(C97:C100)</f>
        <v>117</v>
      </c>
      <c r="D101" s="65">
        <f>SUM(D97:D100)</f>
        <v>90</v>
      </c>
      <c r="E101" s="65">
        <f>SUM(E97:E100)</f>
        <v>51</v>
      </c>
      <c r="F101" s="65">
        <f>SUM(F97:F100)</f>
        <v>141</v>
      </c>
      <c r="G101" s="1"/>
      <c r="H101" s="10"/>
      <c r="I101" s="11"/>
      <c r="J101" s="12"/>
      <c r="K101" s="12"/>
      <c r="L101" s="12"/>
      <c r="M101" s="12"/>
    </row>
    <row r="102" spans="1:13" ht="13.5">
      <c r="A102" s="75" t="s">
        <v>25</v>
      </c>
      <c r="B102" s="76"/>
      <c r="C102" s="76"/>
      <c r="D102" s="76"/>
      <c r="E102" s="76"/>
      <c r="F102" s="76"/>
      <c r="G102" s="1"/>
      <c r="H102" s="10"/>
      <c r="I102" s="61" t="s">
        <v>80</v>
      </c>
      <c r="J102" s="66">
        <f>C95+C101+C105+C114+J79+J85+J100</f>
        <v>1535</v>
      </c>
      <c r="K102" s="66">
        <f>D95+D101+D105+D114+K79+K85+K100</f>
        <v>1161</v>
      </c>
      <c r="L102" s="66">
        <f>E95+E101+E105+E114+L79+L85+L100</f>
        <v>931</v>
      </c>
      <c r="M102" s="66">
        <f>F95+F101+F105+F114+M79+M85+M100</f>
        <v>2092</v>
      </c>
    </row>
    <row r="103" spans="1:7" ht="13.5">
      <c r="A103" s="74"/>
      <c r="B103" s="4" t="s">
        <v>22</v>
      </c>
      <c r="C103" s="44">
        <v>18</v>
      </c>
      <c r="D103" s="45">
        <v>12</v>
      </c>
      <c r="E103" s="45">
        <v>8</v>
      </c>
      <c r="F103" s="13">
        <f>D103+E103</f>
        <v>20</v>
      </c>
      <c r="G103" s="1"/>
    </row>
    <row r="104" spans="1:7" ht="13.5">
      <c r="A104" s="74"/>
      <c r="B104" s="4" t="s">
        <v>23</v>
      </c>
      <c r="C104" s="44">
        <v>48</v>
      </c>
      <c r="D104" s="45">
        <v>41</v>
      </c>
      <c r="E104" s="45">
        <v>11</v>
      </c>
      <c r="F104" s="13">
        <f>D104+E104</f>
        <v>52</v>
      </c>
      <c r="G104" s="1"/>
    </row>
    <row r="105" spans="1:7" ht="13.5">
      <c r="A105" s="74"/>
      <c r="B105" s="56" t="s">
        <v>41</v>
      </c>
      <c r="C105" s="65">
        <f>SUM(C103:C104)</f>
        <v>66</v>
      </c>
      <c r="D105" s="65">
        <f>SUM(D103:D104)</f>
        <v>53</v>
      </c>
      <c r="E105" s="65">
        <f>SUM(E103:E104)</f>
        <v>19</v>
      </c>
      <c r="F105" s="65">
        <f>SUM(F103:F104)</f>
        <v>72</v>
      </c>
      <c r="G105" s="1"/>
    </row>
    <row r="106" spans="1:7" ht="13.5">
      <c r="A106" s="49" t="s">
        <v>42</v>
      </c>
      <c r="B106" s="50"/>
      <c r="C106" s="50"/>
      <c r="D106" s="50"/>
      <c r="E106" s="50"/>
      <c r="F106" s="58"/>
      <c r="G106" s="1"/>
    </row>
    <row r="107" spans="1:6" ht="13.5">
      <c r="A107" s="77"/>
      <c r="B107" s="4" t="s">
        <v>43</v>
      </c>
      <c r="C107" s="44">
        <v>15</v>
      </c>
      <c r="D107" s="45">
        <v>14</v>
      </c>
      <c r="E107" s="45">
        <v>1</v>
      </c>
      <c r="F107" s="13">
        <f aca="true" t="shared" si="7" ref="F107:F113">D107+E107</f>
        <v>15</v>
      </c>
    </row>
    <row r="108" spans="1:6" ht="13.5">
      <c r="A108" s="78"/>
      <c r="B108" s="4" t="s">
        <v>44</v>
      </c>
      <c r="C108" s="44">
        <v>44</v>
      </c>
      <c r="D108" s="45">
        <v>35</v>
      </c>
      <c r="E108" s="45">
        <v>23</v>
      </c>
      <c r="F108" s="13">
        <f t="shared" si="7"/>
        <v>58</v>
      </c>
    </row>
    <row r="109" spans="1:6" ht="13.5">
      <c r="A109" s="78"/>
      <c r="B109" s="4" t="s">
        <v>45</v>
      </c>
      <c r="C109" s="44">
        <v>1</v>
      </c>
      <c r="D109" s="45">
        <v>1</v>
      </c>
      <c r="E109" s="45">
        <v>0</v>
      </c>
      <c r="F109" s="13">
        <f t="shared" si="7"/>
        <v>1</v>
      </c>
    </row>
    <row r="110" spans="1:6" ht="13.5">
      <c r="A110" s="78"/>
      <c r="B110" s="4" t="s">
        <v>46</v>
      </c>
      <c r="C110" s="44">
        <v>4</v>
      </c>
      <c r="D110" s="45">
        <v>0</v>
      </c>
      <c r="E110" s="45">
        <v>5</v>
      </c>
      <c r="F110" s="13">
        <f t="shared" si="7"/>
        <v>5</v>
      </c>
    </row>
    <row r="111" spans="1:6" ht="13.5">
      <c r="A111" s="78"/>
      <c r="B111" s="4" t="s">
        <v>47</v>
      </c>
      <c r="C111" s="44">
        <v>23</v>
      </c>
      <c r="D111" s="45">
        <v>9</v>
      </c>
      <c r="E111" s="45">
        <v>16</v>
      </c>
      <c r="F111" s="13">
        <f t="shared" si="7"/>
        <v>25</v>
      </c>
    </row>
    <row r="112" spans="1:6" ht="13.5">
      <c r="A112" s="78"/>
      <c r="B112" s="4" t="s">
        <v>48</v>
      </c>
      <c r="C112" s="44">
        <v>6</v>
      </c>
      <c r="D112" s="45">
        <v>9</v>
      </c>
      <c r="E112" s="45">
        <v>5</v>
      </c>
      <c r="F112" s="13">
        <f t="shared" si="7"/>
        <v>14</v>
      </c>
    </row>
    <row r="113" spans="1:6" ht="13.5">
      <c r="A113" s="78"/>
      <c r="B113" s="4" t="s">
        <v>110</v>
      </c>
      <c r="C113" s="44">
        <v>0</v>
      </c>
      <c r="D113" s="45">
        <v>0</v>
      </c>
      <c r="E113" s="45">
        <v>0</v>
      </c>
      <c r="F113" s="13">
        <f t="shared" si="7"/>
        <v>0</v>
      </c>
    </row>
    <row r="114" spans="1:6" ht="13.5">
      <c r="A114" s="79"/>
      <c r="B114" s="56" t="s">
        <v>41</v>
      </c>
      <c r="C114" s="65">
        <f>SUM(C107:C113)</f>
        <v>93</v>
      </c>
      <c r="D114" s="65">
        <f>SUM(D107:D113)</f>
        <v>68</v>
      </c>
      <c r="E114" s="65">
        <f>SUM(E107:E113)</f>
        <v>50</v>
      </c>
      <c r="F114" s="65">
        <f>SUM(F107:F113)</f>
        <v>118</v>
      </c>
    </row>
  </sheetData>
  <sheetProtection/>
  <mergeCells count="33">
    <mergeCell ref="H29:M29"/>
    <mergeCell ref="A4:B5"/>
    <mergeCell ref="C4:C5"/>
    <mergeCell ref="D4:F4"/>
    <mergeCell ref="H4:I5"/>
    <mergeCell ref="J4:J5"/>
    <mergeCell ref="K4:M4"/>
    <mergeCell ref="J61:J62"/>
    <mergeCell ref="K61:M61"/>
    <mergeCell ref="A62:B63"/>
    <mergeCell ref="C62:C63"/>
    <mergeCell ref="A6:F6"/>
    <mergeCell ref="H6:M6"/>
    <mergeCell ref="A7:A37"/>
    <mergeCell ref="H7:H22"/>
    <mergeCell ref="H23:M23"/>
    <mergeCell ref="H24:H28"/>
    <mergeCell ref="H64:H79"/>
    <mergeCell ref="A65:A95"/>
    <mergeCell ref="H81:H85"/>
    <mergeCell ref="A96:F96"/>
    <mergeCell ref="A38:F38"/>
    <mergeCell ref="A39:A43"/>
    <mergeCell ref="A44:F44"/>
    <mergeCell ref="A45:A47"/>
    <mergeCell ref="B58:M58"/>
    <mergeCell ref="H61:I62"/>
    <mergeCell ref="A97:A101"/>
    <mergeCell ref="A102:F102"/>
    <mergeCell ref="A103:A105"/>
    <mergeCell ref="A107:A114"/>
    <mergeCell ref="D62:F62"/>
    <mergeCell ref="A64:F6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111"/>
  <sheetViews>
    <sheetView zoomScalePageLayoutView="0" workbookViewId="0" topLeftCell="A1">
      <selection activeCell="J55" sqref="J55"/>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2" ht="24">
      <c r="B2" s="2"/>
      <c r="K2" s="69" t="s">
        <v>113</v>
      </c>
      <c r="L2" s="70" t="s">
        <v>106</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90" t="s">
        <v>49</v>
      </c>
      <c r="I6" s="91"/>
      <c r="J6" s="91"/>
      <c r="K6" s="91"/>
      <c r="L6" s="91"/>
      <c r="M6" s="92"/>
    </row>
    <row r="7" spans="1:13" ht="13.5">
      <c r="A7" s="74"/>
      <c r="B7" s="4" t="s">
        <v>0</v>
      </c>
      <c r="C7" s="53">
        <v>258</v>
      </c>
      <c r="D7" s="54">
        <v>296</v>
      </c>
      <c r="E7" s="54">
        <v>278</v>
      </c>
      <c r="F7" s="55">
        <f aca="true" t="shared" si="0" ref="F7:F35">D7+E7</f>
        <v>574</v>
      </c>
      <c r="G7" s="1"/>
      <c r="H7" s="77"/>
      <c r="I7" s="4" t="s">
        <v>50</v>
      </c>
      <c r="J7" s="53">
        <v>925</v>
      </c>
      <c r="K7" s="54">
        <v>1088</v>
      </c>
      <c r="L7" s="54">
        <v>1096</v>
      </c>
      <c r="M7" s="55">
        <f aca="true" t="shared" si="1" ref="M7:M21">K7+L7</f>
        <v>2184</v>
      </c>
    </row>
    <row r="8" spans="1:13" ht="13.5">
      <c r="A8" s="74"/>
      <c r="B8" s="4" t="s">
        <v>31</v>
      </c>
      <c r="C8" s="53">
        <v>309</v>
      </c>
      <c r="D8" s="54">
        <v>277</v>
      </c>
      <c r="E8" s="54">
        <v>293</v>
      </c>
      <c r="F8" s="55">
        <f t="shared" si="0"/>
        <v>570</v>
      </c>
      <c r="G8" s="1"/>
      <c r="H8" s="78"/>
      <c r="I8" s="4" t="s">
        <v>51</v>
      </c>
      <c r="J8" s="53">
        <v>91</v>
      </c>
      <c r="K8" s="54">
        <v>128</v>
      </c>
      <c r="L8" s="54">
        <v>123</v>
      </c>
      <c r="M8" s="55">
        <f t="shared" si="1"/>
        <v>251</v>
      </c>
    </row>
    <row r="9" spans="1:13" ht="13.5">
      <c r="A9" s="74"/>
      <c r="B9" s="4" t="s">
        <v>1</v>
      </c>
      <c r="C9" s="53">
        <v>544</v>
      </c>
      <c r="D9" s="54">
        <v>601</v>
      </c>
      <c r="E9" s="54">
        <v>584</v>
      </c>
      <c r="F9" s="55">
        <f t="shared" si="0"/>
        <v>1185</v>
      </c>
      <c r="G9" s="1"/>
      <c r="H9" s="78"/>
      <c r="I9" s="4" t="s">
        <v>52</v>
      </c>
      <c r="J9" s="53">
        <v>270</v>
      </c>
      <c r="K9" s="54">
        <v>366</v>
      </c>
      <c r="L9" s="54">
        <v>378</v>
      </c>
      <c r="M9" s="55">
        <f t="shared" si="1"/>
        <v>744</v>
      </c>
    </row>
    <row r="10" spans="1:13" ht="13.5">
      <c r="A10" s="74"/>
      <c r="B10" s="4" t="s">
        <v>32</v>
      </c>
      <c r="C10" s="53">
        <v>632</v>
      </c>
      <c r="D10" s="54">
        <v>674</v>
      </c>
      <c r="E10" s="54">
        <v>694</v>
      </c>
      <c r="F10" s="55">
        <f t="shared" si="0"/>
        <v>1368</v>
      </c>
      <c r="G10" s="1"/>
      <c r="H10" s="78"/>
      <c r="I10" s="4" t="s">
        <v>53</v>
      </c>
      <c r="J10" s="53">
        <v>367</v>
      </c>
      <c r="K10" s="54">
        <v>463</v>
      </c>
      <c r="L10" s="54">
        <v>494</v>
      </c>
      <c r="M10" s="55">
        <f t="shared" si="1"/>
        <v>957</v>
      </c>
    </row>
    <row r="11" spans="1:13" ht="13.5">
      <c r="A11" s="74"/>
      <c r="B11" s="4" t="s">
        <v>2</v>
      </c>
      <c r="C11" s="53">
        <v>510</v>
      </c>
      <c r="D11" s="54">
        <v>496</v>
      </c>
      <c r="E11" s="54">
        <v>477</v>
      </c>
      <c r="F11" s="55">
        <f t="shared" si="0"/>
        <v>973</v>
      </c>
      <c r="G11" s="1"/>
      <c r="H11" s="78"/>
      <c r="I11" s="4" t="s">
        <v>54</v>
      </c>
      <c r="J11" s="53">
        <v>539</v>
      </c>
      <c r="K11" s="54">
        <v>709</v>
      </c>
      <c r="L11" s="54">
        <v>675</v>
      </c>
      <c r="M11" s="55">
        <f t="shared" si="1"/>
        <v>1384</v>
      </c>
    </row>
    <row r="12" spans="1:13" ht="13.5">
      <c r="A12" s="74"/>
      <c r="B12" s="4" t="s">
        <v>33</v>
      </c>
      <c r="C12" s="53">
        <v>665</v>
      </c>
      <c r="D12" s="54">
        <v>686</v>
      </c>
      <c r="E12" s="54">
        <v>676</v>
      </c>
      <c r="F12" s="55">
        <f t="shared" si="0"/>
        <v>1362</v>
      </c>
      <c r="G12" s="1"/>
      <c r="H12" s="78"/>
      <c r="I12" s="4" t="s">
        <v>55</v>
      </c>
      <c r="J12" s="53">
        <v>216</v>
      </c>
      <c r="K12" s="54">
        <v>284</v>
      </c>
      <c r="L12" s="54">
        <v>291</v>
      </c>
      <c r="M12" s="55">
        <f t="shared" si="1"/>
        <v>575</v>
      </c>
    </row>
    <row r="13" spans="1:13" ht="13.5">
      <c r="A13" s="74"/>
      <c r="B13" s="4" t="s">
        <v>34</v>
      </c>
      <c r="C13" s="53">
        <v>441</v>
      </c>
      <c r="D13" s="54">
        <v>485</v>
      </c>
      <c r="E13" s="54">
        <v>509</v>
      </c>
      <c r="F13" s="55">
        <f t="shared" si="0"/>
        <v>994</v>
      </c>
      <c r="G13" s="1"/>
      <c r="H13" s="78"/>
      <c r="I13" s="4" t="s">
        <v>56</v>
      </c>
      <c r="J13" s="53">
        <v>537</v>
      </c>
      <c r="K13" s="54">
        <v>556</v>
      </c>
      <c r="L13" s="54">
        <v>452</v>
      </c>
      <c r="M13" s="55">
        <f t="shared" si="1"/>
        <v>1008</v>
      </c>
    </row>
    <row r="14" spans="1:13" ht="13.5">
      <c r="A14" s="74"/>
      <c r="B14" s="4" t="s">
        <v>3</v>
      </c>
      <c r="C14" s="53">
        <v>391</v>
      </c>
      <c r="D14" s="54">
        <v>391</v>
      </c>
      <c r="E14" s="54">
        <v>415</v>
      </c>
      <c r="F14" s="55">
        <f t="shared" si="0"/>
        <v>806</v>
      </c>
      <c r="G14" s="1"/>
      <c r="H14" s="78"/>
      <c r="I14" s="4" t="s">
        <v>57</v>
      </c>
      <c r="J14" s="53">
        <v>689</v>
      </c>
      <c r="K14" s="54">
        <v>863</v>
      </c>
      <c r="L14" s="54">
        <v>818</v>
      </c>
      <c r="M14" s="55">
        <f t="shared" si="1"/>
        <v>1681</v>
      </c>
    </row>
    <row r="15" spans="1:13" ht="13.5">
      <c r="A15" s="74"/>
      <c r="B15" s="4" t="s">
        <v>4</v>
      </c>
      <c r="C15" s="53">
        <v>383</v>
      </c>
      <c r="D15" s="54">
        <v>432</v>
      </c>
      <c r="E15" s="54">
        <v>460</v>
      </c>
      <c r="F15" s="55">
        <f t="shared" si="0"/>
        <v>892</v>
      </c>
      <c r="G15" s="1"/>
      <c r="H15" s="78"/>
      <c r="I15" s="4" t="s">
        <v>58</v>
      </c>
      <c r="J15" s="53">
        <v>39</v>
      </c>
      <c r="K15" s="54">
        <v>52</v>
      </c>
      <c r="L15" s="54">
        <v>56</v>
      </c>
      <c r="M15" s="55">
        <f t="shared" si="1"/>
        <v>108</v>
      </c>
    </row>
    <row r="16" spans="1:13" ht="13.5">
      <c r="A16" s="74"/>
      <c r="B16" s="4" t="s">
        <v>35</v>
      </c>
      <c r="C16" s="53">
        <v>582</v>
      </c>
      <c r="D16" s="54">
        <v>646</v>
      </c>
      <c r="E16" s="54">
        <v>650</v>
      </c>
      <c r="F16" s="55">
        <f t="shared" si="0"/>
        <v>1296</v>
      </c>
      <c r="G16" s="1"/>
      <c r="H16" s="78"/>
      <c r="I16" s="4" t="s">
        <v>59</v>
      </c>
      <c r="J16" s="53">
        <v>565</v>
      </c>
      <c r="K16" s="54">
        <v>553</v>
      </c>
      <c r="L16" s="54">
        <v>486</v>
      </c>
      <c r="M16" s="55">
        <f t="shared" si="1"/>
        <v>1039</v>
      </c>
    </row>
    <row r="17" spans="1:13" ht="13.5">
      <c r="A17" s="74"/>
      <c r="B17" s="4" t="s">
        <v>36</v>
      </c>
      <c r="C17" s="53">
        <v>592</v>
      </c>
      <c r="D17" s="54">
        <v>711</v>
      </c>
      <c r="E17" s="54">
        <v>654</v>
      </c>
      <c r="F17" s="55">
        <f t="shared" si="0"/>
        <v>1365</v>
      </c>
      <c r="G17" s="1"/>
      <c r="H17" s="78"/>
      <c r="I17" s="4" t="s">
        <v>60</v>
      </c>
      <c r="J17" s="53">
        <v>572</v>
      </c>
      <c r="K17" s="54">
        <v>614</v>
      </c>
      <c r="L17" s="54">
        <v>527</v>
      </c>
      <c r="M17" s="55">
        <f t="shared" si="1"/>
        <v>1141</v>
      </c>
    </row>
    <row r="18" spans="1:13" ht="13.5">
      <c r="A18" s="74"/>
      <c r="B18" s="4" t="s">
        <v>37</v>
      </c>
      <c r="C18" s="53">
        <v>530</v>
      </c>
      <c r="D18" s="54">
        <v>583</v>
      </c>
      <c r="E18" s="54">
        <v>551</v>
      </c>
      <c r="F18" s="55">
        <f t="shared" si="0"/>
        <v>1134</v>
      </c>
      <c r="G18" s="1"/>
      <c r="H18" s="78"/>
      <c r="I18" s="4" t="s">
        <v>96</v>
      </c>
      <c r="J18" s="53">
        <v>248</v>
      </c>
      <c r="K18" s="54">
        <v>306</v>
      </c>
      <c r="L18" s="54">
        <v>311</v>
      </c>
      <c r="M18" s="55">
        <f t="shared" si="1"/>
        <v>617</v>
      </c>
    </row>
    <row r="19" spans="1:13" ht="13.5">
      <c r="A19" s="74"/>
      <c r="B19" s="4" t="s">
        <v>5</v>
      </c>
      <c r="C19" s="53">
        <v>552</v>
      </c>
      <c r="D19" s="54">
        <v>644</v>
      </c>
      <c r="E19" s="54">
        <v>665</v>
      </c>
      <c r="F19" s="55">
        <f t="shared" si="0"/>
        <v>1309</v>
      </c>
      <c r="G19" s="1"/>
      <c r="H19" s="78"/>
      <c r="I19" s="4" t="s">
        <v>97</v>
      </c>
      <c r="J19" s="53">
        <v>289</v>
      </c>
      <c r="K19" s="54">
        <v>458</v>
      </c>
      <c r="L19" s="54">
        <v>472</v>
      </c>
      <c r="M19" s="55">
        <f t="shared" si="1"/>
        <v>930</v>
      </c>
    </row>
    <row r="20" spans="1:13" ht="13.5">
      <c r="A20" s="74"/>
      <c r="B20" s="4" t="s">
        <v>6</v>
      </c>
      <c r="C20" s="53">
        <v>742</v>
      </c>
      <c r="D20" s="54">
        <v>976</v>
      </c>
      <c r="E20" s="54">
        <v>920</v>
      </c>
      <c r="F20" s="55">
        <f t="shared" si="0"/>
        <v>1896</v>
      </c>
      <c r="G20" s="1"/>
      <c r="H20" s="78"/>
      <c r="I20" s="4" t="s">
        <v>98</v>
      </c>
      <c r="J20" s="53">
        <v>25</v>
      </c>
      <c r="K20" s="54">
        <v>36</v>
      </c>
      <c r="L20" s="54">
        <v>40</v>
      </c>
      <c r="M20" s="55">
        <f t="shared" si="1"/>
        <v>76</v>
      </c>
    </row>
    <row r="21" spans="1:13" ht="13.5">
      <c r="A21" s="74"/>
      <c r="B21" s="4" t="s">
        <v>7</v>
      </c>
      <c r="C21" s="53">
        <v>429</v>
      </c>
      <c r="D21" s="54">
        <v>501</v>
      </c>
      <c r="E21" s="54">
        <v>536</v>
      </c>
      <c r="F21" s="55">
        <f t="shared" si="0"/>
        <v>1037</v>
      </c>
      <c r="G21" s="1"/>
      <c r="H21" s="78"/>
      <c r="I21" s="4" t="s">
        <v>99</v>
      </c>
      <c r="J21" s="53">
        <v>63</v>
      </c>
      <c r="K21" s="54">
        <v>94</v>
      </c>
      <c r="L21" s="54">
        <v>109</v>
      </c>
      <c r="M21" s="55">
        <f t="shared" si="1"/>
        <v>203</v>
      </c>
    </row>
    <row r="22" spans="1:13" ht="13.5">
      <c r="A22" s="74"/>
      <c r="B22" s="4" t="s">
        <v>38</v>
      </c>
      <c r="C22" s="53">
        <v>317</v>
      </c>
      <c r="D22" s="54">
        <v>338</v>
      </c>
      <c r="E22" s="54">
        <v>322</v>
      </c>
      <c r="F22" s="55">
        <f t="shared" si="0"/>
        <v>660</v>
      </c>
      <c r="G22" s="1"/>
      <c r="H22" s="79"/>
      <c r="I22" s="56" t="s">
        <v>41</v>
      </c>
      <c r="J22" s="57">
        <f>SUM(J7:J21)</f>
        <v>5435</v>
      </c>
      <c r="K22" s="57">
        <f>SUM(K7:K21)</f>
        <v>6570</v>
      </c>
      <c r="L22" s="57">
        <f>SUM(L7:L21)</f>
        <v>6328</v>
      </c>
      <c r="M22" s="57">
        <f>SUM(M7:M21)</f>
        <v>12898</v>
      </c>
    </row>
    <row r="23" spans="1:13" ht="13.5">
      <c r="A23" s="74"/>
      <c r="B23" s="4" t="s">
        <v>8</v>
      </c>
      <c r="C23" s="53">
        <v>1197</v>
      </c>
      <c r="D23" s="54">
        <v>1433</v>
      </c>
      <c r="E23" s="54">
        <v>1495</v>
      </c>
      <c r="F23" s="55">
        <f t="shared" si="0"/>
        <v>2928</v>
      </c>
      <c r="G23" s="1"/>
      <c r="H23" s="90" t="s">
        <v>61</v>
      </c>
      <c r="I23" s="93"/>
      <c r="J23" s="93"/>
      <c r="K23" s="93"/>
      <c r="L23" s="93"/>
      <c r="M23" s="94"/>
    </row>
    <row r="24" spans="1:13" ht="13.5">
      <c r="A24" s="74"/>
      <c r="B24" s="4" t="s">
        <v>9</v>
      </c>
      <c r="C24" s="53">
        <v>493</v>
      </c>
      <c r="D24" s="54">
        <v>545</v>
      </c>
      <c r="E24" s="54">
        <v>604</v>
      </c>
      <c r="F24" s="55">
        <f t="shared" si="0"/>
        <v>1149</v>
      </c>
      <c r="G24" s="1"/>
      <c r="H24" s="77"/>
      <c r="I24" s="4" t="s">
        <v>62</v>
      </c>
      <c r="J24" s="59">
        <v>496</v>
      </c>
      <c r="K24" s="54">
        <v>571</v>
      </c>
      <c r="L24" s="54">
        <v>600</v>
      </c>
      <c r="M24" s="55">
        <f>K24+L24</f>
        <v>1171</v>
      </c>
    </row>
    <row r="25" spans="1:13" ht="13.5">
      <c r="A25" s="74"/>
      <c r="B25" s="4" t="s">
        <v>39</v>
      </c>
      <c r="C25" s="53">
        <v>521</v>
      </c>
      <c r="D25" s="54">
        <v>663</v>
      </c>
      <c r="E25" s="54">
        <v>643</v>
      </c>
      <c r="F25" s="55">
        <f t="shared" si="0"/>
        <v>1306</v>
      </c>
      <c r="G25" s="1"/>
      <c r="H25" s="81"/>
      <c r="I25" s="4" t="s">
        <v>63</v>
      </c>
      <c r="J25" s="59">
        <v>367</v>
      </c>
      <c r="K25" s="54">
        <v>427</v>
      </c>
      <c r="L25" s="54">
        <v>446</v>
      </c>
      <c r="M25" s="55">
        <f>K25+L25</f>
        <v>873</v>
      </c>
    </row>
    <row r="26" spans="1:13" ht="13.5">
      <c r="A26" s="74"/>
      <c r="B26" s="4" t="s">
        <v>40</v>
      </c>
      <c r="C26" s="53">
        <v>342</v>
      </c>
      <c r="D26" s="54">
        <v>386</v>
      </c>
      <c r="E26" s="54">
        <v>412</v>
      </c>
      <c r="F26" s="55">
        <f t="shared" si="0"/>
        <v>798</v>
      </c>
      <c r="G26" s="1"/>
      <c r="H26" s="81"/>
      <c r="I26" s="4" t="s">
        <v>64</v>
      </c>
      <c r="J26" s="59">
        <v>421</v>
      </c>
      <c r="K26" s="54">
        <v>512</v>
      </c>
      <c r="L26" s="54">
        <v>508</v>
      </c>
      <c r="M26" s="55">
        <f>K26+L26</f>
        <v>1020</v>
      </c>
    </row>
    <row r="27" spans="1:13" ht="13.5">
      <c r="A27" s="74"/>
      <c r="B27" s="4" t="s">
        <v>21</v>
      </c>
      <c r="C27" s="53">
        <v>722</v>
      </c>
      <c r="D27" s="54">
        <v>956</v>
      </c>
      <c r="E27" s="54">
        <v>933</v>
      </c>
      <c r="F27" s="55">
        <f t="shared" si="0"/>
        <v>1889</v>
      </c>
      <c r="G27" s="1"/>
      <c r="H27" s="81"/>
      <c r="I27" s="4" t="s">
        <v>65</v>
      </c>
      <c r="J27" s="59">
        <v>769</v>
      </c>
      <c r="K27" s="54">
        <v>872</v>
      </c>
      <c r="L27" s="54">
        <v>940</v>
      </c>
      <c r="M27" s="55">
        <f>K27+L27</f>
        <v>1812</v>
      </c>
    </row>
    <row r="28" spans="1:13" ht="13.5">
      <c r="A28" s="74"/>
      <c r="B28" s="4" t="s">
        <v>10</v>
      </c>
      <c r="C28" s="53">
        <v>519</v>
      </c>
      <c r="D28" s="54">
        <v>549</v>
      </c>
      <c r="E28" s="54">
        <v>528</v>
      </c>
      <c r="F28" s="55">
        <f t="shared" si="0"/>
        <v>1077</v>
      </c>
      <c r="G28" s="1"/>
      <c r="H28" s="82"/>
      <c r="I28" s="56" t="s">
        <v>41</v>
      </c>
      <c r="J28" s="57">
        <f>SUM(J24:J27)</f>
        <v>2053</v>
      </c>
      <c r="K28" s="57">
        <f>SUM(K24:K27)</f>
        <v>2382</v>
      </c>
      <c r="L28" s="57">
        <f>SUM(L24:L27)</f>
        <v>2494</v>
      </c>
      <c r="M28" s="57">
        <f>SUM(M24:M27)</f>
        <v>4876</v>
      </c>
    </row>
    <row r="29" spans="1:13" ht="13.5">
      <c r="A29" s="74"/>
      <c r="B29" s="4" t="s">
        <v>11</v>
      </c>
      <c r="C29" s="53">
        <v>295</v>
      </c>
      <c r="D29" s="54">
        <v>344</v>
      </c>
      <c r="E29" s="54">
        <v>323</v>
      </c>
      <c r="F29" s="55">
        <f t="shared" si="0"/>
        <v>667</v>
      </c>
      <c r="G29" s="1"/>
      <c r="H29" s="90" t="s">
        <v>66</v>
      </c>
      <c r="I29" s="93"/>
      <c r="J29" s="93"/>
      <c r="K29" s="93"/>
      <c r="L29" s="93"/>
      <c r="M29" s="94"/>
    </row>
    <row r="30" spans="1:13" ht="13.5">
      <c r="A30" s="74"/>
      <c r="B30" s="4" t="s">
        <v>12</v>
      </c>
      <c r="C30" s="53">
        <v>587</v>
      </c>
      <c r="D30" s="54">
        <v>648</v>
      </c>
      <c r="E30" s="54">
        <v>565</v>
      </c>
      <c r="F30" s="55">
        <f t="shared" si="0"/>
        <v>1213</v>
      </c>
      <c r="G30" s="1"/>
      <c r="H30" s="5"/>
      <c r="I30" s="4" t="s">
        <v>67</v>
      </c>
      <c r="J30" s="53">
        <v>591</v>
      </c>
      <c r="K30" s="54">
        <v>657</v>
      </c>
      <c r="L30" s="54">
        <v>693</v>
      </c>
      <c r="M30" s="55">
        <f aca="true" t="shared" si="2" ref="M30:M42">K30+L30</f>
        <v>1350</v>
      </c>
    </row>
    <row r="31" spans="1:13" ht="13.5">
      <c r="A31" s="74"/>
      <c r="B31" s="4" t="s">
        <v>13</v>
      </c>
      <c r="C31" s="53">
        <v>990</v>
      </c>
      <c r="D31" s="54">
        <v>1118</v>
      </c>
      <c r="E31" s="54">
        <v>1162</v>
      </c>
      <c r="F31" s="55">
        <f t="shared" si="0"/>
        <v>2280</v>
      </c>
      <c r="G31" s="1"/>
      <c r="H31" s="6"/>
      <c r="I31" s="4" t="s">
        <v>68</v>
      </c>
      <c r="J31" s="53">
        <v>603</v>
      </c>
      <c r="K31" s="54">
        <v>640</v>
      </c>
      <c r="L31" s="54">
        <v>604</v>
      </c>
      <c r="M31" s="55">
        <f t="shared" si="2"/>
        <v>1244</v>
      </c>
    </row>
    <row r="32" spans="1:13" ht="13.5">
      <c r="A32" s="74"/>
      <c r="B32" s="4" t="s">
        <v>14</v>
      </c>
      <c r="C32" s="53">
        <v>483</v>
      </c>
      <c r="D32" s="54">
        <v>541</v>
      </c>
      <c r="E32" s="54">
        <v>518</v>
      </c>
      <c r="F32" s="55">
        <f t="shared" si="0"/>
        <v>1059</v>
      </c>
      <c r="G32" s="1"/>
      <c r="H32" s="6"/>
      <c r="I32" s="4" t="s">
        <v>69</v>
      </c>
      <c r="J32" s="53">
        <v>876</v>
      </c>
      <c r="K32" s="54">
        <v>849</v>
      </c>
      <c r="L32" s="54">
        <v>867</v>
      </c>
      <c r="M32" s="55">
        <f t="shared" si="2"/>
        <v>1716</v>
      </c>
    </row>
    <row r="33" spans="1:13" ht="13.5">
      <c r="A33" s="74"/>
      <c r="B33" s="4" t="s">
        <v>15</v>
      </c>
      <c r="C33" s="53">
        <v>529</v>
      </c>
      <c r="D33" s="54">
        <v>649</v>
      </c>
      <c r="E33" s="54">
        <v>558</v>
      </c>
      <c r="F33" s="55">
        <f t="shared" si="0"/>
        <v>1207</v>
      </c>
      <c r="G33" s="1"/>
      <c r="H33" s="6"/>
      <c r="I33" s="4" t="s">
        <v>70</v>
      </c>
      <c r="J33" s="53">
        <v>773</v>
      </c>
      <c r="K33" s="54">
        <v>995</v>
      </c>
      <c r="L33" s="54">
        <v>985</v>
      </c>
      <c r="M33" s="55">
        <f t="shared" si="2"/>
        <v>1980</v>
      </c>
    </row>
    <row r="34" spans="1:13" ht="13.5">
      <c r="A34" s="74"/>
      <c r="B34" s="4" t="s">
        <v>82</v>
      </c>
      <c r="C34" s="53">
        <v>383</v>
      </c>
      <c r="D34" s="54">
        <v>381</v>
      </c>
      <c r="E34" s="54">
        <v>385</v>
      </c>
      <c r="F34" s="55">
        <f t="shared" si="0"/>
        <v>766</v>
      </c>
      <c r="G34" s="1"/>
      <c r="H34" s="6"/>
      <c r="I34" s="4" t="s">
        <v>71</v>
      </c>
      <c r="J34" s="53">
        <v>246</v>
      </c>
      <c r="K34" s="54">
        <v>321</v>
      </c>
      <c r="L34" s="54">
        <v>330</v>
      </c>
      <c r="M34" s="55">
        <f t="shared" si="2"/>
        <v>651</v>
      </c>
    </row>
    <row r="35" spans="1:13" ht="13.5">
      <c r="A35" s="74"/>
      <c r="B35" s="4" t="s">
        <v>18</v>
      </c>
      <c r="C35" s="53">
        <v>216</v>
      </c>
      <c r="D35" s="54">
        <v>261</v>
      </c>
      <c r="E35" s="54">
        <v>256</v>
      </c>
      <c r="F35" s="55">
        <f t="shared" si="0"/>
        <v>517</v>
      </c>
      <c r="G35" s="1"/>
      <c r="H35" s="6"/>
      <c r="I35" s="4" t="s">
        <v>73</v>
      </c>
      <c r="J35" s="53">
        <v>50</v>
      </c>
      <c r="K35" s="54">
        <v>78</v>
      </c>
      <c r="L35" s="54">
        <v>66</v>
      </c>
      <c r="M35" s="55">
        <f t="shared" si="2"/>
        <v>144</v>
      </c>
    </row>
    <row r="36" spans="1:13" ht="13.5">
      <c r="A36" s="74"/>
      <c r="B36" s="56" t="s">
        <v>41</v>
      </c>
      <c r="C36" s="57">
        <f>SUM(C7:C35)</f>
        <v>15154</v>
      </c>
      <c r="D36" s="57">
        <f>SUM(D7:D35)</f>
        <v>17211</v>
      </c>
      <c r="E36" s="57">
        <f>SUM(E7:E35)</f>
        <v>17066</v>
      </c>
      <c r="F36" s="57">
        <f>SUM(F7:F35)</f>
        <v>34277</v>
      </c>
      <c r="G36" s="1"/>
      <c r="H36" s="6"/>
      <c r="I36" s="4" t="s">
        <v>72</v>
      </c>
      <c r="J36" s="53">
        <v>70</v>
      </c>
      <c r="K36" s="54">
        <v>85</v>
      </c>
      <c r="L36" s="54">
        <v>73</v>
      </c>
      <c r="M36" s="55">
        <f t="shared" si="2"/>
        <v>158</v>
      </c>
    </row>
    <row r="37" spans="1:13" ht="13.5">
      <c r="A37" s="75" t="s">
        <v>85</v>
      </c>
      <c r="B37" s="76"/>
      <c r="C37" s="76"/>
      <c r="D37" s="76"/>
      <c r="E37" s="76"/>
      <c r="F37" s="76"/>
      <c r="G37" s="1"/>
      <c r="H37" s="6"/>
      <c r="I37" s="4" t="s">
        <v>74</v>
      </c>
      <c r="J37" s="53">
        <v>191</v>
      </c>
      <c r="K37" s="54">
        <v>237</v>
      </c>
      <c r="L37" s="54">
        <v>252</v>
      </c>
      <c r="M37" s="55">
        <f t="shared" si="2"/>
        <v>489</v>
      </c>
    </row>
    <row r="38" spans="1:13" ht="13.5">
      <c r="A38" s="74"/>
      <c r="B38" s="4" t="s">
        <v>19</v>
      </c>
      <c r="C38" s="53">
        <v>1961</v>
      </c>
      <c r="D38" s="54">
        <v>2379</v>
      </c>
      <c r="E38" s="54">
        <v>2350</v>
      </c>
      <c r="F38" s="55">
        <f>D38+E38</f>
        <v>4729</v>
      </c>
      <c r="G38" s="1"/>
      <c r="H38" s="6"/>
      <c r="I38" s="4" t="s">
        <v>75</v>
      </c>
      <c r="J38" s="53">
        <v>361</v>
      </c>
      <c r="K38" s="54">
        <v>467</v>
      </c>
      <c r="L38" s="54">
        <v>483</v>
      </c>
      <c r="M38" s="55">
        <f t="shared" si="2"/>
        <v>950</v>
      </c>
    </row>
    <row r="39" spans="1:13" ht="13.5">
      <c r="A39" s="74"/>
      <c r="B39" s="4" t="s">
        <v>20</v>
      </c>
      <c r="C39" s="53">
        <v>601</v>
      </c>
      <c r="D39" s="54">
        <v>695</v>
      </c>
      <c r="E39" s="54">
        <v>701</v>
      </c>
      <c r="F39" s="55">
        <f>D39+E39</f>
        <v>1396</v>
      </c>
      <c r="G39" s="1"/>
      <c r="H39" s="6"/>
      <c r="I39" s="4" t="s">
        <v>76</v>
      </c>
      <c r="J39" s="53">
        <v>474</v>
      </c>
      <c r="K39" s="54">
        <v>617</v>
      </c>
      <c r="L39" s="54">
        <v>613</v>
      </c>
      <c r="M39" s="55">
        <f t="shared" si="2"/>
        <v>1230</v>
      </c>
    </row>
    <row r="40" spans="1:13" ht="13.5">
      <c r="A40" s="74"/>
      <c r="B40" s="4" t="s">
        <v>100</v>
      </c>
      <c r="C40" s="53">
        <v>623</v>
      </c>
      <c r="D40" s="54">
        <v>733</v>
      </c>
      <c r="E40" s="54">
        <v>670</v>
      </c>
      <c r="F40" s="55">
        <f>D40+E40</f>
        <v>1403</v>
      </c>
      <c r="G40" s="1"/>
      <c r="H40" s="6"/>
      <c r="I40" s="4" t="s">
        <v>77</v>
      </c>
      <c r="J40" s="53">
        <v>427</v>
      </c>
      <c r="K40" s="54">
        <v>488</v>
      </c>
      <c r="L40" s="54">
        <v>506</v>
      </c>
      <c r="M40" s="55">
        <f t="shared" si="2"/>
        <v>994</v>
      </c>
    </row>
    <row r="41" spans="1:13" ht="13.5">
      <c r="A41" s="74"/>
      <c r="B41" s="4" t="s">
        <v>101</v>
      </c>
      <c r="C41" s="53">
        <v>721</v>
      </c>
      <c r="D41" s="54">
        <v>852</v>
      </c>
      <c r="E41" s="54">
        <v>859</v>
      </c>
      <c r="F41" s="55">
        <f>D41+E41</f>
        <v>1711</v>
      </c>
      <c r="G41" s="1"/>
      <c r="H41" s="6"/>
      <c r="I41" s="4" t="s">
        <v>78</v>
      </c>
      <c r="J41" s="53">
        <v>627</v>
      </c>
      <c r="K41" s="54">
        <v>716</v>
      </c>
      <c r="L41" s="54">
        <v>704</v>
      </c>
      <c r="M41" s="55">
        <f t="shared" si="2"/>
        <v>1420</v>
      </c>
    </row>
    <row r="42" spans="1:13" ht="13.5">
      <c r="A42" s="74"/>
      <c r="B42" s="56" t="s">
        <v>41</v>
      </c>
      <c r="C42" s="57">
        <f>SUM(C38:C41)</f>
        <v>3906</v>
      </c>
      <c r="D42" s="57">
        <f>SUM(D38:D41)</f>
        <v>4659</v>
      </c>
      <c r="E42" s="57">
        <f>SUM(E38:E41)</f>
        <v>4580</v>
      </c>
      <c r="F42" s="57">
        <f>SUM(F38:F41)</f>
        <v>9239</v>
      </c>
      <c r="G42" s="1"/>
      <c r="H42" s="6"/>
      <c r="I42" s="4" t="s">
        <v>81</v>
      </c>
      <c r="J42" s="53">
        <v>655</v>
      </c>
      <c r="K42" s="54">
        <v>875</v>
      </c>
      <c r="L42" s="54">
        <v>908</v>
      </c>
      <c r="M42" s="55">
        <f t="shared" si="2"/>
        <v>1783</v>
      </c>
    </row>
    <row r="43" spans="1:13" ht="13.5">
      <c r="A43" s="75" t="s">
        <v>25</v>
      </c>
      <c r="B43" s="76"/>
      <c r="C43" s="76"/>
      <c r="D43" s="76"/>
      <c r="E43" s="76"/>
      <c r="F43" s="76"/>
      <c r="G43" s="1"/>
      <c r="H43" s="7"/>
      <c r="I43" s="56" t="s">
        <v>41</v>
      </c>
      <c r="J43" s="57">
        <f>SUM(J30:J42)</f>
        <v>5944</v>
      </c>
      <c r="K43" s="57">
        <f>SUM(K30:K42)</f>
        <v>7025</v>
      </c>
      <c r="L43" s="57">
        <f>SUM(L30:L42)</f>
        <v>7084</v>
      </c>
      <c r="M43" s="57">
        <f>SUM(M30:M42)</f>
        <v>14109</v>
      </c>
    </row>
    <row r="44" spans="1:13" ht="13.5">
      <c r="A44" s="74"/>
      <c r="B44" s="4" t="s">
        <v>22</v>
      </c>
      <c r="C44" s="53">
        <v>1261</v>
      </c>
      <c r="D44" s="54">
        <v>1401</v>
      </c>
      <c r="E44" s="54">
        <v>1386</v>
      </c>
      <c r="F44" s="55">
        <f>D44+E44</f>
        <v>2787</v>
      </c>
      <c r="G44" s="1"/>
      <c r="J44" s="60"/>
      <c r="K44" s="60"/>
      <c r="L44" s="60"/>
      <c r="M44" s="60"/>
    </row>
    <row r="45" spans="1:13" ht="13.5">
      <c r="A45" s="74"/>
      <c r="B45" s="4" t="s">
        <v>23</v>
      </c>
      <c r="C45" s="53">
        <v>310</v>
      </c>
      <c r="D45" s="54">
        <v>375</v>
      </c>
      <c r="E45" s="54">
        <v>379</v>
      </c>
      <c r="F45" s="55">
        <f>D45+E45</f>
        <v>754</v>
      </c>
      <c r="G45" s="1"/>
      <c r="I45" s="61" t="s">
        <v>80</v>
      </c>
      <c r="J45" s="62">
        <f>C36+C42+C46+C55+J22+J28+J43</f>
        <v>37689</v>
      </c>
      <c r="K45" s="62">
        <f>D36+D42+D46+D55+K22+K28+K43</f>
        <v>44174</v>
      </c>
      <c r="L45" s="62">
        <f>E36+E42+E46+E55+L22+L28+L43</f>
        <v>43925</v>
      </c>
      <c r="M45" s="62">
        <f>F36+F42+F46+F55+M22+M28+M43</f>
        <v>88099</v>
      </c>
    </row>
    <row r="46" spans="1:7" ht="13.5">
      <c r="A46" s="74"/>
      <c r="B46" s="56" t="s">
        <v>41</v>
      </c>
      <c r="C46" s="57">
        <f>SUM(C44:C45)</f>
        <v>1571</v>
      </c>
      <c r="D46" s="57">
        <f>SUM(D44:D45)</f>
        <v>1776</v>
      </c>
      <c r="E46" s="57">
        <f>SUM(E44:E45)</f>
        <v>1765</v>
      </c>
      <c r="F46" s="57">
        <f>SUM(F44:F45)</f>
        <v>3541</v>
      </c>
      <c r="G46" s="1"/>
    </row>
    <row r="47" spans="1:8" ht="13.5">
      <c r="A47" s="49" t="s">
        <v>42</v>
      </c>
      <c r="B47" s="50"/>
      <c r="C47" s="51"/>
      <c r="D47" s="51"/>
      <c r="E47" s="51"/>
      <c r="F47" s="52"/>
      <c r="G47" s="1"/>
      <c r="H47" s="10"/>
    </row>
    <row r="48" spans="1:13" ht="13.5">
      <c r="A48" s="5"/>
      <c r="B48" s="4" t="s">
        <v>43</v>
      </c>
      <c r="C48" s="53">
        <v>544</v>
      </c>
      <c r="D48" s="54">
        <v>707</v>
      </c>
      <c r="E48" s="54">
        <v>730</v>
      </c>
      <c r="F48" s="55">
        <f aca="true" t="shared" si="3" ref="F48:F54">D48+E48</f>
        <v>1437</v>
      </c>
      <c r="G48" s="1"/>
      <c r="H48" s="10"/>
      <c r="I48" s="11"/>
      <c r="J48" s="63"/>
      <c r="K48" s="63"/>
      <c r="L48" s="63"/>
      <c r="M48" s="63"/>
    </row>
    <row r="49" spans="1:13" ht="13.5">
      <c r="A49" s="6"/>
      <c r="B49" s="4" t="s">
        <v>44</v>
      </c>
      <c r="C49" s="53">
        <v>1827</v>
      </c>
      <c r="D49" s="54">
        <v>2275</v>
      </c>
      <c r="E49" s="54">
        <v>2344</v>
      </c>
      <c r="F49" s="55">
        <f t="shared" si="3"/>
        <v>4619</v>
      </c>
      <c r="G49" s="1"/>
      <c r="H49" s="10"/>
      <c r="I49" s="11"/>
      <c r="J49" s="63"/>
      <c r="K49" s="63"/>
      <c r="L49" s="63"/>
      <c r="M49" s="63"/>
    </row>
    <row r="50" spans="1:13" ht="13.5">
      <c r="A50" s="6"/>
      <c r="B50" s="4" t="s">
        <v>45</v>
      </c>
      <c r="C50" s="53">
        <v>125</v>
      </c>
      <c r="D50" s="54">
        <v>156</v>
      </c>
      <c r="E50" s="54">
        <v>154</v>
      </c>
      <c r="F50" s="55">
        <f t="shared" si="3"/>
        <v>310</v>
      </c>
      <c r="G50" s="1"/>
      <c r="H50" s="10"/>
      <c r="I50" s="11"/>
      <c r="J50" s="63"/>
      <c r="K50" s="63"/>
      <c r="L50" s="63"/>
      <c r="M50" s="63"/>
    </row>
    <row r="51" spans="1:13" ht="13.5">
      <c r="A51" s="6"/>
      <c r="B51" s="4" t="s">
        <v>46</v>
      </c>
      <c r="C51" s="53">
        <v>230</v>
      </c>
      <c r="D51" s="54">
        <v>314</v>
      </c>
      <c r="E51" s="54">
        <v>315</v>
      </c>
      <c r="F51" s="55">
        <f t="shared" si="3"/>
        <v>629</v>
      </c>
      <c r="G51" s="1"/>
      <c r="H51" s="10"/>
      <c r="I51" s="11"/>
      <c r="J51" s="63"/>
      <c r="K51" s="63"/>
      <c r="L51" s="63"/>
      <c r="M51" s="63"/>
    </row>
    <row r="52" spans="1:13" ht="13.5">
      <c r="A52" s="6"/>
      <c r="B52" s="4" t="s">
        <v>47</v>
      </c>
      <c r="C52" s="53">
        <v>769</v>
      </c>
      <c r="D52" s="54">
        <v>917</v>
      </c>
      <c r="E52" s="54">
        <v>906</v>
      </c>
      <c r="F52" s="55">
        <f t="shared" si="3"/>
        <v>1823</v>
      </c>
      <c r="G52" s="1"/>
      <c r="H52" s="10"/>
      <c r="I52" s="11"/>
      <c r="J52" s="12"/>
      <c r="K52" s="12"/>
      <c r="L52" s="12"/>
      <c r="M52" s="12"/>
    </row>
    <row r="53" spans="1:13" ht="13.5">
      <c r="A53" s="6"/>
      <c r="B53" s="4" t="s">
        <v>48</v>
      </c>
      <c r="C53" s="53">
        <v>131</v>
      </c>
      <c r="D53" s="54">
        <v>182</v>
      </c>
      <c r="E53" s="54">
        <v>159</v>
      </c>
      <c r="F53" s="55">
        <f t="shared" si="3"/>
        <v>341</v>
      </c>
      <c r="G53" s="1"/>
      <c r="H53" s="64"/>
      <c r="I53" s="64"/>
      <c r="J53" s="64"/>
      <c r="K53" s="64"/>
      <c r="L53" s="64"/>
      <c r="M53" s="64"/>
    </row>
    <row r="54" spans="1:13" ht="13.5">
      <c r="A54" s="6"/>
      <c r="B54" s="4" t="s">
        <v>110</v>
      </c>
      <c r="C54" s="53">
        <v>0</v>
      </c>
      <c r="D54" s="54">
        <v>0</v>
      </c>
      <c r="E54" s="54">
        <v>0</v>
      </c>
      <c r="F54" s="55">
        <f t="shared" si="3"/>
        <v>0</v>
      </c>
      <c r="G54" s="1"/>
      <c r="H54" s="64"/>
      <c r="I54" s="64"/>
      <c r="J54" s="64"/>
      <c r="K54" s="64"/>
      <c r="L54" s="64"/>
      <c r="M54" s="64"/>
    </row>
    <row r="55" spans="1:13" ht="13.5">
      <c r="A55" s="7"/>
      <c r="B55" s="56" t="s">
        <v>41</v>
      </c>
      <c r="C55" s="57">
        <f>SUM(C48:C54)</f>
        <v>3626</v>
      </c>
      <c r="D55" s="57">
        <f>SUM(D48:D54)</f>
        <v>4551</v>
      </c>
      <c r="E55" s="57">
        <f>SUM(E48:E54)</f>
        <v>4608</v>
      </c>
      <c r="F55" s="57">
        <f>SUM(F48:F54)</f>
        <v>9159</v>
      </c>
      <c r="G55" s="1"/>
      <c r="H55" s="64"/>
      <c r="I55" s="64"/>
      <c r="J55" s="64"/>
      <c r="K55" s="64"/>
      <c r="L55" s="64"/>
      <c r="M55" s="64"/>
    </row>
    <row r="56" spans="1:13" ht="57.75" customHeight="1">
      <c r="A56" s="1"/>
      <c r="B56" s="98" t="s">
        <v>107</v>
      </c>
      <c r="C56" s="98"/>
      <c r="D56" s="98"/>
      <c r="E56" s="98"/>
      <c r="F56" s="98"/>
      <c r="G56" s="98"/>
      <c r="H56" s="98"/>
      <c r="I56" s="98"/>
      <c r="J56" s="98"/>
      <c r="K56" s="98"/>
      <c r="L56" s="98"/>
      <c r="M56" s="98"/>
    </row>
    <row r="57" spans="2:13" ht="24">
      <c r="B57" s="2" t="s">
        <v>104</v>
      </c>
      <c r="G57" s="1"/>
      <c r="H57" s="64"/>
      <c r="I57" s="64"/>
      <c r="J57" s="64"/>
      <c r="K57" s="64"/>
      <c r="L57" s="64"/>
      <c r="M57" s="64"/>
    </row>
    <row r="58" spans="2:12" ht="24">
      <c r="B58" s="2"/>
      <c r="G58" s="1"/>
      <c r="H58" s="64"/>
      <c r="I58" s="64"/>
      <c r="J58" s="64"/>
      <c r="K58" s="69" t="s">
        <v>113</v>
      </c>
      <c r="L58" s="70" t="s">
        <v>106</v>
      </c>
    </row>
    <row r="59" spans="7:13" ht="13.5">
      <c r="G59" s="1"/>
      <c r="H59" s="64"/>
      <c r="I59" s="64"/>
      <c r="J59" s="64"/>
      <c r="K59" s="64"/>
      <c r="L59" s="64"/>
      <c r="M59" s="64"/>
    </row>
    <row r="60" spans="1:13" ht="13.5">
      <c r="A60" s="74"/>
      <c r="B60" s="74"/>
      <c r="C60" s="88" t="s">
        <v>26</v>
      </c>
      <c r="D60" s="80" t="s">
        <v>27</v>
      </c>
      <c r="E60" s="80"/>
      <c r="F60" s="80"/>
      <c r="G60" s="1"/>
      <c r="H60" s="84"/>
      <c r="I60" s="85"/>
      <c r="J60" s="88" t="s">
        <v>26</v>
      </c>
      <c r="K60" s="80" t="s">
        <v>27</v>
      </c>
      <c r="L60" s="80"/>
      <c r="M60" s="80"/>
    </row>
    <row r="61" spans="1:13" ht="13.5" customHeight="1">
      <c r="A61" s="74"/>
      <c r="B61" s="74"/>
      <c r="C61" s="89"/>
      <c r="D61" s="3" t="s">
        <v>28</v>
      </c>
      <c r="E61" s="3" t="s">
        <v>29</v>
      </c>
      <c r="F61" s="8" t="s">
        <v>30</v>
      </c>
      <c r="G61" s="1"/>
      <c r="H61" s="86"/>
      <c r="I61" s="87"/>
      <c r="J61" s="89"/>
      <c r="K61" s="3" t="s">
        <v>28</v>
      </c>
      <c r="L61" s="3" t="s">
        <v>29</v>
      </c>
      <c r="M61" s="8" t="s">
        <v>30</v>
      </c>
    </row>
    <row r="62" spans="1:13" ht="13.5">
      <c r="A62" s="75" t="s">
        <v>24</v>
      </c>
      <c r="B62" s="75"/>
      <c r="C62" s="76"/>
      <c r="D62" s="76"/>
      <c r="E62" s="76"/>
      <c r="F62" s="76"/>
      <c r="G62" s="1"/>
      <c r="H62" s="49" t="s">
        <v>49</v>
      </c>
      <c r="I62" s="50"/>
      <c r="J62" s="50"/>
      <c r="K62" s="50"/>
      <c r="L62" s="50"/>
      <c r="M62" s="58"/>
    </row>
    <row r="63" spans="1:13" ht="13.5">
      <c r="A63" s="74"/>
      <c r="B63" s="4" t="s">
        <v>0</v>
      </c>
      <c r="C63" s="44">
        <v>4</v>
      </c>
      <c r="D63" s="45">
        <v>3</v>
      </c>
      <c r="E63" s="45">
        <v>1</v>
      </c>
      <c r="F63" s="13">
        <f aca="true" t="shared" si="4" ref="F63:F90">D63+E63</f>
        <v>4</v>
      </c>
      <c r="G63" s="1"/>
      <c r="H63" s="77"/>
      <c r="I63" s="4" t="s">
        <v>50</v>
      </c>
      <c r="J63" s="44">
        <v>21</v>
      </c>
      <c r="K63" s="45">
        <v>8</v>
      </c>
      <c r="L63" s="45">
        <v>14</v>
      </c>
      <c r="M63" s="13">
        <f aca="true" t="shared" si="5" ref="M63:M77">K63+L63</f>
        <v>22</v>
      </c>
    </row>
    <row r="64" spans="1:13" ht="13.5">
      <c r="A64" s="74"/>
      <c r="B64" s="4" t="s">
        <v>31</v>
      </c>
      <c r="C64" s="44">
        <v>62</v>
      </c>
      <c r="D64" s="45">
        <v>46</v>
      </c>
      <c r="E64" s="45">
        <v>31</v>
      </c>
      <c r="F64" s="13">
        <f>D64+E64</f>
        <v>77</v>
      </c>
      <c r="G64" s="1"/>
      <c r="H64" s="78"/>
      <c r="I64" s="4" t="s">
        <v>51</v>
      </c>
      <c r="J64" s="44">
        <v>2</v>
      </c>
      <c r="K64" s="45">
        <v>2</v>
      </c>
      <c r="L64" s="45">
        <v>0</v>
      </c>
      <c r="M64" s="13">
        <f t="shared" si="5"/>
        <v>2</v>
      </c>
    </row>
    <row r="65" spans="1:13" ht="13.5">
      <c r="A65" s="74"/>
      <c r="B65" s="4" t="s">
        <v>1</v>
      </c>
      <c r="C65" s="44">
        <v>21</v>
      </c>
      <c r="D65" s="45">
        <v>14</v>
      </c>
      <c r="E65" s="45">
        <v>10</v>
      </c>
      <c r="F65" s="13">
        <f t="shared" si="4"/>
        <v>24</v>
      </c>
      <c r="G65" s="1"/>
      <c r="H65" s="78"/>
      <c r="I65" s="4" t="s">
        <v>52</v>
      </c>
      <c r="J65" s="44">
        <v>1</v>
      </c>
      <c r="K65" s="45">
        <v>1</v>
      </c>
      <c r="L65" s="45">
        <v>0</v>
      </c>
      <c r="M65" s="13">
        <f>K65+L65</f>
        <v>1</v>
      </c>
    </row>
    <row r="66" spans="1:13" ht="13.5">
      <c r="A66" s="74"/>
      <c r="B66" s="4" t="s">
        <v>32</v>
      </c>
      <c r="C66" s="44">
        <v>43</v>
      </c>
      <c r="D66" s="45">
        <v>29</v>
      </c>
      <c r="E66" s="45">
        <v>19</v>
      </c>
      <c r="F66" s="13">
        <f>D66+E66</f>
        <v>48</v>
      </c>
      <c r="G66" s="1"/>
      <c r="H66" s="78"/>
      <c r="I66" s="4" t="s">
        <v>53</v>
      </c>
      <c r="J66" s="44">
        <v>6</v>
      </c>
      <c r="K66" s="45">
        <v>2</v>
      </c>
      <c r="L66" s="45">
        <v>4</v>
      </c>
      <c r="M66" s="13">
        <f t="shared" si="5"/>
        <v>6</v>
      </c>
    </row>
    <row r="67" spans="1:13" ht="13.5">
      <c r="A67" s="74"/>
      <c r="B67" s="4" t="s">
        <v>2</v>
      </c>
      <c r="C67" s="44">
        <v>22</v>
      </c>
      <c r="D67" s="45">
        <v>8</v>
      </c>
      <c r="E67" s="45">
        <v>20</v>
      </c>
      <c r="F67" s="13">
        <f t="shared" si="4"/>
        <v>28</v>
      </c>
      <c r="G67" s="1"/>
      <c r="H67" s="78"/>
      <c r="I67" s="4" t="s">
        <v>54</v>
      </c>
      <c r="J67" s="44">
        <v>6</v>
      </c>
      <c r="K67" s="45">
        <v>7</v>
      </c>
      <c r="L67" s="45">
        <v>5</v>
      </c>
      <c r="M67" s="13">
        <f t="shared" si="5"/>
        <v>12</v>
      </c>
    </row>
    <row r="68" spans="1:13" ht="13.5">
      <c r="A68" s="74"/>
      <c r="B68" s="4" t="s">
        <v>33</v>
      </c>
      <c r="C68" s="44">
        <v>43</v>
      </c>
      <c r="D68" s="45">
        <v>32</v>
      </c>
      <c r="E68" s="45">
        <v>22</v>
      </c>
      <c r="F68" s="13">
        <f t="shared" si="4"/>
        <v>54</v>
      </c>
      <c r="G68" s="1"/>
      <c r="H68" s="78"/>
      <c r="I68" s="4" t="s">
        <v>55</v>
      </c>
      <c r="J68" s="44">
        <v>1</v>
      </c>
      <c r="K68" s="45">
        <v>0</v>
      </c>
      <c r="L68" s="45">
        <v>1</v>
      </c>
      <c r="M68" s="13">
        <f t="shared" si="5"/>
        <v>1</v>
      </c>
    </row>
    <row r="69" spans="1:13" ht="13.5">
      <c r="A69" s="74"/>
      <c r="B69" s="4" t="s">
        <v>34</v>
      </c>
      <c r="C69" s="44">
        <v>24</v>
      </c>
      <c r="D69" s="45">
        <v>8</v>
      </c>
      <c r="E69" s="45">
        <v>19</v>
      </c>
      <c r="F69" s="13">
        <f t="shared" si="4"/>
        <v>27</v>
      </c>
      <c r="G69" s="1"/>
      <c r="H69" s="78"/>
      <c r="I69" s="4" t="s">
        <v>56</v>
      </c>
      <c r="J69" s="44">
        <v>8</v>
      </c>
      <c r="K69" s="45">
        <v>5</v>
      </c>
      <c r="L69" s="45">
        <v>5</v>
      </c>
      <c r="M69" s="13">
        <f t="shared" si="5"/>
        <v>10</v>
      </c>
    </row>
    <row r="70" spans="1:13" ht="13.5">
      <c r="A70" s="74"/>
      <c r="B70" s="4" t="s">
        <v>3</v>
      </c>
      <c r="C70" s="44">
        <v>7</v>
      </c>
      <c r="D70" s="45">
        <v>4</v>
      </c>
      <c r="E70" s="45">
        <v>4</v>
      </c>
      <c r="F70" s="13">
        <f t="shared" si="4"/>
        <v>8</v>
      </c>
      <c r="G70" s="1"/>
      <c r="H70" s="78"/>
      <c r="I70" s="4" t="s">
        <v>57</v>
      </c>
      <c r="J70" s="44">
        <v>11</v>
      </c>
      <c r="K70" s="45">
        <v>7</v>
      </c>
      <c r="L70" s="45">
        <v>5</v>
      </c>
      <c r="M70" s="13">
        <f t="shared" si="5"/>
        <v>12</v>
      </c>
    </row>
    <row r="71" spans="1:13" ht="13.5">
      <c r="A71" s="74"/>
      <c r="B71" s="4" t="s">
        <v>4</v>
      </c>
      <c r="C71" s="44">
        <v>3</v>
      </c>
      <c r="D71" s="45">
        <v>2</v>
      </c>
      <c r="E71" s="45">
        <v>4</v>
      </c>
      <c r="F71" s="13">
        <f t="shared" si="4"/>
        <v>6</v>
      </c>
      <c r="G71" s="1"/>
      <c r="H71" s="78"/>
      <c r="I71" s="4" t="s">
        <v>58</v>
      </c>
      <c r="J71" s="44">
        <v>0</v>
      </c>
      <c r="K71" s="45">
        <v>0</v>
      </c>
      <c r="L71" s="45">
        <v>0</v>
      </c>
      <c r="M71" s="13">
        <f t="shared" si="5"/>
        <v>0</v>
      </c>
    </row>
    <row r="72" spans="1:13" ht="13.5">
      <c r="A72" s="74"/>
      <c r="B72" s="4" t="s">
        <v>35</v>
      </c>
      <c r="C72" s="44">
        <v>20</v>
      </c>
      <c r="D72" s="45">
        <v>13</v>
      </c>
      <c r="E72" s="45">
        <v>12</v>
      </c>
      <c r="F72" s="13">
        <f t="shared" si="4"/>
        <v>25</v>
      </c>
      <c r="G72" s="1"/>
      <c r="H72" s="78"/>
      <c r="I72" s="4" t="s">
        <v>59</v>
      </c>
      <c r="J72" s="44">
        <v>48</v>
      </c>
      <c r="K72" s="45">
        <v>27</v>
      </c>
      <c r="L72" s="45">
        <v>23</v>
      </c>
      <c r="M72" s="13">
        <f t="shared" si="5"/>
        <v>50</v>
      </c>
    </row>
    <row r="73" spans="1:13" ht="13.5">
      <c r="A73" s="74"/>
      <c r="B73" s="4" t="s">
        <v>36</v>
      </c>
      <c r="C73" s="44">
        <v>23</v>
      </c>
      <c r="D73" s="45">
        <v>17</v>
      </c>
      <c r="E73" s="45">
        <v>16</v>
      </c>
      <c r="F73" s="13">
        <f t="shared" si="4"/>
        <v>33</v>
      </c>
      <c r="G73" s="1"/>
      <c r="H73" s="78"/>
      <c r="I73" s="4" t="s">
        <v>60</v>
      </c>
      <c r="J73" s="44">
        <v>49</v>
      </c>
      <c r="K73" s="45">
        <v>32</v>
      </c>
      <c r="L73" s="45">
        <v>22</v>
      </c>
      <c r="M73" s="13">
        <f t="shared" si="5"/>
        <v>54</v>
      </c>
    </row>
    <row r="74" spans="1:13" ht="13.5">
      <c r="A74" s="74"/>
      <c r="B74" s="4" t="s">
        <v>37</v>
      </c>
      <c r="C74" s="44">
        <v>14</v>
      </c>
      <c r="D74" s="45">
        <v>13</v>
      </c>
      <c r="E74" s="45">
        <v>10</v>
      </c>
      <c r="F74" s="13">
        <f t="shared" si="4"/>
        <v>23</v>
      </c>
      <c r="G74" s="1"/>
      <c r="H74" s="78"/>
      <c r="I74" s="4" t="s">
        <v>96</v>
      </c>
      <c r="J74" s="44">
        <v>7</v>
      </c>
      <c r="K74" s="45">
        <v>5</v>
      </c>
      <c r="L74" s="45">
        <v>5</v>
      </c>
      <c r="M74" s="13">
        <f>K74+L74</f>
        <v>10</v>
      </c>
    </row>
    <row r="75" spans="1:13" ht="13.5">
      <c r="A75" s="74"/>
      <c r="B75" s="4" t="s">
        <v>5</v>
      </c>
      <c r="C75" s="44">
        <v>29</v>
      </c>
      <c r="D75" s="45">
        <v>26</v>
      </c>
      <c r="E75" s="45">
        <v>31</v>
      </c>
      <c r="F75" s="13">
        <f t="shared" si="4"/>
        <v>57</v>
      </c>
      <c r="G75" s="1"/>
      <c r="H75" s="78"/>
      <c r="I75" s="4" t="s">
        <v>97</v>
      </c>
      <c r="J75" s="44">
        <v>8</v>
      </c>
      <c r="K75" s="45">
        <v>3</v>
      </c>
      <c r="L75" s="45">
        <v>6</v>
      </c>
      <c r="M75" s="13">
        <f t="shared" si="5"/>
        <v>9</v>
      </c>
    </row>
    <row r="76" spans="1:13" ht="13.5">
      <c r="A76" s="74"/>
      <c r="B76" s="4" t="s">
        <v>6</v>
      </c>
      <c r="C76" s="44">
        <v>15</v>
      </c>
      <c r="D76" s="45">
        <v>15</v>
      </c>
      <c r="E76" s="45">
        <v>17</v>
      </c>
      <c r="F76" s="13">
        <f t="shared" si="4"/>
        <v>32</v>
      </c>
      <c r="G76" s="1"/>
      <c r="H76" s="78"/>
      <c r="I76" s="4" t="s">
        <v>98</v>
      </c>
      <c r="J76" s="44">
        <v>0</v>
      </c>
      <c r="K76" s="45">
        <v>0</v>
      </c>
      <c r="L76" s="45">
        <v>0</v>
      </c>
      <c r="M76" s="13">
        <f t="shared" si="5"/>
        <v>0</v>
      </c>
    </row>
    <row r="77" spans="1:13" ht="13.5">
      <c r="A77" s="74"/>
      <c r="B77" s="4" t="s">
        <v>7</v>
      </c>
      <c r="C77" s="44">
        <v>36</v>
      </c>
      <c r="D77" s="45">
        <v>17</v>
      </c>
      <c r="E77" s="45">
        <v>22</v>
      </c>
      <c r="F77" s="13">
        <f t="shared" si="4"/>
        <v>39</v>
      </c>
      <c r="G77" s="1"/>
      <c r="H77" s="78"/>
      <c r="I77" s="4" t="s">
        <v>99</v>
      </c>
      <c r="J77" s="44">
        <v>2</v>
      </c>
      <c r="K77" s="45">
        <v>2</v>
      </c>
      <c r="L77" s="45">
        <v>1</v>
      </c>
      <c r="M77" s="13">
        <f t="shared" si="5"/>
        <v>3</v>
      </c>
    </row>
    <row r="78" spans="1:13" ht="13.5">
      <c r="A78" s="74"/>
      <c r="B78" s="4" t="s">
        <v>38</v>
      </c>
      <c r="C78" s="44">
        <v>39</v>
      </c>
      <c r="D78" s="45">
        <v>31</v>
      </c>
      <c r="E78" s="45">
        <v>21</v>
      </c>
      <c r="F78" s="13">
        <f t="shared" si="4"/>
        <v>52</v>
      </c>
      <c r="G78" s="1"/>
      <c r="H78" s="79"/>
      <c r="I78" s="56" t="s">
        <v>41</v>
      </c>
      <c r="J78" s="65">
        <f>SUM(J63:J77)</f>
        <v>170</v>
      </c>
      <c r="K78" s="65">
        <f>SUM(K63:K77)</f>
        <v>101</v>
      </c>
      <c r="L78" s="65">
        <f>SUM(L63:L77)</f>
        <v>91</v>
      </c>
      <c r="M78" s="65">
        <f>SUM(M63:M77)</f>
        <v>192</v>
      </c>
    </row>
    <row r="79" spans="1:13" ht="13.5">
      <c r="A79" s="74"/>
      <c r="B79" s="4" t="s">
        <v>8</v>
      </c>
      <c r="C79" s="44">
        <v>34</v>
      </c>
      <c r="D79" s="45">
        <v>23</v>
      </c>
      <c r="E79" s="45">
        <v>41</v>
      </c>
      <c r="F79" s="13">
        <f>D79+E79</f>
        <v>64</v>
      </c>
      <c r="G79" s="1"/>
      <c r="H79" s="49" t="s">
        <v>61</v>
      </c>
      <c r="I79" s="50"/>
      <c r="J79" s="50"/>
      <c r="K79" s="50"/>
      <c r="L79" s="50"/>
      <c r="M79" s="58"/>
    </row>
    <row r="80" spans="1:13" ht="13.5">
      <c r="A80" s="74"/>
      <c r="B80" s="4" t="s">
        <v>9</v>
      </c>
      <c r="C80" s="44">
        <v>14</v>
      </c>
      <c r="D80" s="45">
        <v>11</v>
      </c>
      <c r="E80" s="45">
        <v>8</v>
      </c>
      <c r="F80" s="13">
        <f t="shared" si="4"/>
        <v>19</v>
      </c>
      <c r="G80" s="1"/>
      <c r="H80" s="77"/>
      <c r="I80" s="4" t="s">
        <v>62</v>
      </c>
      <c r="J80" s="44">
        <v>5</v>
      </c>
      <c r="K80" s="45">
        <v>1</v>
      </c>
      <c r="L80" s="45">
        <v>5</v>
      </c>
      <c r="M80" s="13">
        <f>K80+L80</f>
        <v>6</v>
      </c>
    </row>
    <row r="81" spans="1:13" ht="13.5">
      <c r="A81" s="74"/>
      <c r="B81" s="4" t="s">
        <v>39</v>
      </c>
      <c r="C81" s="44">
        <v>11</v>
      </c>
      <c r="D81" s="45">
        <v>6</v>
      </c>
      <c r="E81" s="45">
        <v>7</v>
      </c>
      <c r="F81" s="13">
        <f t="shared" si="4"/>
        <v>13</v>
      </c>
      <c r="G81" s="1"/>
      <c r="H81" s="81"/>
      <c r="I81" s="4" t="s">
        <v>63</v>
      </c>
      <c r="J81" s="44">
        <v>2</v>
      </c>
      <c r="K81" s="45">
        <v>0</v>
      </c>
      <c r="L81" s="45">
        <v>3</v>
      </c>
      <c r="M81" s="13">
        <f>K81+L81</f>
        <v>3</v>
      </c>
    </row>
    <row r="82" spans="1:13" ht="13.5">
      <c r="A82" s="74"/>
      <c r="B82" s="4" t="s">
        <v>40</v>
      </c>
      <c r="C82" s="44">
        <v>10</v>
      </c>
      <c r="D82" s="45">
        <v>11</v>
      </c>
      <c r="E82" s="45">
        <v>8</v>
      </c>
      <c r="F82" s="13">
        <f t="shared" si="4"/>
        <v>19</v>
      </c>
      <c r="G82" s="1"/>
      <c r="H82" s="81"/>
      <c r="I82" s="4" t="s">
        <v>64</v>
      </c>
      <c r="J82" s="44">
        <v>3</v>
      </c>
      <c r="K82" s="45">
        <v>1</v>
      </c>
      <c r="L82" s="45">
        <v>2</v>
      </c>
      <c r="M82" s="13">
        <f>K82+L82</f>
        <v>3</v>
      </c>
    </row>
    <row r="83" spans="1:13" ht="13.5">
      <c r="A83" s="74"/>
      <c r="B83" s="4" t="s">
        <v>21</v>
      </c>
      <c r="C83" s="44">
        <v>8</v>
      </c>
      <c r="D83" s="45">
        <v>5</v>
      </c>
      <c r="E83" s="45">
        <v>5</v>
      </c>
      <c r="F83" s="13">
        <f t="shared" si="4"/>
        <v>10</v>
      </c>
      <c r="G83" s="1"/>
      <c r="H83" s="81"/>
      <c r="I83" s="4" t="s">
        <v>65</v>
      </c>
      <c r="J83" s="44">
        <v>6</v>
      </c>
      <c r="K83" s="45">
        <v>2</v>
      </c>
      <c r="L83" s="45">
        <v>8</v>
      </c>
      <c r="M83" s="13">
        <f>K83+L83</f>
        <v>10</v>
      </c>
    </row>
    <row r="84" spans="1:13" ht="13.5">
      <c r="A84" s="74"/>
      <c r="B84" s="4" t="s">
        <v>10</v>
      </c>
      <c r="C84" s="44">
        <v>26</v>
      </c>
      <c r="D84" s="45">
        <v>21</v>
      </c>
      <c r="E84" s="45">
        <v>26</v>
      </c>
      <c r="F84" s="13">
        <f>D84+E84</f>
        <v>47</v>
      </c>
      <c r="G84" s="1"/>
      <c r="H84" s="82"/>
      <c r="I84" s="56" t="s">
        <v>41</v>
      </c>
      <c r="J84" s="65">
        <f>SUM(J80:J83)</f>
        <v>16</v>
      </c>
      <c r="K84" s="65">
        <f>SUM(K80:K83)</f>
        <v>4</v>
      </c>
      <c r="L84" s="65">
        <f>SUM(L80:L83)</f>
        <v>18</v>
      </c>
      <c r="M84" s="65">
        <f>SUM(M80:M83)</f>
        <v>22</v>
      </c>
    </row>
    <row r="85" spans="1:13" ht="13.5">
      <c r="A85" s="74"/>
      <c r="B85" s="4" t="s">
        <v>11</v>
      </c>
      <c r="C85" s="44">
        <v>25</v>
      </c>
      <c r="D85" s="45">
        <v>23</v>
      </c>
      <c r="E85" s="45">
        <v>28</v>
      </c>
      <c r="F85" s="13">
        <f t="shared" si="4"/>
        <v>51</v>
      </c>
      <c r="G85" s="1"/>
      <c r="H85" s="49" t="s">
        <v>66</v>
      </c>
      <c r="I85" s="50"/>
      <c r="J85" s="50"/>
      <c r="K85" s="50"/>
      <c r="L85" s="50"/>
      <c r="M85" s="58"/>
    </row>
    <row r="86" spans="1:13" ht="13.5">
      <c r="A86" s="74"/>
      <c r="B86" s="4" t="s">
        <v>12</v>
      </c>
      <c r="C86" s="44">
        <v>59</v>
      </c>
      <c r="D86" s="45">
        <v>53</v>
      </c>
      <c r="E86" s="45">
        <v>47</v>
      </c>
      <c r="F86" s="13">
        <f t="shared" si="4"/>
        <v>100</v>
      </c>
      <c r="G86" s="1"/>
      <c r="H86" s="5"/>
      <c r="I86" s="4" t="s">
        <v>67</v>
      </c>
      <c r="J86" s="44">
        <v>23</v>
      </c>
      <c r="K86" s="45">
        <v>19</v>
      </c>
      <c r="L86" s="45">
        <v>15</v>
      </c>
      <c r="M86" s="13">
        <f aca="true" t="shared" si="6" ref="M86:M98">K86+L86</f>
        <v>34</v>
      </c>
    </row>
    <row r="87" spans="1:13" ht="13.5">
      <c r="A87" s="74"/>
      <c r="B87" s="4" t="s">
        <v>13</v>
      </c>
      <c r="C87" s="44">
        <v>43</v>
      </c>
      <c r="D87" s="45">
        <v>47</v>
      </c>
      <c r="E87" s="45">
        <v>46</v>
      </c>
      <c r="F87" s="13">
        <f t="shared" si="4"/>
        <v>93</v>
      </c>
      <c r="G87" s="1"/>
      <c r="H87" s="6"/>
      <c r="I87" s="4" t="s">
        <v>68</v>
      </c>
      <c r="J87" s="44">
        <v>23</v>
      </c>
      <c r="K87" s="45">
        <v>19</v>
      </c>
      <c r="L87" s="45">
        <v>13</v>
      </c>
      <c r="M87" s="13">
        <f t="shared" si="6"/>
        <v>32</v>
      </c>
    </row>
    <row r="88" spans="1:13" ht="13.5">
      <c r="A88" s="74"/>
      <c r="B88" s="4" t="s">
        <v>14</v>
      </c>
      <c r="C88" s="44">
        <v>31</v>
      </c>
      <c r="D88" s="45">
        <v>31</v>
      </c>
      <c r="E88" s="45">
        <v>21</v>
      </c>
      <c r="F88" s="13">
        <f t="shared" si="4"/>
        <v>52</v>
      </c>
      <c r="G88" s="1"/>
      <c r="H88" s="6"/>
      <c r="I88" s="4" t="s">
        <v>69</v>
      </c>
      <c r="J88" s="44">
        <v>81</v>
      </c>
      <c r="K88" s="45">
        <v>68</v>
      </c>
      <c r="L88" s="45">
        <v>25</v>
      </c>
      <c r="M88" s="13">
        <f t="shared" si="6"/>
        <v>93</v>
      </c>
    </row>
    <row r="89" spans="1:13" ht="13.5">
      <c r="A89" s="74"/>
      <c r="B89" s="4" t="s">
        <v>15</v>
      </c>
      <c r="C89" s="44">
        <v>50</v>
      </c>
      <c r="D89" s="45">
        <v>42</v>
      </c>
      <c r="E89" s="45">
        <v>42</v>
      </c>
      <c r="F89" s="13">
        <f t="shared" si="4"/>
        <v>84</v>
      </c>
      <c r="G89" s="1"/>
      <c r="H89" s="6"/>
      <c r="I89" s="4" t="s">
        <v>70</v>
      </c>
      <c r="J89" s="44">
        <v>17</v>
      </c>
      <c r="K89" s="45">
        <v>12</v>
      </c>
      <c r="L89" s="45">
        <v>15</v>
      </c>
      <c r="M89" s="13">
        <f>K89+L89</f>
        <v>27</v>
      </c>
    </row>
    <row r="90" spans="1:13" ht="13.5">
      <c r="A90" s="74"/>
      <c r="B90" s="4" t="s">
        <v>82</v>
      </c>
      <c r="C90" s="44">
        <v>22</v>
      </c>
      <c r="D90" s="45">
        <v>26</v>
      </c>
      <c r="E90" s="45">
        <v>17</v>
      </c>
      <c r="F90" s="13">
        <f t="shared" si="4"/>
        <v>43</v>
      </c>
      <c r="G90" s="1"/>
      <c r="H90" s="6"/>
      <c r="I90" s="4" t="s">
        <v>71</v>
      </c>
      <c r="J90" s="44">
        <v>1</v>
      </c>
      <c r="K90" s="45">
        <v>1</v>
      </c>
      <c r="L90" s="45">
        <v>0</v>
      </c>
      <c r="M90" s="13">
        <f t="shared" si="6"/>
        <v>1</v>
      </c>
    </row>
    <row r="91" spans="1:13" ht="13.5">
      <c r="A91" s="74"/>
      <c r="B91" s="4" t="s">
        <v>18</v>
      </c>
      <c r="C91" s="44">
        <v>8</v>
      </c>
      <c r="D91" s="45">
        <v>8</v>
      </c>
      <c r="E91" s="45">
        <v>4</v>
      </c>
      <c r="F91" s="13">
        <f>D91+E91</f>
        <v>12</v>
      </c>
      <c r="G91" s="1"/>
      <c r="H91" s="6"/>
      <c r="I91" s="4" t="s">
        <v>73</v>
      </c>
      <c r="J91" s="44">
        <v>0</v>
      </c>
      <c r="K91" s="45">
        <v>0</v>
      </c>
      <c r="L91" s="45">
        <v>0</v>
      </c>
      <c r="M91" s="13">
        <f t="shared" si="6"/>
        <v>0</v>
      </c>
    </row>
    <row r="92" spans="1:13" ht="13.5">
      <c r="A92" s="74"/>
      <c r="B92" s="56" t="s">
        <v>41</v>
      </c>
      <c r="C92" s="65">
        <f>SUM(C63:C91)</f>
        <v>746</v>
      </c>
      <c r="D92" s="65">
        <f>SUM(D63:D91)</f>
        <v>585</v>
      </c>
      <c r="E92" s="65">
        <f>SUM(E63:E91)</f>
        <v>559</v>
      </c>
      <c r="F92" s="65">
        <f>SUM(F63:F91)</f>
        <v>1144</v>
      </c>
      <c r="G92" s="1"/>
      <c r="H92" s="6"/>
      <c r="I92" s="4" t="s">
        <v>72</v>
      </c>
      <c r="J92" s="44">
        <v>0</v>
      </c>
      <c r="K92" s="45">
        <v>0</v>
      </c>
      <c r="L92" s="45">
        <v>0</v>
      </c>
      <c r="M92" s="13">
        <f t="shared" si="6"/>
        <v>0</v>
      </c>
    </row>
    <row r="93" spans="1:13" ht="13.5">
      <c r="A93" s="75" t="s">
        <v>85</v>
      </c>
      <c r="B93" s="76"/>
      <c r="C93" s="76"/>
      <c r="D93" s="76"/>
      <c r="E93" s="76"/>
      <c r="F93" s="76"/>
      <c r="G93" s="1"/>
      <c r="H93" s="6"/>
      <c r="I93" s="4" t="s">
        <v>74</v>
      </c>
      <c r="J93" s="44">
        <v>1</v>
      </c>
      <c r="K93" s="45">
        <v>0</v>
      </c>
      <c r="L93" s="45">
        <v>1</v>
      </c>
      <c r="M93" s="13">
        <f t="shared" si="6"/>
        <v>1</v>
      </c>
    </row>
    <row r="94" spans="1:13" ht="13.5">
      <c r="A94" s="74"/>
      <c r="B94" s="4" t="s">
        <v>19</v>
      </c>
      <c r="C94" s="44">
        <v>28</v>
      </c>
      <c r="D94" s="45">
        <v>22</v>
      </c>
      <c r="E94" s="45">
        <v>25</v>
      </c>
      <c r="F94" s="13">
        <f>D94+E94</f>
        <v>47</v>
      </c>
      <c r="G94" s="1"/>
      <c r="H94" s="6"/>
      <c r="I94" s="4" t="s">
        <v>75</v>
      </c>
      <c r="J94" s="44">
        <v>1</v>
      </c>
      <c r="K94" s="45">
        <v>0</v>
      </c>
      <c r="L94" s="45">
        <v>1</v>
      </c>
      <c r="M94" s="13">
        <f t="shared" si="6"/>
        <v>1</v>
      </c>
    </row>
    <row r="95" spans="1:13" ht="13.5">
      <c r="A95" s="74"/>
      <c r="B95" s="4" t="s">
        <v>20</v>
      </c>
      <c r="C95" s="44">
        <v>5</v>
      </c>
      <c r="D95" s="45">
        <v>7</v>
      </c>
      <c r="E95" s="45">
        <v>4</v>
      </c>
      <c r="F95" s="13">
        <f>D95+E95</f>
        <v>11</v>
      </c>
      <c r="G95" s="1"/>
      <c r="H95" s="6"/>
      <c r="I95" s="4" t="s">
        <v>76</v>
      </c>
      <c r="J95" s="44">
        <v>5</v>
      </c>
      <c r="K95" s="45">
        <v>0</v>
      </c>
      <c r="L95" s="45">
        <v>5</v>
      </c>
      <c r="M95" s="13">
        <f t="shared" si="6"/>
        <v>5</v>
      </c>
    </row>
    <row r="96" spans="1:13" ht="13.5">
      <c r="A96" s="74"/>
      <c r="B96" s="4" t="s">
        <v>16</v>
      </c>
      <c r="C96" s="44">
        <v>41</v>
      </c>
      <c r="D96" s="45">
        <v>29</v>
      </c>
      <c r="E96" s="45">
        <v>13</v>
      </c>
      <c r="F96" s="13">
        <f>D96+E96</f>
        <v>42</v>
      </c>
      <c r="G96" s="1"/>
      <c r="H96" s="6"/>
      <c r="I96" s="4" t="s">
        <v>77</v>
      </c>
      <c r="J96" s="44">
        <v>6</v>
      </c>
      <c r="K96" s="45">
        <v>2</v>
      </c>
      <c r="L96" s="45">
        <v>4</v>
      </c>
      <c r="M96" s="13">
        <f t="shared" si="6"/>
        <v>6</v>
      </c>
    </row>
    <row r="97" spans="1:13" ht="13.5">
      <c r="A97" s="74"/>
      <c r="B97" s="4" t="s">
        <v>17</v>
      </c>
      <c r="C97" s="44">
        <v>17</v>
      </c>
      <c r="D97" s="45">
        <v>13</v>
      </c>
      <c r="E97" s="45">
        <v>5</v>
      </c>
      <c r="F97" s="13">
        <f>D97+E97</f>
        <v>18</v>
      </c>
      <c r="G97" s="1"/>
      <c r="H97" s="6"/>
      <c r="I97" s="4" t="s">
        <v>78</v>
      </c>
      <c r="J97" s="44">
        <v>22</v>
      </c>
      <c r="K97" s="45">
        <v>19</v>
      </c>
      <c r="L97" s="45">
        <v>22</v>
      </c>
      <c r="M97" s="13">
        <f t="shared" si="6"/>
        <v>41</v>
      </c>
    </row>
    <row r="98" spans="1:13" ht="13.5">
      <c r="A98" s="74"/>
      <c r="B98" s="56" t="s">
        <v>41</v>
      </c>
      <c r="C98" s="65">
        <f>SUM(C94:C97)</f>
        <v>91</v>
      </c>
      <c r="D98" s="65">
        <f>SUM(D94:D97)</f>
        <v>71</v>
      </c>
      <c r="E98" s="65">
        <f>SUM(E94:E97)</f>
        <v>47</v>
      </c>
      <c r="F98" s="65">
        <f>SUM(F94:F97)</f>
        <v>118</v>
      </c>
      <c r="G98" s="1"/>
      <c r="H98" s="6"/>
      <c r="I98" s="4" t="s">
        <v>81</v>
      </c>
      <c r="J98" s="44">
        <v>2</v>
      </c>
      <c r="K98" s="45">
        <v>0</v>
      </c>
      <c r="L98" s="45">
        <v>2</v>
      </c>
      <c r="M98" s="13">
        <f t="shared" si="6"/>
        <v>2</v>
      </c>
    </row>
    <row r="99" spans="1:13" ht="13.5">
      <c r="A99" s="75" t="s">
        <v>25</v>
      </c>
      <c r="B99" s="76"/>
      <c r="C99" s="76"/>
      <c r="D99" s="76"/>
      <c r="E99" s="76"/>
      <c r="F99" s="76"/>
      <c r="G99" s="1"/>
      <c r="H99" s="7"/>
      <c r="I99" s="56" t="s">
        <v>41</v>
      </c>
      <c r="J99" s="65">
        <f>SUM(J86:J98)</f>
        <v>182</v>
      </c>
      <c r="K99" s="65">
        <f>SUM(K86:K98)</f>
        <v>140</v>
      </c>
      <c r="L99" s="65">
        <f>SUM(L86:L98)</f>
        <v>103</v>
      </c>
      <c r="M99" s="65">
        <f>SUM(M86:M98)</f>
        <v>243</v>
      </c>
    </row>
    <row r="100" spans="1:13" ht="13.5">
      <c r="A100" s="74"/>
      <c r="B100" s="4" t="s">
        <v>22</v>
      </c>
      <c r="C100" s="44">
        <v>15</v>
      </c>
      <c r="D100" s="45">
        <v>9</v>
      </c>
      <c r="E100" s="45">
        <v>8</v>
      </c>
      <c r="F100" s="13">
        <f>D100+E100</f>
        <v>17</v>
      </c>
      <c r="G100" s="1"/>
      <c r="H100" s="10"/>
      <c r="I100" s="11"/>
      <c r="J100" s="12"/>
      <c r="K100" s="12"/>
      <c r="L100" s="12"/>
      <c r="M100" s="12"/>
    </row>
    <row r="101" spans="1:13" ht="13.5">
      <c r="A101" s="74"/>
      <c r="B101" s="4" t="s">
        <v>23</v>
      </c>
      <c r="C101" s="44">
        <v>32</v>
      </c>
      <c r="D101" s="45">
        <v>26</v>
      </c>
      <c r="E101" s="45">
        <v>9</v>
      </c>
      <c r="F101" s="13">
        <f>D101+E101</f>
        <v>35</v>
      </c>
      <c r="G101" s="1"/>
      <c r="H101" s="10"/>
      <c r="I101" s="61" t="s">
        <v>80</v>
      </c>
      <c r="J101" s="66">
        <f>C92+C98+C102+C111+J78+J84+J99</f>
        <v>1324</v>
      </c>
      <c r="K101" s="66">
        <f>D92+D98+D102+D111+K78+K84+K99</f>
        <v>985</v>
      </c>
      <c r="L101" s="66">
        <f>E92+E98+E102+E111+L78+L84+L99</f>
        <v>872</v>
      </c>
      <c r="M101" s="66">
        <f>F92+F98+F102+F111+M78+M84+M99</f>
        <v>1857</v>
      </c>
    </row>
    <row r="102" spans="1:7" ht="13.5">
      <c r="A102" s="74"/>
      <c r="B102" s="56" t="s">
        <v>41</v>
      </c>
      <c r="C102" s="65">
        <f>SUM(C100:C101)</f>
        <v>47</v>
      </c>
      <c r="D102" s="65">
        <f>SUM(D100:D101)</f>
        <v>35</v>
      </c>
      <c r="E102" s="65">
        <f>SUM(E100:E101)</f>
        <v>17</v>
      </c>
      <c r="F102" s="65">
        <f>SUM(F100:F101)</f>
        <v>52</v>
      </c>
      <c r="G102" s="1"/>
    </row>
    <row r="103" spans="1:7" ht="13.5">
      <c r="A103" s="49" t="s">
        <v>42</v>
      </c>
      <c r="B103" s="50"/>
      <c r="C103" s="50"/>
      <c r="D103" s="50"/>
      <c r="E103" s="50"/>
      <c r="F103" s="58"/>
      <c r="G103" s="1"/>
    </row>
    <row r="104" spans="1:6" ht="13.5">
      <c r="A104" s="5"/>
      <c r="B104" s="4" t="s">
        <v>43</v>
      </c>
      <c r="C104" s="44">
        <v>9</v>
      </c>
      <c r="D104" s="45">
        <v>8</v>
      </c>
      <c r="E104" s="45">
        <v>1</v>
      </c>
      <c r="F104" s="13">
        <f aca="true" t="shared" si="7" ref="F104:F109">D104+E104</f>
        <v>9</v>
      </c>
    </row>
    <row r="105" spans="1:6" ht="13.5">
      <c r="A105" s="67"/>
      <c r="B105" s="4" t="s">
        <v>44</v>
      </c>
      <c r="C105" s="44">
        <v>35</v>
      </c>
      <c r="D105" s="45">
        <v>28</v>
      </c>
      <c r="E105" s="45">
        <v>16</v>
      </c>
      <c r="F105" s="13">
        <f t="shared" si="7"/>
        <v>44</v>
      </c>
    </row>
    <row r="106" spans="1:6" ht="13.5">
      <c r="A106" s="67"/>
      <c r="B106" s="4" t="s">
        <v>45</v>
      </c>
      <c r="C106" s="44">
        <v>1</v>
      </c>
      <c r="D106" s="45">
        <v>1</v>
      </c>
      <c r="E106" s="45">
        <v>0</v>
      </c>
      <c r="F106" s="13">
        <f t="shared" si="7"/>
        <v>1</v>
      </c>
    </row>
    <row r="107" spans="1:6" ht="13.5">
      <c r="A107" s="67"/>
      <c r="B107" s="4" t="s">
        <v>46</v>
      </c>
      <c r="C107" s="44">
        <v>4</v>
      </c>
      <c r="D107" s="45">
        <v>1</v>
      </c>
      <c r="E107" s="45">
        <v>5</v>
      </c>
      <c r="F107" s="13">
        <f t="shared" si="7"/>
        <v>6</v>
      </c>
    </row>
    <row r="108" spans="1:6" ht="13.5">
      <c r="A108" s="67"/>
      <c r="B108" s="4" t="s">
        <v>47</v>
      </c>
      <c r="C108" s="44">
        <v>20</v>
      </c>
      <c r="D108" s="45">
        <v>9</v>
      </c>
      <c r="E108" s="45">
        <v>12</v>
      </c>
      <c r="F108" s="13">
        <f t="shared" si="7"/>
        <v>21</v>
      </c>
    </row>
    <row r="109" spans="1:6" ht="13.5">
      <c r="A109" s="67"/>
      <c r="B109" s="4" t="s">
        <v>48</v>
      </c>
      <c r="C109" s="44">
        <v>3</v>
      </c>
      <c r="D109" s="45">
        <v>2</v>
      </c>
      <c r="E109" s="45">
        <v>3</v>
      </c>
      <c r="F109" s="13">
        <f t="shared" si="7"/>
        <v>5</v>
      </c>
    </row>
    <row r="110" spans="1:6" ht="13.5">
      <c r="A110" s="6"/>
      <c r="B110" s="4" t="s">
        <v>110</v>
      </c>
      <c r="C110" s="44">
        <v>0</v>
      </c>
      <c r="D110" s="45">
        <v>0</v>
      </c>
      <c r="E110" s="45">
        <v>0</v>
      </c>
      <c r="F110" s="13">
        <f>D110+E110</f>
        <v>0</v>
      </c>
    </row>
    <row r="111" spans="1:6" ht="13.5">
      <c r="A111" s="68"/>
      <c r="B111" s="56" t="s">
        <v>41</v>
      </c>
      <c r="C111" s="57">
        <f>SUM(C104:C110)</f>
        <v>72</v>
      </c>
      <c r="D111" s="57">
        <f>SUM(D104:D110)</f>
        <v>49</v>
      </c>
      <c r="E111" s="57">
        <f>SUM(E104:E110)</f>
        <v>37</v>
      </c>
      <c r="F111" s="57">
        <f>SUM(F104:F110)</f>
        <v>86</v>
      </c>
    </row>
  </sheetData>
  <sheetProtection/>
  <mergeCells count="32">
    <mergeCell ref="A94:A98"/>
    <mergeCell ref="A99:F99"/>
    <mergeCell ref="A100:A102"/>
    <mergeCell ref="K60:M60"/>
    <mergeCell ref="A62:F62"/>
    <mergeCell ref="A63:A92"/>
    <mergeCell ref="H63:H78"/>
    <mergeCell ref="H80:H84"/>
    <mergeCell ref="A93:F93"/>
    <mergeCell ref="A37:F37"/>
    <mergeCell ref="A38:A42"/>
    <mergeCell ref="A43:F43"/>
    <mergeCell ref="A44:A46"/>
    <mergeCell ref="B56:M56"/>
    <mergeCell ref="A60:B61"/>
    <mergeCell ref="C60:C61"/>
    <mergeCell ref="D60:F60"/>
    <mergeCell ref="H60:I61"/>
    <mergeCell ref="J60:J61"/>
    <mergeCell ref="A6:F6"/>
    <mergeCell ref="H6:M6"/>
    <mergeCell ref="A7:A36"/>
    <mergeCell ref="H7:H22"/>
    <mergeCell ref="H23:M23"/>
    <mergeCell ref="H24:H28"/>
    <mergeCell ref="H29:M29"/>
    <mergeCell ref="A4:B5"/>
    <mergeCell ref="C4:C5"/>
    <mergeCell ref="D4:F4"/>
    <mergeCell ref="H4:I5"/>
    <mergeCell ref="J4:J5"/>
    <mergeCell ref="K4:M4"/>
  </mergeCells>
  <printOptions/>
  <pageMargins left="0.7086614173228347" right="0.7086614173228347" top="0.7480314960629921" bottom="0.7480314960629921" header="0.31496062992125984" footer="0.31496062992125984"/>
  <pageSetup horizontalDpi="600" verticalDpi="600" orientation="portrait" paperSize="9" scale="94" r:id="rId1"/>
  <rowBreaks count="1" manualBreakCount="1">
    <brk id="56" max="255" man="1"/>
  </rowBreaks>
</worksheet>
</file>

<file path=xl/worksheets/sheet8.xml><?xml version="1.0" encoding="utf-8"?>
<worksheet xmlns="http://schemas.openxmlformats.org/spreadsheetml/2006/main" xmlns:r="http://schemas.openxmlformats.org/officeDocument/2006/relationships">
  <dimension ref="A1:M111"/>
  <sheetViews>
    <sheetView zoomScalePageLayoutView="0" workbookViewId="0" topLeftCell="A55">
      <selection activeCell="A57" sqref="A57:IV57"/>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2" ht="24">
      <c r="B2" s="2"/>
      <c r="K2" s="69" t="s">
        <v>111</v>
      </c>
      <c r="L2" s="70" t="s">
        <v>106</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90" t="s">
        <v>49</v>
      </c>
      <c r="I6" s="91"/>
      <c r="J6" s="91"/>
      <c r="K6" s="91"/>
      <c r="L6" s="91"/>
      <c r="M6" s="92"/>
    </row>
    <row r="7" spans="1:13" ht="13.5">
      <c r="A7" s="74"/>
      <c r="B7" s="4" t="s">
        <v>0</v>
      </c>
      <c r="C7" s="53">
        <v>259</v>
      </c>
      <c r="D7" s="54">
        <v>298</v>
      </c>
      <c r="E7" s="54">
        <v>294</v>
      </c>
      <c r="F7" s="55">
        <f aca="true" t="shared" si="0" ref="F7:F35">D7+E7</f>
        <v>592</v>
      </c>
      <c r="G7" s="1"/>
      <c r="H7" s="77"/>
      <c r="I7" s="4" t="s">
        <v>50</v>
      </c>
      <c r="J7" s="53">
        <v>867</v>
      </c>
      <c r="K7" s="54">
        <v>1041</v>
      </c>
      <c r="L7" s="54">
        <v>1034</v>
      </c>
      <c r="M7" s="55">
        <f aca="true" t="shared" si="1" ref="M7:M21">K7+L7</f>
        <v>2075</v>
      </c>
    </row>
    <row r="8" spans="1:13" ht="13.5">
      <c r="A8" s="74"/>
      <c r="B8" s="4" t="s">
        <v>31</v>
      </c>
      <c r="C8" s="53">
        <v>313</v>
      </c>
      <c r="D8" s="54">
        <v>290</v>
      </c>
      <c r="E8" s="54">
        <v>291</v>
      </c>
      <c r="F8" s="55">
        <f t="shared" si="0"/>
        <v>581</v>
      </c>
      <c r="G8" s="1"/>
      <c r="H8" s="78"/>
      <c r="I8" s="4" t="s">
        <v>51</v>
      </c>
      <c r="J8" s="53">
        <v>90</v>
      </c>
      <c r="K8" s="54">
        <v>128</v>
      </c>
      <c r="L8" s="54">
        <v>120</v>
      </c>
      <c r="M8" s="55">
        <f t="shared" si="1"/>
        <v>248</v>
      </c>
    </row>
    <row r="9" spans="1:13" ht="13.5">
      <c r="A9" s="74"/>
      <c r="B9" s="4" t="s">
        <v>1</v>
      </c>
      <c r="C9" s="53">
        <v>550</v>
      </c>
      <c r="D9" s="54">
        <v>601</v>
      </c>
      <c r="E9" s="54">
        <v>579</v>
      </c>
      <c r="F9" s="55">
        <f t="shared" si="0"/>
        <v>1180</v>
      </c>
      <c r="G9" s="1"/>
      <c r="H9" s="78"/>
      <c r="I9" s="4" t="s">
        <v>52</v>
      </c>
      <c r="J9" s="53">
        <v>266</v>
      </c>
      <c r="K9" s="54">
        <v>365</v>
      </c>
      <c r="L9" s="54">
        <v>379</v>
      </c>
      <c r="M9" s="55">
        <f t="shared" si="1"/>
        <v>744</v>
      </c>
    </row>
    <row r="10" spans="1:13" ht="13.5">
      <c r="A10" s="74"/>
      <c r="B10" s="4" t="s">
        <v>32</v>
      </c>
      <c r="C10" s="53">
        <v>610</v>
      </c>
      <c r="D10" s="54">
        <v>669</v>
      </c>
      <c r="E10" s="54">
        <v>679</v>
      </c>
      <c r="F10" s="55">
        <f t="shared" si="0"/>
        <v>1348</v>
      </c>
      <c r="G10" s="1"/>
      <c r="H10" s="78"/>
      <c r="I10" s="4" t="s">
        <v>53</v>
      </c>
      <c r="J10" s="53">
        <v>336</v>
      </c>
      <c r="K10" s="54">
        <v>432</v>
      </c>
      <c r="L10" s="54">
        <v>446</v>
      </c>
      <c r="M10" s="55">
        <f t="shared" si="1"/>
        <v>878</v>
      </c>
    </row>
    <row r="11" spans="1:13" ht="13.5">
      <c r="A11" s="74"/>
      <c r="B11" s="4" t="s">
        <v>2</v>
      </c>
      <c r="C11" s="53">
        <v>496</v>
      </c>
      <c r="D11" s="54">
        <v>484</v>
      </c>
      <c r="E11" s="54">
        <v>470</v>
      </c>
      <c r="F11" s="55">
        <f t="shared" si="0"/>
        <v>954</v>
      </c>
      <c r="G11" s="1"/>
      <c r="H11" s="78"/>
      <c r="I11" s="4" t="s">
        <v>54</v>
      </c>
      <c r="J11" s="53">
        <v>500</v>
      </c>
      <c r="K11" s="54">
        <v>658</v>
      </c>
      <c r="L11" s="54">
        <v>628</v>
      </c>
      <c r="M11" s="55">
        <f t="shared" si="1"/>
        <v>1286</v>
      </c>
    </row>
    <row r="12" spans="1:13" ht="13.5">
      <c r="A12" s="74"/>
      <c r="B12" s="4" t="s">
        <v>33</v>
      </c>
      <c r="C12" s="53">
        <v>678</v>
      </c>
      <c r="D12" s="54">
        <v>702</v>
      </c>
      <c r="E12" s="54">
        <v>683</v>
      </c>
      <c r="F12" s="55">
        <f t="shared" si="0"/>
        <v>1385</v>
      </c>
      <c r="G12" s="1"/>
      <c r="H12" s="78"/>
      <c r="I12" s="4" t="s">
        <v>55</v>
      </c>
      <c r="J12" s="53">
        <v>209</v>
      </c>
      <c r="K12" s="54">
        <v>280</v>
      </c>
      <c r="L12" s="54">
        <v>285</v>
      </c>
      <c r="M12" s="55">
        <f t="shared" si="1"/>
        <v>565</v>
      </c>
    </row>
    <row r="13" spans="1:13" ht="13.5">
      <c r="A13" s="74"/>
      <c r="B13" s="4" t="s">
        <v>34</v>
      </c>
      <c r="C13" s="53">
        <v>442</v>
      </c>
      <c r="D13" s="54">
        <v>495</v>
      </c>
      <c r="E13" s="54">
        <v>516</v>
      </c>
      <c r="F13" s="55">
        <f t="shared" si="0"/>
        <v>1011</v>
      </c>
      <c r="G13" s="1"/>
      <c r="H13" s="78"/>
      <c r="I13" s="4" t="s">
        <v>56</v>
      </c>
      <c r="J13" s="53">
        <v>532</v>
      </c>
      <c r="K13" s="54">
        <v>550</v>
      </c>
      <c r="L13" s="54">
        <v>463</v>
      </c>
      <c r="M13" s="55">
        <f t="shared" si="1"/>
        <v>1013</v>
      </c>
    </row>
    <row r="14" spans="1:13" ht="13.5">
      <c r="A14" s="74"/>
      <c r="B14" s="4" t="s">
        <v>3</v>
      </c>
      <c r="C14" s="53">
        <v>394</v>
      </c>
      <c r="D14" s="54">
        <v>393</v>
      </c>
      <c r="E14" s="54">
        <v>418</v>
      </c>
      <c r="F14" s="55">
        <f t="shared" si="0"/>
        <v>811</v>
      </c>
      <c r="G14" s="1"/>
      <c r="H14" s="78"/>
      <c r="I14" s="4" t="s">
        <v>57</v>
      </c>
      <c r="J14" s="53">
        <v>669</v>
      </c>
      <c r="K14" s="54">
        <v>859</v>
      </c>
      <c r="L14" s="54">
        <v>818</v>
      </c>
      <c r="M14" s="55">
        <f t="shared" si="1"/>
        <v>1677</v>
      </c>
    </row>
    <row r="15" spans="1:13" ht="13.5">
      <c r="A15" s="74"/>
      <c r="B15" s="4" t="s">
        <v>4</v>
      </c>
      <c r="C15" s="53">
        <v>391</v>
      </c>
      <c r="D15" s="54">
        <v>438</v>
      </c>
      <c r="E15" s="54">
        <v>479</v>
      </c>
      <c r="F15" s="55">
        <f t="shared" si="0"/>
        <v>917</v>
      </c>
      <c r="G15" s="1"/>
      <c r="H15" s="78"/>
      <c r="I15" s="4" t="s">
        <v>58</v>
      </c>
      <c r="J15" s="53">
        <v>38</v>
      </c>
      <c r="K15" s="54">
        <v>51</v>
      </c>
      <c r="L15" s="54">
        <v>55</v>
      </c>
      <c r="M15" s="55">
        <f t="shared" si="1"/>
        <v>106</v>
      </c>
    </row>
    <row r="16" spans="1:13" ht="13.5">
      <c r="A16" s="74"/>
      <c r="B16" s="4" t="s">
        <v>35</v>
      </c>
      <c r="C16" s="53">
        <v>580</v>
      </c>
      <c r="D16" s="54">
        <v>659</v>
      </c>
      <c r="E16" s="54">
        <v>664</v>
      </c>
      <c r="F16" s="55">
        <f t="shared" si="0"/>
        <v>1323</v>
      </c>
      <c r="G16" s="1"/>
      <c r="H16" s="78"/>
      <c r="I16" s="4" t="s">
        <v>59</v>
      </c>
      <c r="J16" s="53">
        <v>546</v>
      </c>
      <c r="K16" s="54">
        <v>541</v>
      </c>
      <c r="L16" s="54">
        <v>484</v>
      </c>
      <c r="M16" s="55">
        <f t="shared" si="1"/>
        <v>1025</v>
      </c>
    </row>
    <row r="17" spans="1:13" ht="13.5">
      <c r="A17" s="74"/>
      <c r="B17" s="4" t="s">
        <v>36</v>
      </c>
      <c r="C17" s="53">
        <v>588</v>
      </c>
      <c r="D17" s="54">
        <v>717</v>
      </c>
      <c r="E17" s="54">
        <v>662</v>
      </c>
      <c r="F17" s="55">
        <f t="shared" si="0"/>
        <v>1379</v>
      </c>
      <c r="G17" s="1"/>
      <c r="H17" s="78"/>
      <c r="I17" s="4" t="s">
        <v>60</v>
      </c>
      <c r="J17" s="53">
        <v>576</v>
      </c>
      <c r="K17" s="54">
        <v>618</v>
      </c>
      <c r="L17" s="54">
        <v>545</v>
      </c>
      <c r="M17" s="55">
        <f t="shared" si="1"/>
        <v>1163</v>
      </c>
    </row>
    <row r="18" spans="1:13" ht="13.5">
      <c r="A18" s="74"/>
      <c r="B18" s="4" t="s">
        <v>37</v>
      </c>
      <c r="C18" s="53">
        <v>525</v>
      </c>
      <c r="D18" s="54">
        <v>582</v>
      </c>
      <c r="E18" s="54">
        <v>561</v>
      </c>
      <c r="F18" s="55">
        <f t="shared" si="0"/>
        <v>1143</v>
      </c>
      <c r="G18" s="1"/>
      <c r="H18" s="78"/>
      <c r="I18" s="4" t="s">
        <v>96</v>
      </c>
      <c r="J18" s="53">
        <v>242</v>
      </c>
      <c r="K18" s="54">
        <v>291</v>
      </c>
      <c r="L18" s="54">
        <v>299</v>
      </c>
      <c r="M18" s="55">
        <f t="shared" si="1"/>
        <v>590</v>
      </c>
    </row>
    <row r="19" spans="1:13" ht="13.5">
      <c r="A19" s="74"/>
      <c r="B19" s="4" t="s">
        <v>5</v>
      </c>
      <c r="C19" s="53">
        <v>547</v>
      </c>
      <c r="D19" s="54">
        <v>628</v>
      </c>
      <c r="E19" s="54">
        <v>668</v>
      </c>
      <c r="F19" s="55">
        <f t="shared" si="0"/>
        <v>1296</v>
      </c>
      <c r="G19" s="1"/>
      <c r="H19" s="78"/>
      <c r="I19" s="4" t="s">
        <v>97</v>
      </c>
      <c r="J19" s="53">
        <v>282</v>
      </c>
      <c r="K19" s="54">
        <v>441</v>
      </c>
      <c r="L19" s="54">
        <v>458</v>
      </c>
      <c r="M19" s="55">
        <f t="shared" si="1"/>
        <v>899</v>
      </c>
    </row>
    <row r="20" spans="1:13" ht="13.5">
      <c r="A20" s="74"/>
      <c r="B20" s="4" t="s">
        <v>6</v>
      </c>
      <c r="C20" s="53">
        <v>709</v>
      </c>
      <c r="D20" s="54">
        <v>920</v>
      </c>
      <c r="E20" s="54">
        <v>870</v>
      </c>
      <c r="F20" s="55">
        <f t="shared" si="0"/>
        <v>1790</v>
      </c>
      <c r="G20" s="1"/>
      <c r="H20" s="78"/>
      <c r="I20" s="4" t="s">
        <v>98</v>
      </c>
      <c r="J20" s="53">
        <v>0</v>
      </c>
      <c r="K20" s="54">
        <v>0</v>
      </c>
      <c r="L20" s="54">
        <v>0</v>
      </c>
      <c r="M20" s="55">
        <f t="shared" si="1"/>
        <v>0</v>
      </c>
    </row>
    <row r="21" spans="1:13" ht="13.5">
      <c r="A21" s="74"/>
      <c r="B21" s="4" t="s">
        <v>7</v>
      </c>
      <c r="C21" s="53">
        <v>426</v>
      </c>
      <c r="D21" s="54">
        <v>504</v>
      </c>
      <c r="E21" s="54">
        <v>537</v>
      </c>
      <c r="F21" s="55">
        <f t="shared" si="0"/>
        <v>1041</v>
      </c>
      <c r="G21" s="1"/>
      <c r="H21" s="78"/>
      <c r="I21" s="4" t="s">
        <v>99</v>
      </c>
      <c r="J21" s="53">
        <v>61</v>
      </c>
      <c r="K21" s="54">
        <v>85</v>
      </c>
      <c r="L21" s="54">
        <v>105</v>
      </c>
      <c r="M21" s="55">
        <f t="shared" si="1"/>
        <v>190</v>
      </c>
    </row>
    <row r="22" spans="1:13" ht="13.5">
      <c r="A22" s="74"/>
      <c r="B22" s="4" t="s">
        <v>38</v>
      </c>
      <c r="C22" s="53">
        <v>305</v>
      </c>
      <c r="D22" s="54">
        <v>327</v>
      </c>
      <c r="E22" s="54">
        <v>308</v>
      </c>
      <c r="F22" s="55">
        <f t="shared" si="0"/>
        <v>635</v>
      </c>
      <c r="G22" s="1"/>
      <c r="H22" s="79"/>
      <c r="I22" s="56" t="s">
        <v>41</v>
      </c>
      <c r="J22" s="57">
        <f>SUM(J7:J21)</f>
        <v>5214</v>
      </c>
      <c r="K22" s="57">
        <f>SUM(K7:K21)</f>
        <v>6340</v>
      </c>
      <c r="L22" s="57">
        <f>SUM(L7:L21)</f>
        <v>6119</v>
      </c>
      <c r="M22" s="57">
        <f>SUM(M7:M21)</f>
        <v>12459</v>
      </c>
    </row>
    <row r="23" spans="1:13" ht="13.5">
      <c r="A23" s="74"/>
      <c r="B23" s="4" t="s">
        <v>8</v>
      </c>
      <c r="C23" s="53">
        <v>1202</v>
      </c>
      <c r="D23" s="54">
        <v>1453</v>
      </c>
      <c r="E23" s="54">
        <v>1538</v>
      </c>
      <c r="F23" s="55">
        <f t="shared" si="0"/>
        <v>2991</v>
      </c>
      <c r="G23" s="1"/>
      <c r="H23" s="90" t="s">
        <v>61</v>
      </c>
      <c r="I23" s="93"/>
      <c r="J23" s="93"/>
      <c r="K23" s="93"/>
      <c r="L23" s="93"/>
      <c r="M23" s="94"/>
    </row>
    <row r="24" spans="1:13" ht="13.5">
      <c r="A24" s="74"/>
      <c r="B24" s="4" t="s">
        <v>9</v>
      </c>
      <c r="C24" s="53">
        <v>490</v>
      </c>
      <c r="D24" s="54">
        <v>541</v>
      </c>
      <c r="E24" s="54">
        <v>596</v>
      </c>
      <c r="F24" s="55">
        <f t="shared" si="0"/>
        <v>1137</v>
      </c>
      <c r="G24" s="1"/>
      <c r="H24" s="77"/>
      <c r="I24" s="4" t="s">
        <v>62</v>
      </c>
      <c r="J24" s="59">
        <v>503</v>
      </c>
      <c r="K24" s="54">
        <v>585</v>
      </c>
      <c r="L24" s="54">
        <v>614</v>
      </c>
      <c r="M24" s="55">
        <f>K24+L24</f>
        <v>1199</v>
      </c>
    </row>
    <row r="25" spans="1:13" ht="13.5">
      <c r="A25" s="74"/>
      <c r="B25" s="4" t="s">
        <v>39</v>
      </c>
      <c r="C25" s="53">
        <v>510</v>
      </c>
      <c r="D25" s="54">
        <v>659</v>
      </c>
      <c r="E25" s="54">
        <v>628</v>
      </c>
      <c r="F25" s="55">
        <f t="shared" si="0"/>
        <v>1287</v>
      </c>
      <c r="G25" s="1"/>
      <c r="H25" s="81"/>
      <c r="I25" s="4" t="s">
        <v>63</v>
      </c>
      <c r="J25" s="59">
        <v>365</v>
      </c>
      <c r="K25" s="54">
        <v>433</v>
      </c>
      <c r="L25" s="54">
        <v>453</v>
      </c>
      <c r="M25" s="55">
        <f>K25+L25</f>
        <v>886</v>
      </c>
    </row>
    <row r="26" spans="1:13" ht="13.5">
      <c r="A26" s="74"/>
      <c r="B26" s="4" t="s">
        <v>40</v>
      </c>
      <c r="C26" s="53">
        <v>335</v>
      </c>
      <c r="D26" s="54">
        <v>393</v>
      </c>
      <c r="E26" s="54">
        <v>404</v>
      </c>
      <c r="F26" s="55">
        <f t="shared" si="0"/>
        <v>797</v>
      </c>
      <c r="G26" s="1"/>
      <c r="H26" s="81"/>
      <c r="I26" s="4" t="s">
        <v>64</v>
      </c>
      <c r="J26" s="59">
        <v>418</v>
      </c>
      <c r="K26" s="54">
        <v>520</v>
      </c>
      <c r="L26" s="54">
        <v>524</v>
      </c>
      <c r="M26" s="55">
        <f>K26+L26</f>
        <v>1044</v>
      </c>
    </row>
    <row r="27" spans="1:13" ht="13.5">
      <c r="A27" s="74"/>
      <c r="B27" s="4" t="s">
        <v>21</v>
      </c>
      <c r="C27" s="53">
        <v>692</v>
      </c>
      <c r="D27" s="54">
        <v>933</v>
      </c>
      <c r="E27" s="54">
        <v>920</v>
      </c>
      <c r="F27" s="55">
        <f t="shared" si="0"/>
        <v>1853</v>
      </c>
      <c r="G27" s="1"/>
      <c r="H27" s="81"/>
      <c r="I27" s="4" t="s">
        <v>65</v>
      </c>
      <c r="J27" s="59">
        <v>770</v>
      </c>
      <c r="K27" s="54">
        <v>890</v>
      </c>
      <c r="L27" s="54">
        <v>970</v>
      </c>
      <c r="M27" s="55">
        <f>K27+L27</f>
        <v>1860</v>
      </c>
    </row>
    <row r="28" spans="1:13" ht="13.5">
      <c r="A28" s="74"/>
      <c r="B28" s="4" t="s">
        <v>10</v>
      </c>
      <c r="C28" s="53">
        <v>502</v>
      </c>
      <c r="D28" s="54">
        <v>530</v>
      </c>
      <c r="E28" s="54">
        <v>520</v>
      </c>
      <c r="F28" s="55">
        <f t="shared" si="0"/>
        <v>1050</v>
      </c>
      <c r="G28" s="1"/>
      <c r="H28" s="82"/>
      <c r="I28" s="56" t="s">
        <v>41</v>
      </c>
      <c r="J28" s="57">
        <f>SUM(J24:J27)</f>
        <v>2056</v>
      </c>
      <c r="K28" s="57">
        <f>SUM(K24:K27)</f>
        <v>2428</v>
      </c>
      <c r="L28" s="57">
        <f>SUM(L24:L27)</f>
        <v>2561</v>
      </c>
      <c r="M28" s="57">
        <f>SUM(M24:M27)</f>
        <v>4989</v>
      </c>
    </row>
    <row r="29" spans="1:13" ht="13.5">
      <c r="A29" s="74"/>
      <c r="B29" s="4" t="s">
        <v>11</v>
      </c>
      <c r="C29" s="53">
        <v>297</v>
      </c>
      <c r="D29" s="54">
        <v>341</v>
      </c>
      <c r="E29" s="54">
        <v>331</v>
      </c>
      <c r="F29" s="55">
        <f t="shared" si="0"/>
        <v>672</v>
      </c>
      <c r="G29" s="1"/>
      <c r="H29" s="90" t="s">
        <v>66</v>
      </c>
      <c r="I29" s="93"/>
      <c r="J29" s="93"/>
      <c r="K29" s="93"/>
      <c r="L29" s="93"/>
      <c r="M29" s="94"/>
    </row>
    <row r="30" spans="1:13" ht="13.5">
      <c r="A30" s="74"/>
      <c r="B30" s="4" t="s">
        <v>12</v>
      </c>
      <c r="C30" s="53">
        <v>579</v>
      </c>
      <c r="D30" s="54">
        <v>651</v>
      </c>
      <c r="E30" s="54">
        <v>555</v>
      </c>
      <c r="F30" s="55">
        <f t="shared" si="0"/>
        <v>1206</v>
      </c>
      <c r="G30" s="1"/>
      <c r="H30" s="5"/>
      <c r="I30" s="4" t="s">
        <v>67</v>
      </c>
      <c r="J30" s="53">
        <v>587</v>
      </c>
      <c r="K30" s="54">
        <v>654</v>
      </c>
      <c r="L30" s="54">
        <v>694</v>
      </c>
      <c r="M30" s="55">
        <f aca="true" t="shared" si="2" ref="M30:M42">K30+L30</f>
        <v>1348</v>
      </c>
    </row>
    <row r="31" spans="1:13" ht="13.5">
      <c r="A31" s="74"/>
      <c r="B31" s="4" t="s">
        <v>13</v>
      </c>
      <c r="C31" s="53">
        <v>975</v>
      </c>
      <c r="D31" s="54">
        <v>1137</v>
      </c>
      <c r="E31" s="54">
        <v>1184</v>
      </c>
      <c r="F31" s="55">
        <f t="shared" si="0"/>
        <v>2321</v>
      </c>
      <c r="G31" s="1"/>
      <c r="H31" s="6"/>
      <c r="I31" s="4" t="s">
        <v>68</v>
      </c>
      <c r="J31" s="53">
        <v>572</v>
      </c>
      <c r="K31" s="54">
        <v>617</v>
      </c>
      <c r="L31" s="54">
        <v>591</v>
      </c>
      <c r="M31" s="55">
        <f t="shared" si="2"/>
        <v>1208</v>
      </c>
    </row>
    <row r="32" spans="1:13" ht="13.5">
      <c r="A32" s="74"/>
      <c r="B32" s="4" t="s">
        <v>14</v>
      </c>
      <c r="C32" s="53">
        <v>485</v>
      </c>
      <c r="D32" s="54">
        <v>546</v>
      </c>
      <c r="E32" s="54">
        <v>527</v>
      </c>
      <c r="F32" s="55">
        <f t="shared" si="0"/>
        <v>1073</v>
      </c>
      <c r="G32" s="1"/>
      <c r="H32" s="6"/>
      <c r="I32" s="4" t="s">
        <v>69</v>
      </c>
      <c r="J32" s="53">
        <v>868</v>
      </c>
      <c r="K32" s="54">
        <v>854</v>
      </c>
      <c r="L32" s="54">
        <v>874</v>
      </c>
      <c r="M32" s="55">
        <f t="shared" si="2"/>
        <v>1728</v>
      </c>
    </row>
    <row r="33" spans="1:13" ht="13.5">
      <c r="A33" s="74"/>
      <c r="B33" s="4" t="s">
        <v>15</v>
      </c>
      <c r="C33" s="53">
        <v>508</v>
      </c>
      <c r="D33" s="54">
        <v>639</v>
      </c>
      <c r="E33" s="54">
        <v>572</v>
      </c>
      <c r="F33" s="55">
        <f t="shared" si="0"/>
        <v>1211</v>
      </c>
      <c r="G33" s="1"/>
      <c r="H33" s="6"/>
      <c r="I33" s="4" t="s">
        <v>70</v>
      </c>
      <c r="J33" s="53">
        <v>770</v>
      </c>
      <c r="K33" s="54">
        <v>983</v>
      </c>
      <c r="L33" s="54">
        <v>996</v>
      </c>
      <c r="M33" s="55">
        <f t="shared" si="2"/>
        <v>1979</v>
      </c>
    </row>
    <row r="34" spans="1:13" ht="13.5">
      <c r="A34" s="74"/>
      <c r="B34" s="4" t="s">
        <v>82</v>
      </c>
      <c r="C34" s="53">
        <v>364</v>
      </c>
      <c r="D34" s="54">
        <v>382</v>
      </c>
      <c r="E34" s="54">
        <v>380</v>
      </c>
      <c r="F34" s="55">
        <f t="shared" si="0"/>
        <v>762</v>
      </c>
      <c r="G34" s="1"/>
      <c r="H34" s="6"/>
      <c r="I34" s="4" t="s">
        <v>71</v>
      </c>
      <c r="J34" s="53">
        <v>239</v>
      </c>
      <c r="K34" s="54">
        <v>319</v>
      </c>
      <c r="L34" s="54">
        <v>324</v>
      </c>
      <c r="M34" s="55">
        <f t="shared" si="2"/>
        <v>643</v>
      </c>
    </row>
    <row r="35" spans="1:13" ht="13.5">
      <c r="A35" s="74"/>
      <c r="B35" s="4" t="s">
        <v>18</v>
      </c>
      <c r="C35" s="53">
        <v>210</v>
      </c>
      <c r="D35" s="54">
        <v>255</v>
      </c>
      <c r="E35" s="54">
        <v>254</v>
      </c>
      <c r="F35" s="55">
        <f t="shared" si="0"/>
        <v>509</v>
      </c>
      <c r="G35" s="1"/>
      <c r="H35" s="6"/>
      <c r="I35" s="4" t="s">
        <v>73</v>
      </c>
      <c r="J35" s="53">
        <v>49</v>
      </c>
      <c r="K35" s="54">
        <v>81</v>
      </c>
      <c r="L35" s="54">
        <v>66</v>
      </c>
      <c r="M35" s="55">
        <f t="shared" si="2"/>
        <v>147</v>
      </c>
    </row>
    <row r="36" spans="1:13" ht="13.5">
      <c r="A36" s="74"/>
      <c r="B36" s="56" t="s">
        <v>41</v>
      </c>
      <c r="C36" s="57">
        <f>SUM(C7:C35)</f>
        <v>14962</v>
      </c>
      <c r="D36" s="57">
        <f>SUM(D7:D35)</f>
        <v>17167</v>
      </c>
      <c r="E36" s="57">
        <f>SUM(E7:E35)</f>
        <v>17088</v>
      </c>
      <c r="F36" s="57">
        <f>SUM(F7:F35)</f>
        <v>34255</v>
      </c>
      <c r="G36" s="1"/>
      <c r="H36" s="6"/>
      <c r="I36" s="4" t="s">
        <v>72</v>
      </c>
      <c r="J36" s="53">
        <v>65</v>
      </c>
      <c r="K36" s="54">
        <v>83</v>
      </c>
      <c r="L36" s="54">
        <v>73</v>
      </c>
      <c r="M36" s="55">
        <f t="shared" si="2"/>
        <v>156</v>
      </c>
    </row>
    <row r="37" spans="1:13" ht="13.5">
      <c r="A37" s="75" t="s">
        <v>85</v>
      </c>
      <c r="B37" s="76"/>
      <c r="C37" s="76"/>
      <c r="D37" s="76"/>
      <c r="E37" s="76"/>
      <c r="F37" s="76"/>
      <c r="G37" s="1"/>
      <c r="H37" s="6"/>
      <c r="I37" s="4" t="s">
        <v>74</v>
      </c>
      <c r="J37" s="53">
        <v>188</v>
      </c>
      <c r="K37" s="54">
        <v>235</v>
      </c>
      <c r="L37" s="54">
        <v>253</v>
      </c>
      <c r="M37" s="55">
        <f t="shared" si="2"/>
        <v>488</v>
      </c>
    </row>
    <row r="38" spans="1:13" ht="13.5">
      <c r="A38" s="74"/>
      <c r="B38" s="4" t="s">
        <v>19</v>
      </c>
      <c r="C38" s="53">
        <v>1947</v>
      </c>
      <c r="D38" s="54">
        <v>2433</v>
      </c>
      <c r="E38" s="54">
        <v>2362</v>
      </c>
      <c r="F38" s="55">
        <f>D38+E38</f>
        <v>4795</v>
      </c>
      <c r="G38" s="1"/>
      <c r="H38" s="6"/>
      <c r="I38" s="4" t="s">
        <v>75</v>
      </c>
      <c r="J38" s="53">
        <v>361</v>
      </c>
      <c r="K38" s="54">
        <v>475</v>
      </c>
      <c r="L38" s="54">
        <v>494</v>
      </c>
      <c r="M38" s="55">
        <f t="shared" si="2"/>
        <v>969</v>
      </c>
    </row>
    <row r="39" spans="1:13" ht="13.5">
      <c r="A39" s="74"/>
      <c r="B39" s="4" t="s">
        <v>20</v>
      </c>
      <c r="C39" s="53">
        <v>593</v>
      </c>
      <c r="D39" s="54">
        <v>686</v>
      </c>
      <c r="E39" s="54">
        <v>702</v>
      </c>
      <c r="F39" s="55">
        <f>D39+E39</f>
        <v>1388</v>
      </c>
      <c r="G39" s="1"/>
      <c r="H39" s="6"/>
      <c r="I39" s="4" t="s">
        <v>76</v>
      </c>
      <c r="J39" s="53">
        <v>474</v>
      </c>
      <c r="K39" s="54">
        <v>617</v>
      </c>
      <c r="L39" s="54">
        <v>610</v>
      </c>
      <c r="M39" s="55">
        <f t="shared" si="2"/>
        <v>1227</v>
      </c>
    </row>
    <row r="40" spans="1:13" ht="13.5">
      <c r="A40" s="74"/>
      <c r="B40" s="4" t="s">
        <v>100</v>
      </c>
      <c r="C40" s="53">
        <v>651</v>
      </c>
      <c r="D40" s="54">
        <v>772</v>
      </c>
      <c r="E40" s="54">
        <v>695</v>
      </c>
      <c r="F40" s="55">
        <f>D40+E40</f>
        <v>1467</v>
      </c>
      <c r="G40" s="1"/>
      <c r="H40" s="6"/>
      <c r="I40" s="4" t="s">
        <v>77</v>
      </c>
      <c r="J40" s="53">
        <v>421</v>
      </c>
      <c r="K40" s="54">
        <v>490</v>
      </c>
      <c r="L40" s="54">
        <v>509</v>
      </c>
      <c r="M40" s="55">
        <f t="shared" si="2"/>
        <v>999</v>
      </c>
    </row>
    <row r="41" spans="1:13" ht="13.5">
      <c r="A41" s="74"/>
      <c r="B41" s="4" t="s">
        <v>112</v>
      </c>
      <c r="C41" s="53">
        <v>721</v>
      </c>
      <c r="D41" s="54">
        <v>877</v>
      </c>
      <c r="E41" s="54">
        <v>878</v>
      </c>
      <c r="F41" s="55">
        <f>D41+E41</f>
        <v>1755</v>
      </c>
      <c r="G41" s="1"/>
      <c r="H41" s="6"/>
      <c r="I41" s="4" t="s">
        <v>78</v>
      </c>
      <c r="J41" s="53">
        <v>630</v>
      </c>
      <c r="K41" s="54">
        <v>736</v>
      </c>
      <c r="L41" s="54">
        <v>695</v>
      </c>
      <c r="M41" s="55">
        <f t="shared" si="2"/>
        <v>1431</v>
      </c>
    </row>
    <row r="42" spans="1:13" ht="13.5">
      <c r="A42" s="74"/>
      <c r="B42" s="56" t="s">
        <v>41</v>
      </c>
      <c r="C42" s="57">
        <f>SUM(C38:C41)</f>
        <v>3912</v>
      </c>
      <c r="D42" s="57">
        <f>SUM(D38:D41)</f>
        <v>4768</v>
      </c>
      <c r="E42" s="57">
        <f>SUM(E38:E41)</f>
        <v>4637</v>
      </c>
      <c r="F42" s="57">
        <f>SUM(F38:F41)</f>
        <v>9405</v>
      </c>
      <c r="G42" s="1"/>
      <c r="H42" s="6"/>
      <c r="I42" s="4" t="s">
        <v>81</v>
      </c>
      <c r="J42" s="53">
        <v>645</v>
      </c>
      <c r="K42" s="54">
        <v>879</v>
      </c>
      <c r="L42" s="54">
        <v>907</v>
      </c>
      <c r="M42" s="55">
        <f t="shared" si="2"/>
        <v>1786</v>
      </c>
    </row>
    <row r="43" spans="1:13" ht="13.5">
      <c r="A43" s="75" t="s">
        <v>25</v>
      </c>
      <c r="B43" s="76"/>
      <c r="C43" s="76"/>
      <c r="D43" s="76"/>
      <c r="E43" s="76"/>
      <c r="F43" s="76"/>
      <c r="G43" s="1"/>
      <c r="H43" s="7"/>
      <c r="I43" s="56" t="s">
        <v>41</v>
      </c>
      <c r="J43" s="57">
        <f>SUM(J30:J42)</f>
        <v>5869</v>
      </c>
      <c r="K43" s="57">
        <f>SUM(K30:K42)</f>
        <v>7023</v>
      </c>
      <c r="L43" s="57">
        <f>SUM(L30:L42)</f>
        <v>7086</v>
      </c>
      <c r="M43" s="57">
        <f>SUM(M30:M42)</f>
        <v>14109</v>
      </c>
    </row>
    <row r="44" spans="1:13" ht="13.5">
      <c r="A44" s="74"/>
      <c r="B44" s="4" t="s">
        <v>22</v>
      </c>
      <c r="C44" s="53">
        <v>1258</v>
      </c>
      <c r="D44" s="54">
        <v>1411</v>
      </c>
      <c r="E44" s="54">
        <v>1406</v>
      </c>
      <c r="F44" s="55">
        <f>D44+E44</f>
        <v>2817</v>
      </c>
      <c r="G44" s="1"/>
      <c r="J44" s="60"/>
      <c r="K44" s="60"/>
      <c r="L44" s="60"/>
      <c r="M44" s="60"/>
    </row>
    <row r="45" spans="1:13" ht="13.5">
      <c r="A45" s="74"/>
      <c r="B45" s="4" t="s">
        <v>23</v>
      </c>
      <c r="C45" s="53">
        <v>317</v>
      </c>
      <c r="D45" s="54">
        <v>394</v>
      </c>
      <c r="E45" s="54">
        <v>389</v>
      </c>
      <c r="F45" s="55">
        <f>D45+E45</f>
        <v>783</v>
      </c>
      <c r="G45" s="1"/>
      <c r="I45" s="61" t="s">
        <v>80</v>
      </c>
      <c r="J45" s="62">
        <f>C36+C42+C46+C55+J22+J28+J43</f>
        <v>37173</v>
      </c>
      <c r="K45" s="62">
        <f>D36+D42+D46+D55+K22+K28+K43</f>
        <v>44100</v>
      </c>
      <c r="L45" s="62">
        <f>E36+E42+E46+E55+L22+L28+L43</f>
        <v>43916</v>
      </c>
      <c r="M45" s="62">
        <f>F36+F42+F46+F55+M22+M28+M43</f>
        <v>88016</v>
      </c>
    </row>
    <row r="46" spans="1:7" ht="13.5">
      <c r="A46" s="74"/>
      <c r="B46" s="56" t="s">
        <v>41</v>
      </c>
      <c r="C46" s="57">
        <f>SUM(C44:C45)</f>
        <v>1575</v>
      </c>
      <c r="D46" s="57">
        <f>SUM(D44:D45)</f>
        <v>1805</v>
      </c>
      <c r="E46" s="57">
        <f>SUM(E44:E45)</f>
        <v>1795</v>
      </c>
      <c r="F46" s="57">
        <f>SUM(F44:F45)</f>
        <v>3600</v>
      </c>
      <c r="G46" s="1"/>
    </row>
    <row r="47" spans="1:8" ht="13.5">
      <c r="A47" s="49" t="s">
        <v>42</v>
      </c>
      <c r="B47" s="50"/>
      <c r="C47" s="51"/>
      <c r="D47" s="51"/>
      <c r="E47" s="51"/>
      <c r="F47" s="52"/>
      <c r="G47" s="1"/>
      <c r="H47" s="10"/>
    </row>
    <row r="48" spans="1:13" ht="13.5">
      <c r="A48" s="5"/>
      <c r="B48" s="4" t="s">
        <v>43</v>
      </c>
      <c r="C48" s="53">
        <v>531</v>
      </c>
      <c r="D48" s="54">
        <v>711</v>
      </c>
      <c r="E48" s="54">
        <v>723</v>
      </c>
      <c r="F48" s="55">
        <f aca="true" t="shared" si="3" ref="F48:F54">D48+E48</f>
        <v>1434</v>
      </c>
      <c r="G48" s="1"/>
      <c r="H48" s="10"/>
      <c r="I48" s="11"/>
      <c r="J48" s="63"/>
      <c r="K48" s="63"/>
      <c r="L48" s="63"/>
      <c r="M48" s="63"/>
    </row>
    <row r="49" spans="1:13" ht="13.5">
      <c r="A49" s="6"/>
      <c r="B49" s="4" t="s">
        <v>44</v>
      </c>
      <c r="C49" s="53">
        <v>1800</v>
      </c>
      <c r="D49" s="54">
        <v>2278</v>
      </c>
      <c r="E49" s="54">
        <v>2341</v>
      </c>
      <c r="F49" s="55">
        <f t="shared" si="3"/>
        <v>4619</v>
      </c>
      <c r="G49" s="1"/>
      <c r="H49" s="10"/>
      <c r="I49" s="11"/>
      <c r="J49" s="63"/>
      <c r="K49" s="63"/>
      <c r="L49" s="63"/>
      <c r="M49" s="63"/>
    </row>
    <row r="50" spans="1:13" ht="13.5">
      <c r="A50" s="6"/>
      <c r="B50" s="4" t="s">
        <v>45</v>
      </c>
      <c r="C50" s="53">
        <v>123</v>
      </c>
      <c r="D50" s="54">
        <v>155</v>
      </c>
      <c r="E50" s="54">
        <v>156</v>
      </c>
      <c r="F50" s="55">
        <f t="shared" si="3"/>
        <v>311</v>
      </c>
      <c r="G50" s="1"/>
      <c r="H50" s="10"/>
      <c r="I50" s="11"/>
      <c r="J50" s="63"/>
      <c r="K50" s="63"/>
      <c r="L50" s="63"/>
      <c r="M50" s="63"/>
    </row>
    <row r="51" spans="1:13" ht="13.5">
      <c r="A51" s="6"/>
      <c r="B51" s="4" t="s">
        <v>46</v>
      </c>
      <c r="C51" s="53">
        <v>231</v>
      </c>
      <c r="D51" s="54">
        <v>315</v>
      </c>
      <c r="E51" s="54">
        <v>323</v>
      </c>
      <c r="F51" s="55">
        <f t="shared" si="3"/>
        <v>638</v>
      </c>
      <c r="G51" s="1"/>
      <c r="H51" s="10"/>
      <c r="I51" s="11"/>
      <c r="J51" s="63"/>
      <c r="K51" s="63"/>
      <c r="L51" s="63"/>
      <c r="M51" s="63"/>
    </row>
    <row r="52" spans="1:13" ht="13.5">
      <c r="A52" s="6"/>
      <c r="B52" s="4" t="s">
        <v>47</v>
      </c>
      <c r="C52" s="53">
        <v>769</v>
      </c>
      <c r="D52" s="54">
        <v>928</v>
      </c>
      <c r="E52" s="54">
        <v>928</v>
      </c>
      <c r="F52" s="55">
        <f t="shared" si="3"/>
        <v>1856</v>
      </c>
      <c r="G52" s="1"/>
      <c r="H52" s="10"/>
      <c r="I52" s="11"/>
      <c r="J52" s="12"/>
      <c r="K52" s="12"/>
      <c r="L52" s="12"/>
      <c r="M52" s="12"/>
    </row>
    <row r="53" spans="1:13" ht="13.5">
      <c r="A53" s="6"/>
      <c r="B53" s="4" t="s">
        <v>48</v>
      </c>
      <c r="C53" s="53">
        <v>131</v>
      </c>
      <c r="D53" s="54">
        <v>182</v>
      </c>
      <c r="E53" s="54">
        <v>159</v>
      </c>
      <c r="F53" s="55">
        <f t="shared" si="3"/>
        <v>341</v>
      </c>
      <c r="G53" s="1"/>
      <c r="H53" s="64"/>
      <c r="I53" s="64"/>
      <c r="J53" s="64"/>
      <c r="K53" s="64"/>
      <c r="L53" s="64"/>
      <c r="M53" s="64"/>
    </row>
    <row r="54" spans="1:13" ht="13.5">
      <c r="A54" s="6"/>
      <c r="B54" s="4" t="s">
        <v>110</v>
      </c>
      <c r="C54" s="53">
        <v>0</v>
      </c>
      <c r="D54" s="54">
        <v>0</v>
      </c>
      <c r="E54" s="54">
        <v>0</v>
      </c>
      <c r="F54" s="55">
        <f t="shared" si="3"/>
        <v>0</v>
      </c>
      <c r="G54" s="1"/>
      <c r="H54" s="64"/>
      <c r="I54" s="64"/>
      <c r="J54" s="64"/>
      <c r="K54" s="64"/>
      <c r="L54" s="64"/>
      <c r="M54" s="64"/>
    </row>
    <row r="55" spans="1:13" ht="13.5">
      <c r="A55" s="7"/>
      <c r="B55" s="56" t="s">
        <v>41</v>
      </c>
      <c r="C55" s="57">
        <f>SUM(C48:C54)</f>
        <v>3585</v>
      </c>
      <c r="D55" s="57">
        <f>SUM(D48:D54)</f>
        <v>4569</v>
      </c>
      <c r="E55" s="57">
        <f>SUM(E48:E54)</f>
        <v>4630</v>
      </c>
      <c r="F55" s="57">
        <f>SUM(F48:F54)</f>
        <v>9199</v>
      </c>
      <c r="G55" s="1"/>
      <c r="H55" s="64"/>
      <c r="I55" s="64"/>
      <c r="J55" s="64"/>
      <c r="K55" s="64"/>
      <c r="L55" s="64"/>
      <c r="M55" s="64"/>
    </row>
    <row r="56" spans="1:13" ht="57.75" customHeight="1">
      <c r="A56" s="1"/>
      <c r="B56" s="98" t="s">
        <v>107</v>
      </c>
      <c r="C56" s="98"/>
      <c r="D56" s="98"/>
      <c r="E56" s="98"/>
      <c r="F56" s="98"/>
      <c r="G56" s="98"/>
      <c r="H56" s="98"/>
      <c r="I56" s="98"/>
      <c r="J56" s="98"/>
      <c r="K56" s="98"/>
      <c r="L56" s="98"/>
      <c r="M56" s="98"/>
    </row>
    <row r="57" spans="2:13" ht="24">
      <c r="B57" s="2" t="s">
        <v>104</v>
      </c>
      <c r="G57" s="1"/>
      <c r="H57" s="64"/>
      <c r="I57" s="64"/>
      <c r="J57" s="64"/>
      <c r="K57" s="64"/>
      <c r="L57" s="64"/>
      <c r="M57" s="64"/>
    </row>
    <row r="58" spans="2:12" ht="24">
      <c r="B58" s="2"/>
      <c r="G58" s="1"/>
      <c r="H58" s="64"/>
      <c r="I58" s="64"/>
      <c r="J58" s="64"/>
      <c r="K58" s="69" t="s">
        <v>111</v>
      </c>
      <c r="L58" s="70" t="s">
        <v>106</v>
      </c>
    </row>
    <row r="59" spans="7:13" ht="13.5">
      <c r="G59" s="1"/>
      <c r="H59" s="64"/>
      <c r="I59" s="64"/>
      <c r="J59" s="64"/>
      <c r="K59" s="64"/>
      <c r="L59" s="64"/>
      <c r="M59" s="64"/>
    </row>
    <row r="60" spans="1:13" ht="13.5">
      <c r="A60" s="74"/>
      <c r="B60" s="74"/>
      <c r="C60" s="88" t="s">
        <v>26</v>
      </c>
      <c r="D60" s="80" t="s">
        <v>27</v>
      </c>
      <c r="E60" s="80"/>
      <c r="F60" s="80"/>
      <c r="G60" s="1"/>
      <c r="H60" s="84"/>
      <c r="I60" s="85"/>
      <c r="J60" s="88" t="s">
        <v>26</v>
      </c>
      <c r="K60" s="80" t="s">
        <v>27</v>
      </c>
      <c r="L60" s="80"/>
      <c r="M60" s="80"/>
    </row>
    <row r="61" spans="1:13" ht="13.5">
      <c r="A61" s="74"/>
      <c r="B61" s="74"/>
      <c r="C61" s="89"/>
      <c r="D61" s="3" t="s">
        <v>28</v>
      </c>
      <c r="E61" s="3" t="s">
        <v>29</v>
      </c>
      <c r="F61" s="8" t="s">
        <v>30</v>
      </c>
      <c r="G61" s="1"/>
      <c r="H61" s="86"/>
      <c r="I61" s="87"/>
      <c r="J61" s="89"/>
      <c r="K61" s="3" t="s">
        <v>28</v>
      </c>
      <c r="L61" s="3" t="s">
        <v>29</v>
      </c>
      <c r="M61" s="8" t="s">
        <v>30</v>
      </c>
    </row>
    <row r="62" spans="1:13" ht="13.5">
      <c r="A62" s="75" t="s">
        <v>24</v>
      </c>
      <c r="B62" s="75"/>
      <c r="C62" s="76"/>
      <c r="D62" s="76"/>
      <c r="E62" s="76"/>
      <c r="F62" s="76"/>
      <c r="G62" s="1"/>
      <c r="H62" s="49" t="s">
        <v>49</v>
      </c>
      <c r="I62" s="50"/>
      <c r="J62" s="50"/>
      <c r="K62" s="50"/>
      <c r="L62" s="50"/>
      <c r="M62" s="58"/>
    </row>
    <row r="63" spans="1:13" ht="13.5">
      <c r="A63" s="74"/>
      <c r="B63" s="4" t="s">
        <v>0</v>
      </c>
      <c r="C63" s="44">
        <v>3</v>
      </c>
      <c r="D63" s="45">
        <v>3</v>
      </c>
      <c r="E63" s="45">
        <v>0</v>
      </c>
      <c r="F63" s="13">
        <f aca="true" t="shared" si="4" ref="F63:F90">D63+E63</f>
        <v>3</v>
      </c>
      <c r="G63" s="1"/>
      <c r="H63" s="77"/>
      <c r="I63" s="4" t="s">
        <v>50</v>
      </c>
      <c r="J63" s="44">
        <v>28</v>
      </c>
      <c r="K63" s="45">
        <v>10</v>
      </c>
      <c r="L63" s="45">
        <v>20</v>
      </c>
      <c r="M63" s="13">
        <f aca="true" t="shared" si="5" ref="M63:M77">K63+L63</f>
        <v>30</v>
      </c>
    </row>
    <row r="64" spans="1:13" ht="13.5">
      <c r="A64" s="74"/>
      <c r="B64" s="4" t="s">
        <v>31</v>
      </c>
      <c r="C64" s="44">
        <v>29</v>
      </c>
      <c r="D64" s="45">
        <v>19</v>
      </c>
      <c r="E64" s="45">
        <v>24</v>
      </c>
      <c r="F64" s="13">
        <f t="shared" si="4"/>
        <v>43</v>
      </c>
      <c r="G64" s="1"/>
      <c r="H64" s="78"/>
      <c r="I64" s="4" t="s">
        <v>51</v>
      </c>
      <c r="J64" s="44">
        <v>0</v>
      </c>
      <c r="K64" s="45">
        <v>0</v>
      </c>
      <c r="L64" s="45">
        <v>0</v>
      </c>
      <c r="M64" s="13">
        <f t="shared" si="5"/>
        <v>0</v>
      </c>
    </row>
    <row r="65" spans="1:13" ht="13.5">
      <c r="A65" s="74"/>
      <c r="B65" s="4" t="s">
        <v>1</v>
      </c>
      <c r="C65" s="44">
        <v>20</v>
      </c>
      <c r="D65" s="45">
        <v>15</v>
      </c>
      <c r="E65" s="45">
        <v>10</v>
      </c>
      <c r="F65" s="13">
        <f t="shared" si="4"/>
        <v>25</v>
      </c>
      <c r="G65" s="1"/>
      <c r="H65" s="78"/>
      <c r="I65" s="4" t="s">
        <v>52</v>
      </c>
      <c r="J65" s="44">
        <v>1</v>
      </c>
      <c r="K65" s="45">
        <v>1</v>
      </c>
      <c r="L65" s="45">
        <v>0</v>
      </c>
      <c r="M65" s="13">
        <f>K65+L65</f>
        <v>1</v>
      </c>
    </row>
    <row r="66" spans="1:13" ht="13.5">
      <c r="A66" s="74"/>
      <c r="B66" s="4" t="s">
        <v>32</v>
      </c>
      <c r="C66" s="44">
        <v>31</v>
      </c>
      <c r="D66" s="45">
        <v>23</v>
      </c>
      <c r="E66" s="45">
        <v>15</v>
      </c>
      <c r="F66" s="13">
        <f>D66+E66</f>
        <v>38</v>
      </c>
      <c r="G66" s="1"/>
      <c r="H66" s="78"/>
      <c r="I66" s="4" t="s">
        <v>53</v>
      </c>
      <c r="J66" s="44">
        <v>4</v>
      </c>
      <c r="K66" s="45">
        <v>0</v>
      </c>
      <c r="L66" s="45">
        <v>4</v>
      </c>
      <c r="M66" s="13">
        <f t="shared" si="5"/>
        <v>4</v>
      </c>
    </row>
    <row r="67" spans="1:13" ht="13.5">
      <c r="A67" s="74"/>
      <c r="B67" s="4" t="s">
        <v>2</v>
      </c>
      <c r="C67" s="44">
        <v>18</v>
      </c>
      <c r="D67" s="45">
        <v>5</v>
      </c>
      <c r="E67" s="45">
        <v>20</v>
      </c>
      <c r="F67" s="13">
        <f t="shared" si="4"/>
        <v>25</v>
      </c>
      <c r="G67" s="1"/>
      <c r="H67" s="78"/>
      <c r="I67" s="4" t="s">
        <v>54</v>
      </c>
      <c r="J67" s="44">
        <v>6</v>
      </c>
      <c r="K67" s="45">
        <v>8</v>
      </c>
      <c r="L67" s="45">
        <v>4</v>
      </c>
      <c r="M67" s="13">
        <f t="shared" si="5"/>
        <v>12</v>
      </c>
    </row>
    <row r="68" spans="1:13" ht="13.5">
      <c r="A68" s="74"/>
      <c r="B68" s="4" t="s">
        <v>33</v>
      </c>
      <c r="C68" s="44">
        <v>35</v>
      </c>
      <c r="D68" s="45">
        <v>30</v>
      </c>
      <c r="E68" s="45">
        <v>18</v>
      </c>
      <c r="F68" s="13">
        <f t="shared" si="4"/>
        <v>48</v>
      </c>
      <c r="G68" s="1"/>
      <c r="H68" s="78"/>
      <c r="I68" s="4" t="s">
        <v>55</v>
      </c>
      <c r="J68" s="44">
        <v>1</v>
      </c>
      <c r="K68" s="45">
        <v>0</v>
      </c>
      <c r="L68" s="45">
        <v>1</v>
      </c>
      <c r="M68" s="13">
        <f t="shared" si="5"/>
        <v>1</v>
      </c>
    </row>
    <row r="69" spans="1:13" ht="13.5">
      <c r="A69" s="74"/>
      <c r="B69" s="4" t="s">
        <v>34</v>
      </c>
      <c r="C69" s="44">
        <v>19</v>
      </c>
      <c r="D69" s="45">
        <v>3</v>
      </c>
      <c r="E69" s="45">
        <v>17</v>
      </c>
      <c r="F69" s="13">
        <f t="shared" si="4"/>
        <v>20</v>
      </c>
      <c r="G69" s="1"/>
      <c r="H69" s="78"/>
      <c r="I69" s="4" t="s">
        <v>56</v>
      </c>
      <c r="J69" s="44">
        <v>9</v>
      </c>
      <c r="K69" s="45">
        <v>6</v>
      </c>
      <c r="L69" s="45">
        <v>5</v>
      </c>
      <c r="M69" s="13">
        <f t="shared" si="5"/>
        <v>11</v>
      </c>
    </row>
    <row r="70" spans="1:13" ht="13.5">
      <c r="A70" s="74"/>
      <c r="B70" s="4" t="s">
        <v>3</v>
      </c>
      <c r="C70" s="44">
        <v>5</v>
      </c>
      <c r="D70" s="45">
        <v>2</v>
      </c>
      <c r="E70" s="45">
        <v>4</v>
      </c>
      <c r="F70" s="13">
        <f t="shared" si="4"/>
        <v>6</v>
      </c>
      <c r="G70" s="1"/>
      <c r="H70" s="78"/>
      <c r="I70" s="4" t="s">
        <v>57</v>
      </c>
      <c r="J70" s="44">
        <v>7</v>
      </c>
      <c r="K70" s="45">
        <v>5</v>
      </c>
      <c r="L70" s="45">
        <v>2</v>
      </c>
      <c r="M70" s="13">
        <f t="shared" si="5"/>
        <v>7</v>
      </c>
    </row>
    <row r="71" spans="1:13" ht="13.5">
      <c r="A71" s="74"/>
      <c r="B71" s="4" t="s">
        <v>4</v>
      </c>
      <c r="C71" s="44">
        <v>6</v>
      </c>
      <c r="D71" s="45">
        <v>3</v>
      </c>
      <c r="E71" s="45">
        <v>7</v>
      </c>
      <c r="F71" s="13">
        <f t="shared" si="4"/>
        <v>10</v>
      </c>
      <c r="G71" s="1"/>
      <c r="H71" s="78"/>
      <c r="I71" s="4" t="s">
        <v>58</v>
      </c>
      <c r="J71" s="44">
        <v>1</v>
      </c>
      <c r="K71" s="45">
        <v>1</v>
      </c>
      <c r="L71" s="45">
        <v>0</v>
      </c>
      <c r="M71" s="13">
        <f t="shared" si="5"/>
        <v>1</v>
      </c>
    </row>
    <row r="72" spans="1:13" ht="13.5">
      <c r="A72" s="74"/>
      <c r="B72" s="4" t="s">
        <v>35</v>
      </c>
      <c r="C72" s="44">
        <v>24</v>
      </c>
      <c r="D72" s="45">
        <v>22</v>
      </c>
      <c r="E72" s="45">
        <v>19</v>
      </c>
      <c r="F72" s="13">
        <f t="shared" si="4"/>
        <v>41</v>
      </c>
      <c r="G72" s="1"/>
      <c r="H72" s="78"/>
      <c r="I72" s="4" t="s">
        <v>59</v>
      </c>
      <c r="J72" s="44">
        <v>43</v>
      </c>
      <c r="K72" s="45">
        <v>22</v>
      </c>
      <c r="L72" s="45">
        <v>24</v>
      </c>
      <c r="M72" s="13">
        <f t="shared" si="5"/>
        <v>46</v>
      </c>
    </row>
    <row r="73" spans="1:13" ht="13.5">
      <c r="A73" s="74"/>
      <c r="B73" s="4" t="s">
        <v>36</v>
      </c>
      <c r="C73" s="44">
        <v>12</v>
      </c>
      <c r="D73" s="45">
        <v>14</v>
      </c>
      <c r="E73" s="45">
        <v>13</v>
      </c>
      <c r="F73" s="13">
        <f t="shared" si="4"/>
        <v>27</v>
      </c>
      <c r="G73" s="1"/>
      <c r="H73" s="78"/>
      <c r="I73" s="4" t="s">
        <v>60</v>
      </c>
      <c r="J73" s="44">
        <v>33</v>
      </c>
      <c r="K73" s="45">
        <v>21</v>
      </c>
      <c r="L73" s="45">
        <v>15</v>
      </c>
      <c r="M73" s="13">
        <f t="shared" si="5"/>
        <v>36</v>
      </c>
    </row>
    <row r="74" spans="1:13" ht="13.5">
      <c r="A74" s="74"/>
      <c r="B74" s="4" t="s">
        <v>37</v>
      </c>
      <c r="C74" s="44">
        <v>18</v>
      </c>
      <c r="D74" s="45">
        <v>16</v>
      </c>
      <c r="E74" s="45">
        <v>8</v>
      </c>
      <c r="F74" s="13">
        <f t="shared" si="4"/>
        <v>24</v>
      </c>
      <c r="G74" s="1"/>
      <c r="H74" s="78"/>
      <c r="I74" s="4" t="s">
        <v>96</v>
      </c>
      <c r="J74" s="44">
        <v>10</v>
      </c>
      <c r="K74" s="45">
        <v>8</v>
      </c>
      <c r="L74" s="45">
        <v>5</v>
      </c>
      <c r="M74" s="13">
        <f>K74+L74</f>
        <v>13</v>
      </c>
    </row>
    <row r="75" spans="1:13" ht="13.5">
      <c r="A75" s="74"/>
      <c r="B75" s="4" t="s">
        <v>5</v>
      </c>
      <c r="C75" s="44">
        <v>25</v>
      </c>
      <c r="D75" s="45">
        <v>24</v>
      </c>
      <c r="E75" s="45">
        <v>27</v>
      </c>
      <c r="F75" s="13">
        <f t="shared" si="4"/>
        <v>51</v>
      </c>
      <c r="G75" s="1"/>
      <c r="H75" s="78"/>
      <c r="I75" s="4" t="s">
        <v>97</v>
      </c>
      <c r="J75" s="44">
        <v>8</v>
      </c>
      <c r="K75" s="45">
        <v>3</v>
      </c>
      <c r="L75" s="45">
        <v>6</v>
      </c>
      <c r="M75" s="13">
        <f t="shared" si="5"/>
        <v>9</v>
      </c>
    </row>
    <row r="76" spans="1:13" ht="13.5">
      <c r="A76" s="74"/>
      <c r="B76" s="4" t="s">
        <v>6</v>
      </c>
      <c r="C76" s="44">
        <v>11</v>
      </c>
      <c r="D76" s="45">
        <v>10</v>
      </c>
      <c r="E76" s="45">
        <v>9</v>
      </c>
      <c r="F76" s="13">
        <f t="shared" si="4"/>
        <v>19</v>
      </c>
      <c r="G76" s="1"/>
      <c r="H76" s="78"/>
      <c r="I76" s="4" t="s">
        <v>98</v>
      </c>
      <c r="J76" s="44">
        <v>0</v>
      </c>
      <c r="K76" s="45">
        <v>0</v>
      </c>
      <c r="L76" s="45">
        <v>0</v>
      </c>
      <c r="M76" s="13">
        <f t="shared" si="5"/>
        <v>0</v>
      </c>
    </row>
    <row r="77" spans="1:13" ht="13.5">
      <c r="A77" s="74"/>
      <c r="B77" s="4" t="s">
        <v>7</v>
      </c>
      <c r="C77" s="44">
        <v>35</v>
      </c>
      <c r="D77" s="45">
        <v>13</v>
      </c>
      <c r="E77" s="45">
        <v>23</v>
      </c>
      <c r="F77" s="13">
        <f t="shared" si="4"/>
        <v>36</v>
      </c>
      <c r="G77" s="1"/>
      <c r="H77" s="78"/>
      <c r="I77" s="4" t="s">
        <v>99</v>
      </c>
      <c r="J77" s="44">
        <v>2</v>
      </c>
      <c r="K77" s="45">
        <v>2</v>
      </c>
      <c r="L77" s="45">
        <v>1</v>
      </c>
      <c r="M77" s="13">
        <f t="shared" si="5"/>
        <v>3</v>
      </c>
    </row>
    <row r="78" spans="1:13" ht="13.5">
      <c r="A78" s="74"/>
      <c r="B78" s="4" t="s">
        <v>38</v>
      </c>
      <c r="C78" s="44">
        <v>28</v>
      </c>
      <c r="D78" s="45">
        <v>19</v>
      </c>
      <c r="E78" s="45">
        <v>18</v>
      </c>
      <c r="F78" s="13">
        <f t="shared" si="4"/>
        <v>37</v>
      </c>
      <c r="G78" s="1"/>
      <c r="H78" s="79"/>
      <c r="I78" s="56" t="s">
        <v>41</v>
      </c>
      <c r="J78" s="65">
        <f>SUM(J63:J77)</f>
        <v>153</v>
      </c>
      <c r="K78" s="65">
        <f>SUM(K63:K77)</f>
        <v>87</v>
      </c>
      <c r="L78" s="65">
        <f>SUM(L63:L77)</f>
        <v>87</v>
      </c>
      <c r="M78" s="65">
        <f>SUM(M63:M77)</f>
        <v>174</v>
      </c>
    </row>
    <row r="79" spans="1:13" ht="13.5">
      <c r="A79" s="74"/>
      <c r="B79" s="4" t="s">
        <v>8</v>
      </c>
      <c r="C79" s="44">
        <v>26</v>
      </c>
      <c r="D79" s="45">
        <v>19</v>
      </c>
      <c r="E79" s="45">
        <v>33</v>
      </c>
      <c r="F79" s="13">
        <f>D79+E79</f>
        <v>52</v>
      </c>
      <c r="G79" s="1"/>
      <c r="H79" s="49" t="s">
        <v>61</v>
      </c>
      <c r="I79" s="50"/>
      <c r="J79" s="50"/>
      <c r="K79" s="50"/>
      <c r="L79" s="50"/>
      <c r="M79" s="58"/>
    </row>
    <row r="80" spans="1:13" ht="13.5">
      <c r="A80" s="74"/>
      <c r="B80" s="4" t="s">
        <v>9</v>
      </c>
      <c r="C80" s="44">
        <v>8</v>
      </c>
      <c r="D80" s="45">
        <v>7</v>
      </c>
      <c r="E80" s="45">
        <v>4</v>
      </c>
      <c r="F80" s="13">
        <f t="shared" si="4"/>
        <v>11</v>
      </c>
      <c r="G80" s="1"/>
      <c r="H80" s="77"/>
      <c r="I80" s="4" t="s">
        <v>62</v>
      </c>
      <c r="J80" s="44">
        <v>4</v>
      </c>
      <c r="K80" s="45">
        <v>1</v>
      </c>
      <c r="L80" s="45">
        <v>4</v>
      </c>
      <c r="M80" s="13">
        <f>K80+L80</f>
        <v>5</v>
      </c>
    </row>
    <row r="81" spans="1:13" ht="13.5">
      <c r="A81" s="74"/>
      <c r="B81" s="4" t="s">
        <v>39</v>
      </c>
      <c r="C81" s="44">
        <v>11</v>
      </c>
      <c r="D81" s="45">
        <v>8</v>
      </c>
      <c r="E81" s="45">
        <v>8</v>
      </c>
      <c r="F81" s="13">
        <f t="shared" si="4"/>
        <v>16</v>
      </c>
      <c r="G81" s="1"/>
      <c r="H81" s="81"/>
      <c r="I81" s="4" t="s">
        <v>63</v>
      </c>
      <c r="J81" s="44">
        <v>2</v>
      </c>
      <c r="K81" s="45">
        <v>0</v>
      </c>
      <c r="L81" s="45">
        <v>3</v>
      </c>
      <c r="M81" s="13">
        <f>K81+L81</f>
        <v>3</v>
      </c>
    </row>
    <row r="82" spans="1:13" ht="13.5">
      <c r="A82" s="74"/>
      <c r="B82" s="4" t="s">
        <v>40</v>
      </c>
      <c r="C82" s="44">
        <v>9</v>
      </c>
      <c r="D82" s="45">
        <v>9</v>
      </c>
      <c r="E82" s="45">
        <v>6</v>
      </c>
      <c r="F82" s="13">
        <f t="shared" si="4"/>
        <v>15</v>
      </c>
      <c r="G82" s="1"/>
      <c r="H82" s="81"/>
      <c r="I82" s="4" t="s">
        <v>64</v>
      </c>
      <c r="J82" s="44">
        <v>3</v>
      </c>
      <c r="K82" s="45">
        <v>1</v>
      </c>
      <c r="L82" s="45">
        <v>2</v>
      </c>
      <c r="M82" s="13">
        <f>K82+L82</f>
        <v>3</v>
      </c>
    </row>
    <row r="83" spans="1:13" ht="13.5">
      <c r="A83" s="74"/>
      <c r="B83" s="4" t="s">
        <v>21</v>
      </c>
      <c r="C83" s="44">
        <v>8</v>
      </c>
      <c r="D83" s="45">
        <v>6</v>
      </c>
      <c r="E83" s="45">
        <v>4</v>
      </c>
      <c r="F83" s="13">
        <f t="shared" si="4"/>
        <v>10</v>
      </c>
      <c r="G83" s="1"/>
      <c r="H83" s="81"/>
      <c r="I83" s="4" t="s">
        <v>65</v>
      </c>
      <c r="J83" s="44">
        <v>6</v>
      </c>
      <c r="K83" s="45">
        <v>2</v>
      </c>
      <c r="L83" s="45">
        <v>8</v>
      </c>
      <c r="M83" s="13">
        <f>K83+L83</f>
        <v>10</v>
      </c>
    </row>
    <row r="84" spans="1:13" ht="13.5">
      <c r="A84" s="74"/>
      <c r="B84" s="4" t="s">
        <v>10</v>
      </c>
      <c r="C84" s="44">
        <v>18</v>
      </c>
      <c r="D84" s="45">
        <v>18</v>
      </c>
      <c r="E84" s="45">
        <v>18</v>
      </c>
      <c r="F84" s="13">
        <f>D84+E84</f>
        <v>36</v>
      </c>
      <c r="G84" s="1"/>
      <c r="H84" s="82"/>
      <c r="I84" s="56" t="s">
        <v>41</v>
      </c>
      <c r="J84" s="65">
        <f>SUM(J80:J83)</f>
        <v>15</v>
      </c>
      <c r="K84" s="65">
        <f>SUM(K80:K83)</f>
        <v>4</v>
      </c>
      <c r="L84" s="65">
        <f>SUM(L80:L83)</f>
        <v>17</v>
      </c>
      <c r="M84" s="65">
        <f>SUM(M80:M83)</f>
        <v>21</v>
      </c>
    </row>
    <row r="85" spans="1:13" ht="13.5">
      <c r="A85" s="74"/>
      <c r="B85" s="4" t="s">
        <v>11</v>
      </c>
      <c r="C85" s="44">
        <v>26</v>
      </c>
      <c r="D85" s="45">
        <v>23</v>
      </c>
      <c r="E85" s="45">
        <v>25</v>
      </c>
      <c r="F85" s="13">
        <f t="shared" si="4"/>
        <v>48</v>
      </c>
      <c r="G85" s="1"/>
      <c r="H85" s="49" t="s">
        <v>66</v>
      </c>
      <c r="I85" s="50"/>
      <c r="J85" s="50"/>
      <c r="K85" s="50"/>
      <c r="L85" s="50"/>
      <c r="M85" s="58"/>
    </row>
    <row r="86" spans="1:13" ht="13.5">
      <c r="A86" s="74"/>
      <c r="B86" s="4" t="s">
        <v>12</v>
      </c>
      <c r="C86" s="44">
        <v>50</v>
      </c>
      <c r="D86" s="45">
        <v>47</v>
      </c>
      <c r="E86" s="45">
        <v>40</v>
      </c>
      <c r="F86" s="13">
        <f t="shared" si="4"/>
        <v>87</v>
      </c>
      <c r="G86" s="1"/>
      <c r="H86" s="5"/>
      <c r="I86" s="4" t="s">
        <v>67</v>
      </c>
      <c r="J86" s="44">
        <v>24</v>
      </c>
      <c r="K86" s="45">
        <v>19</v>
      </c>
      <c r="L86" s="45">
        <v>17</v>
      </c>
      <c r="M86" s="13">
        <f aca="true" t="shared" si="6" ref="M86:M98">K86+L86</f>
        <v>36</v>
      </c>
    </row>
    <row r="87" spans="1:13" ht="13.5">
      <c r="A87" s="74"/>
      <c r="B87" s="4" t="s">
        <v>13</v>
      </c>
      <c r="C87" s="44">
        <v>30</v>
      </c>
      <c r="D87" s="45">
        <v>38</v>
      </c>
      <c r="E87" s="45">
        <v>41</v>
      </c>
      <c r="F87" s="13">
        <f t="shared" si="4"/>
        <v>79</v>
      </c>
      <c r="G87" s="1"/>
      <c r="H87" s="6"/>
      <c r="I87" s="4" t="s">
        <v>68</v>
      </c>
      <c r="J87" s="44">
        <v>24</v>
      </c>
      <c r="K87" s="45">
        <v>17</v>
      </c>
      <c r="L87" s="45">
        <v>17</v>
      </c>
      <c r="M87" s="13">
        <f t="shared" si="6"/>
        <v>34</v>
      </c>
    </row>
    <row r="88" spans="1:13" ht="13.5">
      <c r="A88" s="74"/>
      <c r="B88" s="4" t="s">
        <v>14</v>
      </c>
      <c r="C88" s="44">
        <v>32</v>
      </c>
      <c r="D88" s="45">
        <v>31</v>
      </c>
      <c r="E88" s="45">
        <v>25</v>
      </c>
      <c r="F88" s="13">
        <f t="shared" si="4"/>
        <v>56</v>
      </c>
      <c r="G88" s="1"/>
      <c r="H88" s="6"/>
      <c r="I88" s="4" t="s">
        <v>69</v>
      </c>
      <c r="J88" s="44">
        <v>64</v>
      </c>
      <c r="K88" s="45">
        <v>57</v>
      </c>
      <c r="L88" s="45">
        <v>23</v>
      </c>
      <c r="M88" s="13">
        <f t="shared" si="6"/>
        <v>80</v>
      </c>
    </row>
    <row r="89" spans="1:13" ht="13.5">
      <c r="A89" s="74"/>
      <c r="B89" s="4" t="s">
        <v>15</v>
      </c>
      <c r="C89" s="44">
        <v>47</v>
      </c>
      <c r="D89" s="45">
        <v>41</v>
      </c>
      <c r="E89" s="45">
        <v>41</v>
      </c>
      <c r="F89" s="13">
        <f t="shared" si="4"/>
        <v>82</v>
      </c>
      <c r="G89" s="1"/>
      <c r="H89" s="6"/>
      <c r="I89" s="4" t="s">
        <v>70</v>
      </c>
      <c r="J89" s="44">
        <v>16</v>
      </c>
      <c r="K89" s="45">
        <v>13</v>
      </c>
      <c r="L89" s="45">
        <v>9</v>
      </c>
      <c r="M89" s="13">
        <f>K89+L89</f>
        <v>22</v>
      </c>
    </row>
    <row r="90" spans="1:13" ht="13.5">
      <c r="A90" s="74"/>
      <c r="B90" s="4" t="s">
        <v>82</v>
      </c>
      <c r="C90" s="44">
        <v>21</v>
      </c>
      <c r="D90" s="45">
        <v>24</v>
      </c>
      <c r="E90" s="45">
        <v>16</v>
      </c>
      <c r="F90" s="13">
        <f t="shared" si="4"/>
        <v>40</v>
      </c>
      <c r="G90" s="1"/>
      <c r="H90" s="6"/>
      <c r="I90" s="4" t="s">
        <v>71</v>
      </c>
      <c r="J90" s="44">
        <v>0</v>
      </c>
      <c r="K90" s="45">
        <v>0</v>
      </c>
      <c r="L90" s="45">
        <v>0</v>
      </c>
      <c r="M90" s="13">
        <f t="shared" si="6"/>
        <v>0</v>
      </c>
    </row>
    <row r="91" spans="1:13" ht="13.5">
      <c r="A91" s="74"/>
      <c r="B91" s="4" t="s">
        <v>18</v>
      </c>
      <c r="C91" s="44">
        <v>9</v>
      </c>
      <c r="D91" s="45">
        <v>10</v>
      </c>
      <c r="E91" s="45">
        <v>6</v>
      </c>
      <c r="F91" s="13">
        <f>D91+E91</f>
        <v>16</v>
      </c>
      <c r="G91" s="1"/>
      <c r="H91" s="6"/>
      <c r="I91" s="4" t="s">
        <v>73</v>
      </c>
      <c r="J91" s="44">
        <v>0</v>
      </c>
      <c r="K91" s="45">
        <v>0</v>
      </c>
      <c r="L91" s="45">
        <v>0</v>
      </c>
      <c r="M91" s="13">
        <f t="shared" si="6"/>
        <v>0</v>
      </c>
    </row>
    <row r="92" spans="1:13" ht="13.5">
      <c r="A92" s="74"/>
      <c r="B92" s="56" t="s">
        <v>41</v>
      </c>
      <c r="C92" s="65">
        <f>SUM(C63:C91)</f>
        <v>614</v>
      </c>
      <c r="D92" s="65">
        <f>SUM(D63:D91)</f>
        <v>502</v>
      </c>
      <c r="E92" s="65">
        <f>SUM(E63:E91)</f>
        <v>499</v>
      </c>
      <c r="F92" s="65">
        <f>SUM(F63:F91)</f>
        <v>1001</v>
      </c>
      <c r="G92" s="1"/>
      <c r="H92" s="6"/>
      <c r="I92" s="4" t="s">
        <v>72</v>
      </c>
      <c r="J92" s="44">
        <v>0</v>
      </c>
      <c r="K92" s="45">
        <v>0</v>
      </c>
      <c r="L92" s="45">
        <v>0</v>
      </c>
      <c r="M92" s="13">
        <f t="shared" si="6"/>
        <v>0</v>
      </c>
    </row>
    <row r="93" spans="1:13" ht="13.5">
      <c r="A93" s="75" t="s">
        <v>85</v>
      </c>
      <c r="B93" s="76"/>
      <c r="C93" s="76"/>
      <c r="D93" s="76"/>
      <c r="E93" s="76"/>
      <c r="F93" s="76"/>
      <c r="G93" s="1"/>
      <c r="H93" s="6"/>
      <c r="I93" s="4" t="s">
        <v>74</v>
      </c>
      <c r="J93" s="44">
        <v>1</v>
      </c>
      <c r="K93" s="45">
        <v>0</v>
      </c>
      <c r="L93" s="45">
        <v>1</v>
      </c>
      <c r="M93" s="13">
        <f t="shared" si="6"/>
        <v>1</v>
      </c>
    </row>
    <row r="94" spans="1:13" ht="13.5">
      <c r="A94" s="74"/>
      <c r="B94" s="4" t="s">
        <v>19</v>
      </c>
      <c r="C94" s="44">
        <v>31</v>
      </c>
      <c r="D94" s="45">
        <v>24</v>
      </c>
      <c r="E94" s="45">
        <v>26</v>
      </c>
      <c r="F94" s="13">
        <f>D94+E94</f>
        <v>50</v>
      </c>
      <c r="G94" s="1"/>
      <c r="H94" s="6"/>
      <c r="I94" s="4" t="s">
        <v>75</v>
      </c>
      <c r="J94" s="44">
        <v>1</v>
      </c>
      <c r="K94" s="45">
        <v>0</v>
      </c>
      <c r="L94" s="45">
        <v>1</v>
      </c>
      <c r="M94" s="13">
        <f t="shared" si="6"/>
        <v>1</v>
      </c>
    </row>
    <row r="95" spans="1:13" ht="13.5">
      <c r="A95" s="74"/>
      <c r="B95" s="4" t="s">
        <v>20</v>
      </c>
      <c r="C95" s="44">
        <v>6</v>
      </c>
      <c r="D95" s="45">
        <v>7</v>
      </c>
      <c r="E95" s="45">
        <v>4</v>
      </c>
      <c r="F95" s="13">
        <f>D95+E95</f>
        <v>11</v>
      </c>
      <c r="G95" s="1"/>
      <c r="H95" s="6"/>
      <c r="I95" s="4" t="s">
        <v>76</v>
      </c>
      <c r="J95" s="44">
        <v>6</v>
      </c>
      <c r="K95" s="45">
        <v>1</v>
      </c>
      <c r="L95" s="45">
        <v>5</v>
      </c>
      <c r="M95" s="13">
        <f t="shared" si="6"/>
        <v>6</v>
      </c>
    </row>
    <row r="96" spans="1:13" ht="13.5">
      <c r="A96" s="74"/>
      <c r="B96" s="4" t="s">
        <v>16</v>
      </c>
      <c r="C96" s="44">
        <v>27</v>
      </c>
      <c r="D96" s="45">
        <v>20</v>
      </c>
      <c r="E96" s="45">
        <v>9</v>
      </c>
      <c r="F96" s="13">
        <f>D96+E96</f>
        <v>29</v>
      </c>
      <c r="G96" s="1"/>
      <c r="H96" s="6"/>
      <c r="I96" s="4" t="s">
        <v>77</v>
      </c>
      <c r="J96" s="44">
        <v>5</v>
      </c>
      <c r="K96" s="45">
        <v>2</v>
      </c>
      <c r="L96" s="45">
        <v>4</v>
      </c>
      <c r="M96" s="13">
        <f t="shared" si="6"/>
        <v>6</v>
      </c>
    </row>
    <row r="97" spans="1:13" ht="13.5">
      <c r="A97" s="74"/>
      <c r="B97" s="4" t="s">
        <v>17</v>
      </c>
      <c r="C97" s="44">
        <v>14</v>
      </c>
      <c r="D97" s="45">
        <v>11</v>
      </c>
      <c r="E97" s="45">
        <v>4</v>
      </c>
      <c r="F97" s="13">
        <f>D97+E97</f>
        <v>15</v>
      </c>
      <c r="G97" s="1"/>
      <c r="H97" s="6"/>
      <c r="I97" s="4" t="s">
        <v>78</v>
      </c>
      <c r="J97" s="44">
        <v>23</v>
      </c>
      <c r="K97" s="45">
        <v>20</v>
      </c>
      <c r="L97" s="45">
        <v>21</v>
      </c>
      <c r="M97" s="13">
        <f t="shared" si="6"/>
        <v>41</v>
      </c>
    </row>
    <row r="98" spans="1:13" ht="13.5">
      <c r="A98" s="74"/>
      <c r="B98" s="56" t="s">
        <v>41</v>
      </c>
      <c r="C98" s="65">
        <f>SUM(C94:C97)</f>
        <v>78</v>
      </c>
      <c r="D98" s="65">
        <f>SUM(D94:D97)</f>
        <v>62</v>
      </c>
      <c r="E98" s="65">
        <f>SUM(E94:E97)</f>
        <v>43</v>
      </c>
      <c r="F98" s="65">
        <f>SUM(F94:F97)</f>
        <v>105</v>
      </c>
      <c r="G98" s="1"/>
      <c r="H98" s="6"/>
      <c r="I98" s="4" t="s">
        <v>81</v>
      </c>
      <c r="J98" s="44">
        <v>1</v>
      </c>
      <c r="K98" s="45">
        <v>0</v>
      </c>
      <c r="L98" s="45">
        <v>1</v>
      </c>
      <c r="M98" s="13">
        <f t="shared" si="6"/>
        <v>1</v>
      </c>
    </row>
    <row r="99" spans="1:13" ht="13.5">
      <c r="A99" s="75" t="s">
        <v>25</v>
      </c>
      <c r="B99" s="76"/>
      <c r="C99" s="76"/>
      <c r="D99" s="76"/>
      <c r="E99" s="76"/>
      <c r="F99" s="76"/>
      <c r="G99" s="1"/>
      <c r="H99" s="7"/>
      <c r="I99" s="56" t="s">
        <v>41</v>
      </c>
      <c r="J99" s="65">
        <f>SUM(J86:J98)</f>
        <v>165</v>
      </c>
      <c r="K99" s="65">
        <f>SUM(K86:K98)</f>
        <v>129</v>
      </c>
      <c r="L99" s="65">
        <f>SUM(L86:L98)</f>
        <v>99</v>
      </c>
      <c r="M99" s="65">
        <f>SUM(M86:M98)</f>
        <v>228</v>
      </c>
    </row>
    <row r="100" spans="1:13" ht="13.5">
      <c r="A100" s="74"/>
      <c r="B100" s="4" t="s">
        <v>22</v>
      </c>
      <c r="C100" s="44">
        <v>13</v>
      </c>
      <c r="D100" s="45">
        <v>8</v>
      </c>
      <c r="E100" s="45">
        <v>8</v>
      </c>
      <c r="F100" s="13">
        <f>D100+E100</f>
        <v>16</v>
      </c>
      <c r="G100" s="1"/>
      <c r="H100" s="10"/>
      <c r="I100" s="11"/>
      <c r="J100" s="12"/>
      <c r="K100" s="12"/>
      <c r="L100" s="12"/>
      <c r="M100" s="12"/>
    </row>
    <row r="101" spans="1:13" ht="13.5">
      <c r="A101" s="74"/>
      <c r="B101" s="4" t="s">
        <v>23</v>
      </c>
      <c r="C101" s="44">
        <v>21</v>
      </c>
      <c r="D101" s="45">
        <v>15</v>
      </c>
      <c r="E101" s="45">
        <v>6</v>
      </c>
      <c r="F101" s="13">
        <f>D101+E101</f>
        <v>21</v>
      </c>
      <c r="G101" s="1"/>
      <c r="H101" s="10"/>
      <c r="I101" s="61" t="s">
        <v>80</v>
      </c>
      <c r="J101" s="66">
        <f>C92+C98+C102+C111+J78+J84+J99</f>
        <v>1117</v>
      </c>
      <c r="K101" s="66">
        <f>D92+D98+D102+D111+K78+K84+K99</f>
        <v>850</v>
      </c>
      <c r="L101" s="66">
        <f>E92+E98+E102+E111+L78+L84+L99</f>
        <v>790</v>
      </c>
      <c r="M101" s="66">
        <f>F92+F98+F102+F111+M78+M84+M99</f>
        <v>1640</v>
      </c>
    </row>
    <row r="102" spans="1:7" ht="13.5">
      <c r="A102" s="74"/>
      <c r="B102" s="56" t="s">
        <v>41</v>
      </c>
      <c r="C102" s="65">
        <f>SUM(C100:C101)</f>
        <v>34</v>
      </c>
      <c r="D102" s="65">
        <f>SUM(D100:D101)</f>
        <v>23</v>
      </c>
      <c r="E102" s="65">
        <f>SUM(E100:E101)</f>
        <v>14</v>
      </c>
      <c r="F102" s="65">
        <f>SUM(F100:F101)</f>
        <v>37</v>
      </c>
      <c r="G102" s="1"/>
    </row>
    <row r="103" spans="1:7" ht="13.5">
      <c r="A103" s="49" t="s">
        <v>42</v>
      </c>
      <c r="B103" s="50"/>
      <c r="C103" s="50"/>
      <c r="D103" s="50"/>
      <c r="E103" s="50"/>
      <c r="F103" s="58"/>
      <c r="G103" s="1"/>
    </row>
    <row r="104" spans="1:6" ht="13.5">
      <c r="A104" s="5"/>
      <c r="B104" s="4" t="s">
        <v>43</v>
      </c>
      <c r="C104" s="44">
        <v>9</v>
      </c>
      <c r="D104" s="45">
        <v>8</v>
      </c>
      <c r="E104" s="45">
        <v>1</v>
      </c>
      <c r="F104" s="13">
        <f aca="true" t="shared" si="7" ref="F104:F109">D104+E104</f>
        <v>9</v>
      </c>
    </row>
    <row r="105" spans="1:6" ht="13.5">
      <c r="A105" s="67"/>
      <c r="B105" s="4" t="s">
        <v>44</v>
      </c>
      <c r="C105" s="44">
        <v>29</v>
      </c>
      <c r="D105" s="45">
        <v>23</v>
      </c>
      <c r="E105" s="45">
        <v>16</v>
      </c>
      <c r="F105" s="13">
        <f t="shared" si="7"/>
        <v>39</v>
      </c>
    </row>
    <row r="106" spans="1:6" ht="13.5">
      <c r="A106" s="67"/>
      <c r="B106" s="4" t="s">
        <v>45</v>
      </c>
      <c r="C106" s="44">
        <v>1</v>
      </c>
      <c r="D106" s="45">
        <v>1</v>
      </c>
      <c r="E106" s="45">
        <v>0</v>
      </c>
      <c r="F106" s="13">
        <f t="shared" si="7"/>
        <v>1</v>
      </c>
    </row>
    <row r="107" spans="1:6" ht="13.5">
      <c r="A107" s="67"/>
      <c r="B107" s="4" t="s">
        <v>46</v>
      </c>
      <c r="C107" s="44">
        <v>4</v>
      </c>
      <c r="D107" s="45">
        <v>1</v>
      </c>
      <c r="E107" s="45">
        <v>5</v>
      </c>
      <c r="F107" s="13">
        <f t="shared" si="7"/>
        <v>6</v>
      </c>
    </row>
    <row r="108" spans="1:6" ht="13.5">
      <c r="A108" s="67"/>
      <c r="B108" s="4" t="s">
        <v>47</v>
      </c>
      <c r="C108" s="44">
        <v>12</v>
      </c>
      <c r="D108" s="45">
        <v>8</v>
      </c>
      <c r="E108" s="45">
        <v>6</v>
      </c>
      <c r="F108" s="13">
        <f t="shared" si="7"/>
        <v>14</v>
      </c>
    </row>
    <row r="109" spans="1:6" ht="13.5">
      <c r="A109" s="67"/>
      <c r="B109" s="4" t="s">
        <v>48</v>
      </c>
      <c r="C109" s="44">
        <v>3</v>
      </c>
      <c r="D109" s="45">
        <v>2</v>
      </c>
      <c r="E109" s="45">
        <v>3</v>
      </c>
      <c r="F109" s="13">
        <f t="shared" si="7"/>
        <v>5</v>
      </c>
    </row>
    <row r="110" spans="1:6" ht="13.5">
      <c r="A110" s="6"/>
      <c r="B110" s="4" t="s">
        <v>110</v>
      </c>
      <c r="C110" s="44">
        <v>0</v>
      </c>
      <c r="D110" s="45">
        <v>0</v>
      </c>
      <c r="E110" s="45">
        <v>0</v>
      </c>
      <c r="F110" s="13">
        <f>D110+E110</f>
        <v>0</v>
      </c>
    </row>
    <row r="111" spans="1:6" ht="13.5">
      <c r="A111" s="68"/>
      <c r="B111" s="56" t="s">
        <v>41</v>
      </c>
      <c r="C111" s="57">
        <f>SUM(C104:C110)</f>
        <v>58</v>
      </c>
      <c r="D111" s="57">
        <f>SUM(D104:D110)</f>
        <v>43</v>
      </c>
      <c r="E111" s="57">
        <f>SUM(E104:E110)</f>
        <v>31</v>
      </c>
      <c r="F111" s="57">
        <f>SUM(F104:F110)</f>
        <v>74</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7086614173228347" right="0.7086614173228347" top="0.7480314960629921" bottom="0.7480314960629921" header="0.31496062992125984" footer="0.31496062992125984"/>
  <pageSetup horizontalDpi="300" verticalDpi="300" orientation="portrait" paperSize="9" scale="94" r:id="rId1"/>
  <rowBreaks count="1" manualBreakCount="1">
    <brk id="56" max="255" man="1"/>
  </rowBreaks>
</worksheet>
</file>

<file path=xl/worksheets/sheet9.xml><?xml version="1.0" encoding="utf-8"?>
<worksheet xmlns="http://schemas.openxmlformats.org/spreadsheetml/2006/main" xmlns:r="http://schemas.openxmlformats.org/officeDocument/2006/relationships">
  <dimension ref="A1:M111"/>
  <sheetViews>
    <sheetView zoomScalePageLayoutView="0" workbookViewId="0" topLeftCell="A52">
      <selection activeCell="G58" sqref="G58"/>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102</v>
      </c>
    </row>
    <row r="2" spans="2:12" ht="24">
      <c r="B2" s="2"/>
      <c r="K2" s="69" t="s">
        <v>108</v>
      </c>
      <c r="L2" s="70" t="s">
        <v>106</v>
      </c>
    </row>
    <row r="4" spans="1:13" ht="13.5">
      <c r="A4" s="74"/>
      <c r="B4" s="74"/>
      <c r="C4" s="88" t="s">
        <v>26</v>
      </c>
      <c r="D4" s="80" t="s">
        <v>27</v>
      </c>
      <c r="E4" s="80"/>
      <c r="F4" s="80"/>
      <c r="G4" s="1"/>
      <c r="H4" s="84"/>
      <c r="I4" s="95"/>
      <c r="J4" s="88" t="s">
        <v>26</v>
      </c>
      <c r="K4" s="80" t="s">
        <v>27</v>
      </c>
      <c r="L4" s="80"/>
      <c r="M4" s="80"/>
    </row>
    <row r="5" spans="1:13" ht="13.5">
      <c r="A5" s="74"/>
      <c r="B5" s="74"/>
      <c r="C5" s="89"/>
      <c r="D5" s="3" t="s">
        <v>28</v>
      </c>
      <c r="E5" s="3" t="s">
        <v>29</v>
      </c>
      <c r="F5" s="8" t="s">
        <v>30</v>
      </c>
      <c r="G5" s="1"/>
      <c r="H5" s="96"/>
      <c r="I5" s="97"/>
      <c r="J5" s="89"/>
      <c r="K5" s="3" t="s">
        <v>28</v>
      </c>
      <c r="L5" s="3" t="s">
        <v>29</v>
      </c>
      <c r="M5" s="8" t="s">
        <v>30</v>
      </c>
    </row>
    <row r="6" spans="1:13" ht="13.5">
      <c r="A6" s="75" t="s">
        <v>24</v>
      </c>
      <c r="B6" s="75"/>
      <c r="C6" s="76"/>
      <c r="D6" s="76"/>
      <c r="E6" s="76"/>
      <c r="F6" s="76"/>
      <c r="G6" s="1"/>
      <c r="H6" s="90" t="s">
        <v>49</v>
      </c>
      <c r="I6" s="91"/>
      <c r="J6" s="91"/>
      <c r="K6" s="91"/>
      <c r="L6" s="91"/>
      <c r="M6" s="92"/>
    </row>
    <row r="7" spans="1:13" ht="13.5">
      <c r="A7" s="74"/>
      <c r="B7" s="4" t="s">
        <v>0</v>
      </c>
      <c r="C7" s="53">
        <v>258</v>
      </c>
      <c r="D7" s="54">
        <v>301</v>
      </c>
      <c r="E7" s="54">
        <v>293</v>
      </c>
      <c r="F7" s="55">
        <f aca="true" t="shared" si="0" ref="F7:F35">D7+E7</f>
        <v>594</v>
      </c>
      <c r="G7" s="1"/>
      <c r="H7" s="77"/>
      <c r="I7" s="4" t="s">
        <v>50</v>
      </c>
      <c r="J7" s="53">
        <v>830</v>
      </c>
      <c r="K7" s="54">
        <v>972</v>
      </c>
      <c r="L7" s="54">
        <v>1004</v>
      </c>
      <c r="M7" s="55">
        <f aca="true" t="shared" si="1" ref="M7:M21">K7+L7</f>
        <v>1976</v>
      </c>
    </row>
    <row r="8" spans="1:13" ht="13.5">
      <c r="A8" s="74"/>
      <c r="B8" s="4" t="s">
        <v>31</v>
      </c>
      <c r="C8" s="53">
        <v>325</v>
      </c>
      <c r="D8" s="54">
        <v>299</v>
      </c>
      <c r="E8" s="54">
        <v>305</v>
      </c>
      <c r="F8" s="55">
        <f t="shared" si="0"/>
        <v>604</v>
      </c>
      <c r="G8" s="1"/>
      <c r="H8" s="78"/>
      <c r="I8" s="4" t="s">
        <v>51</v>
      </c>
      <c r="J8" s="53">
        <v>87</v>
      </c>
      <c r="K8" s="54">
        <v>130</v>
      </c>
      <c r="L8" s="54">
        <v>117</v>
      </c>
      <c r="M8" s="55">
        <f t="shared" si="1"/>
        <v>247</v>
      </c>
    </row>
    <row r="9" spans="1:13" ht="13.5">
      <c r="A9" s="74"/>
      <c r="B9" s="4" t="s">
        <v>1</v>
      </c>
      <c r="C9" s="53">
        <v>511</v>
      </c>
      <c r="D9" s="54">
        <v>581</v>
      </c>
      <c r="E9" s="54">
        <v>535</v>
      </c>
      <c r="F9" s="55">
        <f t="shared" si="0"/>
        <v>1116</v>
      </c>
      <c r="G9" s="1"/>
      <c r="H9" s="78"/>
      <c r="I9" s="4" t="s">
        <v>52</v>
      </c>
      <c r="J9" s="53">
        <v>266</v>
      </c>
      <c r="K9" s="54">
        <v>366</v>
      </c>
      <c r="L9" s="54">
        <v>375</v>
      </c>
      <c r="M9" s="55">
        <f t="shared" si="1"/>
        <v>741</v>
      </c>
    </row>
    <row r="10" spans="1:13" ht="13.5">
      <c r="A10" s="74"/>
      <c r="B10" s="4" t="s">
        <v>32</v>
      </c>
      <c r="C10" s="53">
        <v>567</v>
      </c>
      <c r="D10" s="54">
        <v>621</v>
      </c>
      <c r="E10" s="54">
        <v>664</v>
      </c>
      <c r="F10" s="55">
        <f t="shared" si="0"/>
        <v>1285</v>
      </c>
      <c r="G10" s="1"/>
      <c r="H10" s="78"/>
      <c r="I10" s="4" t="s">
        <v>53</v>
      </c>
      <c r="J10" s="53">
        <v>319</v>
      </c>
      <c r="K10" s="54">
        <v>406</v>
      </c>
      <c r="L10" s="54">
        <v>420</v>
      </c>
      <c r="M10" s="55">
        <f t="shared" si="1"/>
        <v>826</v>
      </c>
    </row>
    <row r="11" spans="1:13" ht="13.5">
      <c r="A11" s="74"/>
      <c r="B11" s="4" t="s">
        <v>2</v>
      </c>
      <c r="C11" s="53">
        <v>483</v>
      </c>
      <c r="D11" s="54">
        <v>475</v>
      </c>
      <c r="E11" s="54">
        <v>465</v>
      </c>
      <c r="F11" s="55">
        <f t="shared" si="0"/>
        <v>940</v>
      </c>
      <c r="G11" s="1"/>
      <c r="H11" s="78"/>
      <c r="I11" s="4" t="s">
        <v>54</v>
      </c>
      <c r="J11" s="53">
        <v>460</v>
      </c>
      <c r="K11" s="54">
        <v>616</v>
      </c>
      <c r="L11" s="54">
        <v>582</v>
      </c>
      <c r="M11" s="55">
        <f t="shared" si="1"/>
        <v>1198</v>
      </c>
    </row>
    <row r="12" spans="1:13" ht="13.5">
      <c r="A12" s="74"/>
      <c r="B12" s="4" t="s">
        <v>33</v>
      </c>
      <c r="C12" s="53">
        <v>669</v>
      </c>
      <c r="D12" s="54">
        <v>694</v>
      </c>
      <c r="E12" s="54">
        <v>694</v>
      </c>
      <c r="F12" s="55">
        <f t="shared" si="0"/>
        <v>1388</v>
      </c>
      <c r="G12" s="1"/>
      <c r="H12" s="78"/>
      <c r="I12" s="4" t="s">
        <v>55</v>
      </c>
      <c r="J12" s="53">
        <v>203</v>
      </c>
      <c r="K12" s="54">
        <v>284</v>
      </c>
      <c r="L12" s="54">
        <v>278</v>
      </c>
      <c r="M12" s="55">
        <f t="shared" si="1"/>
        <v>562</v>
      </c>
    </row>
    <row r="13" spans="1:13" ht="13.5">
      <c r="A13" s="74"/>
      <c r="B13" s="4" t="s">
        <v>34</v>
      </c>
      <c r="C13" s="53">
        <v>434</v>
      </c>
      <c r="D13" s="54">
        <v>491</v>
      </c>
      <c r="E13" s="54">
        <v>502</v>
      </c>
      <c r="F13" s="55">
        <f t="shared" si="0"/>
        <v>993</v>
      </c>
      <c r="G13" s="1"/>
      <c r="H13" s="78"/>
      <c r="I13" s="4" t="s">
        <v>56</v>
      </c>
      <c r="J13" s="53">
        <v>538</v>
      </c>
      <c r="K13" s="54">
        <v>571</v>
      </c>
      <c r="L13" s="54">
        <v>470</v>
      </c>
      <c r="M13" s="55">
        <f t="shared" si="1"/>
        <v>1041</v>
      </c>
    </row>
    <row r="14" spans="1:13" ht="13.5">
      <c r="A14" s="74"/>
      <c r="B14" s="4" t="s">
        <v>3</v>
      </c>
      <c r="C14" s="53">
        <v>389</v>
      </c>
      <c r="D14" s="54">
        <v>404</v>
      </c>
      <c r="E14" s="54">
        <v>421</v>
      </c>
      <c r="F14" s="55">
        <f t="shared" si="0"/>
        <v>825</v>
      </c>
      <c r="G14" s="1"/>
      <c r="H14" s="78"/>
      <c r="I14" s="4" t="s">
        <v>57</v>
      </c>
      <c r="J14" s="53">
        <v>661</v>
      </c>
      <c r="K14" s="54">
        <v>870</v>
      </c>
      <c r="L14" s="54">
        <v>823</v>
      </c>
      <c r="M14" s="55">
        <f t="shared" si="1"/>
        <v>1693</v>
      </c>
    </row>
    <row r="15" spans="1:13" ht="13.5">
      <c r="A15" s="74"/>
      <c r="B15" s="4" t="s">
        <v>4</v>
      </c>
      <c r="C15" s="53">
        <v>390</v>
      </c>
      <c r="D15" s="54">
        <v>441</v>
      </c>
      <c r="E15" s="54">
        <v>477</v>
      </c>
      <c r="F15" s="55">
        <f t="shared" si="0"/>
        <v>918</v>
      </c>
      <c r="G15" s="1"/>
      <c r="H15" s="78"/>
      <c r="I15" s="4" t="s">
        <v>58</v>
      </c>
      <c r="J15" s="53">
        <v>38</v>
      </c>
      <c r="K15" s="54">
        <v>51</v>
      </c>
      <c r="L15" s="54">
        <v>54</v>
      </c>
      <c r="M15" s="55">
        <f t="shared" si="1"/>
        <v>105</v>
      </c>
    </row>
    <row r="16" spans="1:13" ht="13.5">
      <c r="A16" s="74"/>
      <c r="B16" s="4" t="s">
        <v>35</v>
      </c>
      <c r="C16" s="53">
        <v>576</v>
      </c>
      <c r="D16" s="54">
        <v>677</v>
      </c>
      <c r="E16" s="54">
        <v>671</v>
      </c>
      <c r="F16" s="55">
        <f t="shared" si="0"/>
        <v>1348</v>
      </c>
      <c r="G16" s="1"/>
      <c r="H16" s="78"/>
      <c r="I16" s="4" t="s">
        <v>59</v>
      </c>
      <c r="J16" s="53">
        <v>553</v>
      </c>
      <c r="K16" s="54">
        <v>547</v>
      </c>
      <c r="L16" s="54">
        <v>484</v>
      </c>
      <c r="M16" s="55">
        <f t="shared" si="1"/>
        <v>1031</v>
      </c>
    </row>
    <row r="17" spans="1:13" ht="13.5">
      <c r="A17" s="74"/>
      <c r="B17" s="4" t="s">
        <v>36</v>
      </c>
      <c r="C17" s="53">
        <v>579</v>
      </c>
      <c r="D17" s="54">
        <v>708</v>
      </c>
      <c r="E17" s="54">
        <v>675</v>
      </c>
      <c r="F17" s="55">
        <f t="shared" si="0"/>
        <v>1383</v>
      </c>
      <c r="G17" s="1"/>
      <c r="H17" s="78"/>
      <c r="I17" s="4" t="s">
        <v>60</v>
      </c>
      <c r="J17" s="53">
        <v>584</v>
      </c>
      <c r="K17" s="54">
        <v>618</v>
      </c>
      <c r="L17" s="54">
        <v>566</v>
      </c>
      <c r="M17" s="55">
        <f t="shared" si="1"/>
        <v>1184</v>
      </c>
    </row>
    <row r="18" spans="1:13" ht="13.5">
      <c r="A18" s="74"/>
      <c r="B18" s="4" t="s">
        <v>37</v>
      </c>
      <c r="C18" s="53">
        <v>525</v>
      </c>
      <c r="D18" s="54">
        <v>587</v>
      </c>
      <c r="E18" s="54">
        <v>563</v>
      </c>
      <c r="F18" s="55">
        <f t="shared" si="0"/>
        <v>1150</v>
      </c>
      <c r="G18" s="1"/>
      <c r="H18" s="78"/>
      <c r="I18" s="4" t="s">
        <v>96</v>
      </c>
      <c r="J18" s="53">
        <v>243</v>
      </c>
      <c r="K18" s="54">
        <v>280</v>
      </c>
      <c r="L18" s="54">
        <v>296</v>
      </c>
      <c r="M18" s="55">
        <f t="shared" si="1"/>
        <v>576</v>
      </c>
    </row>
    <row r="19" spans="1:13" ht="13.5">
      <c r="A19" s="74"/>
      <c r="B19" s="4" t="s">
        <v>5</v>
      </c>
      <c r="C19" s="53">
        <v>516</v>
      </c>
      <c r="D19" s="54">
        <v>587</v>
      </c>
      <c r="E19" s="54">
        <v>628</v>
      </c>
      <c r="F19" s="55">
        <f t="shared" si="0"/>
        <v>1215</v>
      </c>
      <c r="G19" s="1"/>
      <c r="H19" s="78"/>
      <c r="I19" s="4" t="s">
        <v>97</v>
      </c>
      <c r="J19" s="53">
        <v>280</v>
      </c>
      <c r="K19" s="54">
        <v>429</v>
      </c>
      <c r="L19" s="54">
        <v>439</v>
      </c>
      <c r="M19" s="55">
        <f t="shared" si="1"/>
        <v>868</v>
      </c>
    </row>
    <row r="20" spans="1:13" ht="13.5">
      <c r="A20" s="74"/>
      <c r="B20" s="4" t="s">
        <v>6</v>
      </c>
      <c r="C20" s="53">
        <v>704</v>
      </c>
      <c r="D20" s="54">
        <v>930</v>
      </c>
      <c r="E20" s="54">
        <v>873</v>
      </c>
      <c r="F20" s="55">
        <f t="shared" si="0"/>
        <v>1803</v>
      </c>
      <c r="G20" s="1"/>
      <c r="H20" s="78"/>
      <c r="I20" s="4" t="s">
        <v>98</v>
      </c>
      <c r="J20" s="53">
        <v>0</v>
      </c>
      <c r="K20" s="54">
        <v>0</v>
      </c>
      <c r="L20" s="54">
        <v>0</v>
      </c>
      <c r="M20" s="55">
        <f t="shared" si="1"/>
        <v>0</v>
      </c>
    </row>
    <row r="21" spans="1:13" ht="13.5">
      <c r="A21" s="74"/>
      <c r="B21" s="4" t="s">
        <v>7</v>
      </c>
      <c r="C21" s="53">
        <v>422</v>
      </c>
      <c r="D21" s="54">
        <v>507</v>
      </c>
      <c r="E21" s="54">
        <v>524</v>
      </c>
      <c r="F21" s="55">
        <f t="shared" si="0"/>
        <v>1031</v>
      </c>
      <c r="G21" s="1"/>
      <c r="H21" s="78"/>
      <c r="I21" s="4" t="s">
        <v>99</v>
      </c>
      <c r="J21" s="53">
        <v>48</v>
      </c>
      <c r="K21" s="54">
        <v>64</v>
      </c>
      <c r="L21" s="54">
        <v>75</v>
      </c>
      <c r="M21" s="55">
        <f t="shared" si="1"/>
        <v>139</v>
      </c>
    </row>
    <row r="22" spans="1:13" ht="13.5">
      <c r="A22" s="74"/>
      <c r="B22" s="4" t="s">
        <v>38</v>
      </c>
      <c r="C22" s="53">
        <v>282</v>
      </c>
      <c r="D22" s="54">
        <v>305</v>
      </c>
      <c r="E22" s="54">
        <v>284</v>
      </c>
      <c r="F22" s="55">
        <f t="shared" si="0"/>
        <v>589</v>
      </c>
      <c r="G22" s="1"/>
      <c r="H22" s="79"/>
      <c r="I22" s="56" t="s">
        <v>41</v>
      </c>
      <c r="J22" s="57">
        <f>SUM(J7:J21)</f>
        <v>5110</v>
      </c>
      <c r="K22" s="57">
        <f>SUM(K7:K21)</f>
        <v>6204</v>
      </c>
      <c r="L22" s="57">
        <f>SUM(L7:L21)</f>
        <v>5983</v>
      </c>
      <c r="M22" s="57">
        <f>SUM(M7:M21)</f>
        <v>12187</v>
      </c>
    </row>
    <row r="23" spans="1:13" ht="13.5">
      <c r="A23" s="74"/>
      <c r="B23" s="4" t="s">
        <v>8</v>
      </c>
      <c r="C23" s="53">
        <v>1196</v>
      </c>
      <c r="D23" s="54">
        <v>1474</v>
      </c>
      <c r="E23" s="54">
        <v>1559</v>
      </c>
      <c r="F23" s="55">
        <f t="shared" si="0"/>
        <v>3033</v>
      </c>
      <c r="G23" s="1"/>
      <c r="H23" s="90" t="s">
        <v>61</v>
      </c>
      <c r="I23" s="93"/>
      <c r="J23" s="93"/>
      <c r="K23" s="93"/>
      <c r="L23" s="93"/>
      <c r="M23" s="94"/>
    </row>
    <row r="24" spans="1:13" ht="13.5">
      <c r="A24" s="74"/>
      <c r="B24" s="4" t="s">
        <v>9</v>
      </c>
      <c r="C24" s="53">
        <v>500</v>
      </c>
      <c r="D24" s="54">
        <v>554</v>
      </c>
      <c r="E24" s="54">
        <v>615</v>
      </c>
      <c r="F24" s="55">
        <f t="shared" si="0"/>
        <v>1169</v>
      </c>
      <c r="G24" s="1"/>
      <c r="H24" s="77"/>
      <c r="I24" s="4" t="s">
        <v>62</v>
      </c>
      <c r="J24" s="59">
        <v>508</v>
      </c>
      <c r="K24" s="54">
        <v>609</v>
      </c>
      <c r="L24" s="54">
        <v>627</v>
      </c>
      <c r="M24" s="55">
        <f>K24+L24</f>
        <v>1236</v>
      </c>
    </row>
    <row r="25" spans="1:13" ht="13.5">
      <c r="A25" s="74"/>
      <c r="B25" s="4" t="s">
        <v>39</v>
      </c>
      <c r="C25" s="53">
        <v>512</v>
      </c>
      <c r="D25" s="54">
        <v>680</v>
      </c>
      <c r="E25" s="54">
        <v>640</v>
      </c>
      <c r="F25" s="55">
        <f t="shared" si="0"/>
        <v>1320</v>
      </c>
      <c r="G25" s="1"/>
      <c r="H25" s="81"/>
      <c r="I25" s="4" t="s">
        <v>63</v>
      </c>
      <c r="J25" s="59">
        <v>369</v>
      </c>
      <c r="K25" s="54">
        <v>449</v>
      </c>
      <c r="L25" s="54">
        <v>469</v>
      </c>
      <c r="M25" s="55">
        <f>K25+L25</f>
        <v>918</v>
      </c>
    </row>
    <row r="26" spans="1:13" ht="13.5">
      <c r="A26" s="74"/>
      <c r="B26" s="4" t="s">
        <v>40</v>
      </c>
      <c r="C26" s="53">
        <v>338</v>
      </c>
      <c r="D26" s="54">
        <v>411</v>
      </c>
      <c r="E26" s="54">
        <v>411</v>
      </c>
      <c r="F26" s="55">
        <f t="shared" si="0"/>
        <v>822</v>
      </c>
      <c r="G26" s="1"/>
      <c r="H26" s="81"/>
      <c r="I26" s="4" t="s">
        <v>64</v>
      </c>
      <c r="J26" s="59">
        <v>419</v>
      </c>
      <c r="K26" s="54">
        <v>533</v>
      </c>
      <c r="L26" s="54">
        <v>534</v>
      </c>
      <c r="M26" s="55">
        <f>K26+L26</f>
        <v>1067</v>
      </c>
    </row>
    <row r="27" spans="1:13" ht="13.5">
      <c r="A27" s="74"/>
      <c r="B27" s="4" t="s">
        <v>21</v>
      </c>
      <c r="C27" s="53">
        <v>661</v>
      </c>
      <c r="D27" s="54">
        <v>880</v>
      </c>
      <c r="E27" s="54">
        <v>864</v>
      </c>
      <c r="F27" s="55">
        <f t="shared" si="0"/>
        <v>1744</v>
      </c>
      <c r="G27" s="1"/>
      <c r="H27" s="81"/>
      <c r="I27" s="4" t="s">
        <v>65</v>
      </c>
      <c r="J27" s="59">
        <v>766</v>
      </c>
      <c r="K27" s="54">
        <v>913</v>
      </c>
      <c r="L27" s="54">
        <v>979</v>
      </c>
      <c r="M27" s="55">
        <f>K27+L27</f>
        <v>1892</v>
      </c>
    </row>
    <row r="28" spans="1:13" ht="13.5">
      <c r="A28" s="74"/>
      <c r="B28" s="4" t="s">
        <v>10</v>
      </c>
      <c r="C28" s="53">
        <v>475</v>
      </c>
      <c r="D28" s="54">
        <v>514</v>
      </c>
      <c r="E28" s="54">
        <v>512</v>
      </c>
      <c r="F28" s="55">
        <f t="shared" si="0"/>
        <v>1026</v>
      </c>
      <c r="G28" s="1"/>
      <c r="H28" s="82"/>
      <c r="I28" s="56" t="s">
        <v>41</v>
      </c>
      <c r="J28" s="57">
        <f>SUM(J24:J27)</f>
        <v>2062</v>
      </c>
      <c r="K28" s="57">
        <f>SUM(K24:K27)</f>
        <v>2504</v>
      </c>
      <c r="L28" s="57">
        <f>SUM(L24:L27)</f>
        <v>2609</v>
      </c>
      <c r="M28" s="57">
        <f>SUM(M24:M27)</f>
        <v>5113</v>
      </c>
    </row>
    <row r="29" spans="1:13" ht="13.5">
      <c r="A29" s="74"/>
      <c r="B29" s="4" t="s">
        <v>11</v>
      </c>
      <c r="C29" s="53">
        <v>295</v>
      </c>
      <c r="D29" s="54">
        <v>353</v>
      </c>
      <c r="E29" s="54">
        <v>325</v>
      </c>
      <c r="F29" s="55">
        <f t="shared" si="0"/>
        <v>678</v>
      </c>
      <c r="G29" s="1"/>
      <c r="H29" s="90" t="s">
        <v>66</v>
      </c>
      <c r="I29" s="93"/>
      <c r="J29" s="93"/>
      <c r="K29" s="93"/>
      <c r="L29" s="93"/>
      <c r="M29" s="94"/>
    </row>
    <row r="30" spans="1:13" ht="13.5">
      <c r="A30" s="74"/>
      <c r="B30" s="4" t="s">
        <v>12</v>
      </c>
      <c r="C30" s="53">
        <v>573</v>
      </c>
      <c r="D30" s="54">
        <v>660</v>
      </c>
      <c r="E30" s="54">
        <v>548</v>
      </c>
      <c r="F30" s="55">
        <f t="shared" si="0"/>
        <v>1208</v>
      </c>
      <c r="G30" s="1"/>
      <c r="H30" s="5"/>
      <c r="I30" s="4" t="s">
        <v>67</v>
      </c>
      <c r="J30" s="53">
        <v>563</v>
      </c>
      <c r="K30" s="54">
        <v>645</v>
      </c>
      <c r="L30" s="54">
        <v>667</v>
      </c>
      <c r="M30" s="55">
        <f aca="true" t="shared" si="2" ref="M30:M42">K30+L30</f>
        <v>1312</v>
      </c>
    </row>
    <row r="31" spans="1:13" ht="13.5">
      <c r="A31" s="74"/>
      <c r="B31" s="4" t="s">
        <v>13</v>
      </c>
      <c r="C31" s="53">
        <v>953</v>
      </c>
      <c r="D31" s="54">
        <v>1160</v>
      </c>
      <c r="E31" s="54">
        <v>1203</v>
      </c>
      <c r="F31" s="55">
        <f t="shared" si="0"/>
        <v>2363</v>
      </c>
      <c r="G31" s="1"/>
      <c r="H31" s="6"/>
      <c r="I31" s="4" t="s">
        <v>68</v>
      </c>
      <c r="J31" s="53">
        <v>582</v>
      </c>
      <c r="K31" s="54">
        <v>624</v>
      </c>
      <c r="L31" s="54">
        <v>614</v>
      </c>
      <c r="M31" s="55">
        <f t="shared" si="2"/>
        <v>1238</v>
      </c>
    </row>
    <row r="32" spans="1:13" ht="13.5">
      <c r="A32" s="74"/>
      <c r="B32" s="4" t="s">
        <v>14</v>
      </c>
      <c r="C32" s="53">
        <v>478</v>
      </c>
      <c r="D32" s="54">
        <v>535</v>
      </c>
      <c r="E32" s="54">
        <v>521</v>
      </c>
      <c r="F32" s="55">
        <f t="shared" si="0"/>
        <v>1056</v>
      </c>
      <c r="G32" s="1"/>
      <c r="H32" s="6"/>
      <c r="I32" s="4" t="s">
        <v>69</v>
      </c>
      <c r="J32" s="53">
        <v>851</v>
      </c>
      <c r="K32" s="54">
        <v>855</v>
      </c>
      <c r="L32" s="54">
        <v>867</v>
      </c>
      <c r="M32" s="55">
        <f t="shared" si="2"/>
        <v>1722</v>
      </c>
    </row>
    <row r="33" spans="1:13" ht="13.5">
      <c r="A33" s="74"/>
      <c r="B33" s="4" t="s">
        <v>15</v>
      </c>
      <c r="C33" s="53">
        <v>494</v>
      </c>
      <c r="D33" s="54">
        <v>630</v>
      </c>
      <c r="E33" s="54">
        <v>574</v>
      </c>
      <c r="F33" s="55">
        <f t="shared" si="0"/>
        <v>1204</v>
      </c>
      <c r="G33" s="1"/>
      <c r="H33" s="6"/>
      <c r="I33" s="4" t="s">
        <v>70</v>
      </c>
      <c r="J33" s="53">
        <v>745</v>
      </c>
      <c r="K33" s="54">
        <v>972</v>
      </c>
      <c r="L33" s="54">
        <v>972</v>
      </c>
      <c r="M33" s="55">
        <f t="shared" si="2"/>
        <v>1944</v>
      </c>
    </row>
    <row r="34" spans="1:13" ht="13.5">
      <c r="A34" s="74"/>
      <c r="B34" s="4" t="s">
        <v>82</v>
      </c>
      <c r="C34" s="53">
        <v>352</v>
      </c>
      <c r="D34" s="54">
        <v>372</v>
      </c>
      <c r="E34" s="54">
        <v>370</v>
      </c>
      <c r="F34" s="55">
        <f t="shared" si="0"/>
        <v>742</v>
      </c>
      <c r="G34" s="1"/>
      <c r="H34" s="6"/>
      <c r="I34" s="4" t="s">
        <v>71</v>
      </c>
      <c r="J34" s="53">
        <v>244</v>
      </c>
      <c r="K34" s="54">
        <v>323</v>
      </c>
      <c r="L34" s="54">
        <v>336</v>
      </c>
      <c r="M34" s="55">
        <f t="shared" si="2"/>
        <v>659</v>
      </c>
    </row>
    <row r="35" spans="1:13" ht="13.5">
      <c r="A35" s="74"/>
      <c r="B35" s="4" t="s">
        <v>18</v>
      </c>
      <c r="C35" s="53">
        <v>198</v>
      </c>
      <c r="D35" s="54">
        <v>252</v>
      </c>
      <c r="E35" s="54">
        <v>256</v>
      </c>
      <c r="F35" s="55">
        <f t="shared" si="0"/>
        <v>508</v>
      </c>
      <c r="G35" s="1"/>
      <c r="H35" s="6"/>
      <c r="I35" s="4" t="s">
        <v>73</v>
      </c>
      <c r="J35" s="53">
        <v>49</v>
      </c>
      <c r="K35" s="54">
        <v>83</v>
      </c>
      <c r="L35" s="54">
        <v>67</v>
      </c>
      <c r="M35" s="55">
        <f t="shared" si="2"/>
        <v>150</v>
      </c>
    </row>
    <row r="36" spans="1:13" ht="13.5">
      <c r="A36" s="74"/>
      <c r="B36" s="56" t="s">
        <v>41</v>
      </c>
      <c r="C36" s="57">
        <f>SUM(C7:C35)</f>
        <v>14655</v>
      </c>
      <c r="D36" s="57">
        <f>SUM(D7:D35)</f>
        <v>17083</v>
      </c>
      <c r="E36" s="57">
        <f>SUM(E7:E35)</f>
        <v>16972</v>
      </c>
      <c r="F36" s="57">
        <f>SUM(F7:F35)</f>
        <v>34055</v>
      </c>
      <c r="G36" s="1"/>
      <c r="H36" s="6"/>
      <c r="I36" s="4" t="s">
        <v>72</v>
      </c>
      <c r="J36" s="53">
        <v>65</v>
      </c>
      <c r="K36" s="54">
        <v>88</v>
      </c>
      <c r="L36" s="54">
        <v>74</v>
      </c>
      <c r="M36" s="55">
        <f t="shared" si="2"/>
        <v>162</v>
      </c>
    </row>
    <row r="37" spans="1:13" ht="13.5">
      <c r="A37" s="75" t="s">
        <v>85</v>
      </c>
      <c r="B37" s="76"/>
      <c r="C37" s="76"/>
      <c r="D37" s="76"/>
      <c r="E37" s="76"/>
      <c r="F37" s="76"/>
      <c r="G37" s="1"/>
      <c r="H37" s="6"/>
      <c r="I37" s="4" t="s">
        <v>74</v>
      </c>
      <c r="J37" s="53">
        <v>188</v>
      </c>
      <c r="K37" s="54">
        <v>236</v>
      </c>
      <c r="L37" s="54">
        <v>252</v>
      </c>
      <c r="M37" s="55">
        <f t="shared" si="2"/>
        <v>488</v>
      </c>
    </row>
    <row r="38" spans="1:13" ht="13.5">
      <c r="A38" s="74"/>
      <c r="B38" s="4" t="s">
        <v>19</v>
      </c>
      <c r="C38" s="53">
        <v>1948</v>
      </c>
      <c r="D38" s="54">
        <v>2458</v>
      </c>
      <c r="E38" s="54">
        <v>2406</v>
      </c>
      <c r="F38" s="55">
        <f>D38+E38</f>
        <v>4864</v>
      </c>
      <c r="G38" s="1"/>
      <c r="H38" s="6"/>
      <c r="I38" s="4" t="s">
        <v>75</v>
      </c>
      <c r="J38" s="53">
        <v>358</v>
      </c>
      <c r="K38" s="54">
        <v>476</v>
      </c>
      <c r="L38" s="54">
        <v>493</v>
      </c>
      <c r="M38" s="55">
        <f t="shared" si="2"/>
        <v>969</v>
      </c>
    </row>
    <row r="39" spans="1:13" ht="13.5">
      <c r="A39" s="74"/>
      <c r="B39" s="4" t="s">
        <v>20</v>
      </c>
      <c r="C39" s="53">
        <v>593</v>
      </c>
      <c r="D39" s="54">
        <v>700</v>
      </c>
      <c r="E39" s="54">
        <v>714</v>
      </c>
      <c r="F39" s="55">
        <f>D39+E39</f>
        <v>1414</v>
      </c>
      <c r="G39" s="1"/>
      <c r="H39" s="6"/>
      <c r="I39" s="4" t="s">
        <v>76</v>
      </c>
      <c r="J39" s="53">
        <v>456</v>
      </c>
      <c r="K39" s="54">
        <v>610</v>
      </c>
      <c r="L39" s="54">
        <v>600</v>
      </c>
      <c r="M39" s="55">
        <f t="shared" si="2"/>
        <v>1210</v>
      </c>
    </row>
    <row r="40" spans="1:13" ht="13.5">
      <c r="A40" s="74"/>
      <c r="B40" s="4" t="s">
        <v>100</v>
      </c>
      <c r="C40" s="53">
        <v>627</v>
      </c>
      <c r="D40" s="54">
        <v>760</v>
      </c>
      <c r="E40" s="54">
        <v>692</v>
      </c>
      <c r="F40" s="55">
        <f>D40+E40</f>
        <v>1452</v>
      </c>
      <c r="G40" s="1"/>
      <c r="H40" s="6"/>
      <c r="I40" s="4" t="s">
        <v>77</v>
      </c>
      <c r="J40" s="53">
        <v>424</v>
      </c>
      <c r="K40" s="54">
        <v>501</v>
      </c>
      <c r="L40" s="54">
        <v>514</v>
      </c>
      <c r="M40" s="55">
        <f t="shared" si="2"/>
        <v>1015</v>
      </c>
    </row>
    <row r="41" spans="1:13" ht="13.5">
      <c r="A41" s="74"/>
      <c r="B41" s="4" t="s">
        <v>109</v>
      </c>
      <c r="C41" s="53">
        <v>723</v>
      </c>
      <c r="D41" s="54">
        <v>898</v>
      </c>
      <c r="E41" s="54">
        <v>901</v>
      </c>
      <c r="F41" s="55">
        <f>D41+E41</f>
        <v>1799</v>
      </c>
      <c r="G41" s="1"/>
      <c r="H41" s="6"/>
      <c r="I41" s="4" t="s">
        <v>78</v>
      </c>
      <c r="J41" s="53">
        <v>627</v>
      </c>
      <c r="K41" s="54">
        <v>742</v>
      </c>
      <c r="L41" s="54">
        <v>687</v>
      </c>
      <c r="M41" s="55">
        <f t="shared" si="2"/>
        <v>1429</v>
      </c>
    </row>
    <row r="42" spans="1:13" ht="13.5">
      <c r="A42" s="74"/>
      <c r="B42" s="56" t="s">
        <v>41</v>
      </c>
      <c r="C42" s="57">
        <f>SUM(C38:C41)</f>
        <v>3891</v>
      </c>
      <c r="D42" s="57">
        <f>SUM(D38:D41)</f>
        <v>4816</v>
      </c>
      <c r="E42" s="57">
        <f>SUM(E38:E41)</f>
        <v>4713</v>
      </c>
      <c r="F42" s="57">
        <f>SUM(F38:F41)</f>
        <v>9529</v>
      </c>
      <c r="G42" s="1"/>
      <c r="H42" s="6"/>
      <c r="I42" s="4" t="s">
        <v>81</v>
      </c>
      <c r="J42" s="53">
        <v>642</v>
      </c>
      <c r="K42" s="54">
        <v>883</v>
      </c>
      <c r="L42" s="54">
        <v>918</v>
      </c>
      <c r="M42" s="55">
        <f t="shared" si="2"/>
        <v>1801</v>
      </c>
    </row>
    <row r="43" spans="1:13" ht="13.5">
      <c r="A43" s="75" t="s">
        <v>25</v>
      </c>
      <c r="B43" s="76"/>
      <c r="C43" s="76"/>
      <c r="D43" s="76"/>
      <c r="E43" s="76"/>
      <c r="F43" s="76"/>
      <c r="G43" s="1"/>
      <c r="H43" s="7"/>
      <c r="I43" s="56" t="s">
        <v>41</v>
      </c>
      <c r="J43" s="57">
        <f>SUM(J30:J42)</f>
        <v>5794</v>
      </c>
      <c r="K43" s="57">
        <f>SUM(K30:K42)</f>
        <v>7038</v>
      </c>
      <c r="L43" s="57">
        <f>SUM(L30:L42)</f>
        <v>7061</v>
      </c>
      <c r="M43" s="57">
        <f>SUM(M30:M42)</f>
        <v>14099</v>
      </c>
    </row>
    <row r="44" spans="1:13" ht="13.5">
      <c r="A44" s="74"/>
      <c r="B44" s="4" t="s">
        <v>22</v>
      </c>
      <c r="C44" s="53">
        <v>1277</v>
      </c>
      <c r="D44" s="54">
        <v>1437</v>
      </c>
      <c r="E44" s="54">
        <v>1438</v>
      </c>
      <c r="F44" s="55">
        <f>D44+E44</f>
        <v>2875</v>
      </c>
      <c r="G44" s="1"/>
      <c r="J44" s="60"/>
      <c r="K44" s="60"/>
      <c r="L44" s="60"/>
      <c r="M44" s="60"/>
    </row>
    <row r="45" spans="1:13" ht="13.5">
      <c r="A45" s="74"/>
      <c r="B45" s="4" t="s">
        <v>23</v>
      </c>
      <c r="C45" s="53">
        <v>310</v>
      </c>
      <c r="D45" s="54">
        <v>396</v>
      </c>
      <c r="E45" s="54">
        <v>395</v>
      </c>
      <c r="F45" s="55">
        <f>D45+E45</f>
        <v>791</v>
      </c>
      <c r="G45" s="1"/>
      <c r="I45" s="61" t="s">
        <v>80</v>
      </c>
      <c r="J45" s="62">
        <f>C36+C42+C46+C55+J22+J28+J43</f>
        <v>36664</v>
      </c>
      <c r="K45" s="62">
        <f>D36+D42+D46+D55+K22+K28+K43</f>
        <v>44087</v>
      </c>
      <c r="L45" s="62">
        <f>E36+E42+E46+E55+L22+L28+L43</f>
        <v>43827</v>
      </c>
      <c r="M45" s="62">
        <f>F36+F42+F46+F55+M22+M28+M43</f>
        <v>87914</v>
      </c>
    </row>
    <row r="46" spans="1:7" ht="13.5">
      <c r="A46" s="74"/>
      <c r="B46" s="56" t="s">
        <v>41</v>
      </c>
      <c r="C46" s="57">
        <f>SUM(C44:C45)</f>
        <v>1587</v>
      </c>
      <c r="D46" s="57">
        <f>SUM(D44:D45)</f>
        <v>1833</v>
      </c>
      <c r="E46" s="57">
        <f>SUM(E44:E45)</f>
        <v>1833</v>
      </c>
      <c r="F46" s="57">
        <f>SUM(F44:F45)</f>
        <v>3666</v>
      </c>
      <c r="G46" s="1"/>
    </row>
    <row r="47" spans="1:8" ht="13.5">
      <c r="A47" s="49" t="s">
        <v>42</v>
      </c>
      <c r="B47" s="50"/>
      <c r="C47" s="51"/>
      <c r="D47" s="51"/>
      <c r="E47" s="51"/>
      <c r="F47" s="52"/>
      <c r="G47" s="1"/>
      <c r="H47" s="10"/>
    </row>
    <row r="48" spans="1:13" ht="13.5">
      <c r="A48" s="5"/>
      <c r="B48" s="4" t="s">
        <v>43</v>
      </c>
      <c r="C48" s="53">
        <v>537</v>
      </c>
      <c r="D48" s="54">
        <v>724</v>
      </c>
      <c r="E48" s="54">
        <v>739</v>
      </c>
      <c r="F48" s="55">
        <f aca="true" t="shared" si="3" ref="F48:F54">D48+E48</f>
        <v>1463</v>
      </c>
      <c r="G48" s="1"/>
      <c r="H48" s="10"/>
      <c r="I48" s="11"/>
      <c r="J48" s="63"/>
      <c r="K48" s="63"/>
      <c r="L48" s="63"/>
      <c r="M48" s="63"/>
    </row>
    <row r="49" spans="1:13" ht="13.5">
      <c r="A49" s="6"/>
      <c r="B49" s="4" t="s">
        <v>44</v>
      </c>
      <c r="C49" s="53">
        <v>1790</v>
      </c>
      <c r="D49" s="54">
        <v>2278</v>
      </c>
      <c r="E49" s="54">
        <v>2328</v>
      </c>
      <c r="F49" s="55">
        <f t="shared" si="3"/>
        <v>4606</v>
      </c>
      <c r="G49" s="1"/>
      <c r="H49" s="10"/>
      <c r="I49" s="11"/>
      <c r="J49" s="63"/>
      <c r="K49" s="63"/>
      <c r="L49" s="63"/>
      <c r="M49" s="63"/>
    </row>
    <row r="50" spans="1:13" ht="13.5">
      <c r="A50" s="6"/>
      <c r="B50" s="4" t="s">
        <v>45</v>
      </c>
      <c r="C50" s="53">
        <v>124</v>
      </c>
      <c r="D50" s="54">
        <v>159</v>
      </c>
      <c r="E50" s="54">
        <v>164</v>
      </c>
      <c r="F50" s="55">
        <f t="shared" si="3"/>
        <v>323</v>
      </c>
      <c r="G50" s="1"/>
      <c r="H50" s="10"/>
      <c r="I50" s="11"/>
      <c r="J50" s="63"/>
      <c r="K50" s="63"/>
      <c r="L50" s="63"/>
      <c r="M50" s="63"/>
    </row>
    <row r="51" spans="1:13" ht="13.5">
      <c r="A51" s="6"/>
      <c r="B51" s="4" t="s">
        <v>46</v>
      </c>
      <c r="C51" s="53">
        <v>229</v>
      </c>
      <c r="D51" s="54">
        <v>316</v>
      </c>
      <c r="E51" s="54">
        <v>332</v>
      </c>
      <c r="F51" s="55">
        <f t="shared" si="3"/>
        <v>648</v>
      </c>
      <c r="G51" s="1"/>
      <c r="H51" s="10"/>
      <c r="I51" s="11"/>
      <c r="J51" s="63"/>
      <c r="K51" s="63"/>
      <c r="L51" s="63"/>
      <c r="M51" s="63"/>
    </row>
    <row r="52" spans="1:13" ht="13.5">
      <c r="A52" s="6"/>
      <c r="B52" s="4" t="s">
        <v>47</v>
      </c>
      <c r="C52" s="53">
        <v>752</v>
      </c>
      <c r="D52" s="54">
        <v>942</v>
      </c>
      <c r="E52" s="54">
        <v>928</v>
      </c>
      <c r="F52" s="55">
        <f t="shared" si="3"/>
        <v>1870</v>
      </c>
      <c r="G52" s="1"/>
      <c r="H52" s="10"/>
      <c r="I52" s="11"/>
      <c r="J52" s="12"/>
      <c r="K52" s="12"/>
      <c r="L52" s="12"/>
      <c r="M52" s="12"/>
    </row>
    <row r="53" spans="1:13" ht="13.5">
      <c r="A53" s="6"/>
      <c r="B53" s="4" t="s">
        <v>48</v>
      </c>
      <c r="C53" s="53">
        <v>133</v>
      </c>
      <c r="D53" s="54">
        <v>190</v>
      </c>
      <c r="E53" s="54">
        <v>165</v>
      </c>
      <c r="F53" s="55">
        <f t="shared" si="3"/>
        <v>355</v>
      </c>
      <c r="G53" s="1"/>
      <c r="H53" s="64"/>
      <c r="I53" s="64"/>
      <c r="J53" s="64"/>
      <c r="K53" s="64"/>
      <c r="L53" s="64"/>
      <c r="M53" s="64"/>
    </row>
    <row r="54" spans="1:13" ht="13.5">
      <c r="A54" s="6"/>
      <c r="B54" s="4" t="s">
        <v>110</v>
      </c>
      <c r="C54" s="53">
        <v>0</v>
      </c>
      <c r="D54" s="54">
        <v>0</v>
      </c>
      <c r="E54" s="54">
        <v>0</v>
      </c>
      <c r="F54" s="55">
        <f t="shared" si="3"/>
        <v>0</v>
      </c>
      <c r="G54" s="1"/>
      <c r="H54" s="64"/>
      <c r="I54" s="64"/>
      <c r="J54" s="64"/>
      <c r="K54" s="64"/>
      <c r="L54" s="64"/>
      <c r="M54" s="64"/>
    </row>
    <row r="55" spans="1:13" ht="13.5">
      <c r="A55" s="7"/>
      <c r="B55" s="56" t="s">
        <v>41</v>
      </c>
      <c r="C55" s="57">
        <f>SUM(C48:C54)</f>
        <v>3565</v>
      </c>
      <c r="D55" s="57">
        <f>SUM(D48:D54)</f>
        <v>4609</v>
      </c>
      <c r="E55" s="57">
        <f>SUM(E48:E54)</f>
        <v>4656</v>
      </c>
      <c r="F55" s="57">
        <f>SUM(F48:F54)</f>
        <v>9265</v>
      </c>
      <c r="G55" s="1"/>
      <c r="H55" s="64"/>
      <c r="I55" s="64"/>
      <c r="J55" s="64"/>
      <c r="K55" s="64"/>
      <c r="L55" s="64"/>
      <c r="M55" s="64"/>
    </row>
    <row r="56" spans="1:13" ht="57.75" customHeight="1">
      <c r="A56" s="1"/>
      <c r="B56" s="98" t="s">
        <v>107</v>
      </c>
      <c r="C56" s="98"/>
      <c r="D56" s="98"/>
      <c r="E56" s="98"/>
      <c r="F56" s="98"/>
      <c r="G56" s="98"/>
      <c r="H56" s="98"/>
      <c r="I56" s="98"/>
      <c r="J56" s="98"/>
      <c r="K56" s="98"/>
      <c r="L56" s="98"/>
      <c r="M56" s="98"/>
    </row>
    <row r="57" spans="2:13" ht="24">
      <c r="B57" s="2" t="s">
        <v>104</v>
      </c>
      <c r="G57" s="1"/>
      <c r="H57" s="64"/>
      <c r="I57" s="64"/>
      <c r="J57" s="64"/>
      <c r="K57" s="64"/>
      <c r="L57" s="64"/>
      <c r="M57" s="64"/>
    </row>
    <row r="58" spans="2:12" ht="24">
      <c r="B58" s="2"/>
      <c r="G58" s="1"/>
      <c r="H58" s="64"/>
      <c r="I58" s="64"/>
      <c r="J58" s="64"/>
      <c r="K58" s="69" t="s">
        <v>108</v>
      </c>
      <c r="L58" s="70" t="s">
        <v>106</v>
      </c>
    </row>
    <row r="59" spans="7:13" ht="13.5">
      <c r="G59" s="1"/>
      <c r="H59" s="64"/>
      <c r="I59" s="64"/>
      <c r="J59" s="64"/>
      <c r="K59" s="64"/>
      <c r="L59" s="64"/>
      <c r="M59" s="64"/>
    </row>
    <row r="60" spans="1:13" ht="13.5">
      <c r="A60" s="74"/>
      <c r="B60" s="74"/>
      <c r="C60" s="88" t="s">
        <v>26</v>
      </c>
      <c r="D60" s="80" t="s">
        <v>27</v>
      </c>
      <c r="E60" s="80"/>
      <c r="F60" s="80"/>
      <c r="G60" s="1"/>
      <c r="H60" s="84"/>
      <c r="I60" s="85"/>
      <c r="J60" s="88" t="s">
        <v>26</v>
      </c>
      <c r="K60" s="80" t="s">
        <v>27</v>
      </c>
      <c r="L60" s="80"/>
      <c r="M60" s="80"/>
    </row>
    <row r="61" spans="1:13" ht="13.5">
      <c r="A61" s="74"/>
      <c r="B61" s="74"/>
      <c r="C61" s="89"/>
      <c r="D61" s="3" t="s">
        <v>28</v>
      </c>
      <c r="E61" s="3" t="s">
        <v>29</v>
      </c>
      <c r="F61" s="8" t="s">
        <v>30</v>
      </c>
      <c r="G61" s="1"/>
      <c r="H61" s="86"/>
      <c r="I61" s="87"/>
      <c r="J61" s="89"/>
      <c r="K61" s="3" t="s">
        <v>28</v>
      </c>
      <c r="L61" s="3" t="s">
        <v>29</v>
      </c>
      <c r="M61" s="8" t="s">
        <v>30</v>
      </c>
    </row>
    <row r="62" spans="1:13" ht="13.5">
      <c r="A62" s="75" t="s">
        <v>24</v>
      </c>
      <c r="B62" s="75"/>
      <c r="C62" s="76"/>
      <c r="D62" s="76"/>
      <c r="E62" s="76"/>
      <c r="F62" s="76"/>
      <c r="G62" s="1"/>
      <c r="H62" s="49" t="s">
        <v>49</v>
      </c>
      <c r="I62" s="50"/>
      <c r="J62" s="50"/>
      <c r="K62" s="50"/>
      <c r="L62" s="50"/>
      <c r="M62" s="58"/>
    </row>
    <row r="63" spans="1:13" ht="13.5">
      <c r="A63" s="74"/>
      <c r="B63" s="4" t="s">
        <v>0</v>
      </c>
      <c r="C63" s="44">
        <v>3</v>
      </c>
      <c r="D63" s="45">
        <v>3</v>
      </c>
      <c r="E63" s="45">
        <v>0</v>
      </c>
      <c r="F63" s="13">
        <f aca="true" t="shared" si="4" ref="F63:F91">D63+E63</f>
        <v>3</v>
      </c>
      <c r="G63" s="1"/>
      <c r="H63" s="77"/>
      <c r="I63" s="4" t="s">
        <v>50</v>
      </c>
      <c r="J63" s="44">
        <v>23</v>
      </c>
      <c r="K63" s="45">
        <v>5</v>
      </c>
      <c r="L63" s="45">
        <v>20</v>
      </c>
      <c r="M63" s="13">
        <f aca="true" t="shared" si="5" ref="M63:M77">K63+L63</f>
        <v>25</v>
      </c>
    </row>
    <row r="64" spans="1:13" ht="13.5">
      <c r="A64" s="74"/>
      <c r="B64" s="4" t="s">
        <v>31</v>
      </c>
      <c r="C64" s="44">
        <v>28</v>
      </c>
      <c r="D64" s="45">
        <v>20</v>
      </c>
      <c r="E64" s="45">
        <v>27</v>
      </c>
      <c r="F64" s="13">
        <f t="shared" si="4"/>
        <v>47</v>
      </c>
      <c r="G64" s="1"/>
      <c r="H64" s="78"/>
      <c r="I64" s="4" t="s">
        <v>51</v>
      </c>
      <c r="J64" s="44">
        <v>0</v>
      </c>
      <c r="K64" s="45">
        <v>0</v>
      </c>
      <c r="L64" s="45">
        <v>0</v>
      </c>
      <c r="M64" s="13">
        <f t="shared" si="5"/>
        <v>0</v>
      </c>
    </row>
    <row r="65" spans="1:13" ht="13.5">
      <c r="A65" s="74"/>
      <c r="B65" s="4" t="s">
        <v>1</v>
      </c>
      <c r="C65" s="44">
        <v>16</v>
      </c>
      <c r="D65" s="45">
        <v>9</v>
      </c>
      <c r="E65" s="45">
        <v>11</v>
      </c>
      <c r="F65" s="13">
        <f t="shared" si="4"/>
        <v>20</v>
      </c>
      <c r="G65" s="1"/>
      <c r="H65" s="78"/>
      <c r="I65" s="4" t="s">
        <v>52</v>
      </c>
      <c r="J65" s="44">
        <v>1</v>
      </c>
      <c r="K65" s="45">
        <v>1</v>
      </c>
      <c r="L65" s="45">
        <v>0</v>
      </c>
      <c r="M65" s="13">
        <f t="shared" si="5"/>
        <v>1</v>
      </c>
    </row>
    <row r="66" spans="1:13" ht="13.5">
      <c r="A66" s="74"/>
      <c r="B66" s="4" t="s">
        <v>32</v>
      </c>
      <c r="C66" s="44">
        <v>32</v>
      </c>
      <c r="D66" s="45">
        <v>24</v>
      </c>
      <c r="E66" s="45">
        <v>14</v>
      </c>
      <c r="F66" s="13">
        <f t="shared" si="4"/>
        <v>38</v>
      </c>
      <c r="G66" s="1"/>
      <c r="H66" s="78"/>
      <c r="I66" s="4" t="s">
        <v>53</v>
      </c>
      <c r="J66" s="44">
        <v>5</v>
      </c>
      <c r="K66" s="45">
        <v>0</v>
      </c>
      <c r="L66" s="45">
        <v>5</v>
      </c>
      <c r="M66" s="13">
        <f t="shared" si="5"/>
        <v>5</v>
      </c>
    </row>
    <row r="67" spans="1:13" ht="13.5">
      <c r="A67" s="74"/>
      <c r="B67" s="4" t="s">
        <v>2</v>
      </c>
      <c r="C67" s="44">
        <v>20</v>
      </c>
      <c r="D67" s="45">
        <v>8</v>
      </c>
      <c r="E67" s="45">
        <v>20</v>
      </c>
      <c r="F67" s="13">
        <f t="shared" si="4"/>
        <v>28</v>
      </c>
      <c r="G67" s="1"/>
      <c r="H67" s="78"/>
      <c r="I67" s="4" t="s">
        <v>54</v>
      </c>
      <c r="J67" s="44">
        <v>5</v>
      </c>
      <c r="K67" s="45">
        <v>7</v>
      </c>
      <c r="L67" s="45">
        <v>3</v>
      </c>
      <c r="M67" s="13">
        <f t="shared" si="5"/>
        <v>10</v>
      </c>
    </row>
    <row r="68" spans="1:13" ht="13.5">
      <c r="A68" s="74"/>
      <c r="B68" s="4" t="s">
        <v>33</v>
      </c>
      <c r="C68" s="44">
        <v>36</v>
      </c>
      <c r="D68" s="45">
        <v>29</v>
      </c>
      <c r="E68" s="45">
        <v>23</v>
      </c>
      <c r="F68" s="13">
        <f t="shared" si="4"/>
        <v>52</v>
      </c>
      <c r="G68" s="1"/>
      <c r="H68" s="78"/>
      <c r="I68" s="4" t="s">
        <v>55</v>
      </c>
      <c r="J68" s="44">
        <v>1</v>
      </c>
      <c r="K68" s="45">
        <v>0</v>
      </c>
      <c r="L68" s="45">
        <v>1</v>
      </c>
      <c r="M68" s="13">
        <f t="shared" si="5"/>
        <v>1</v>
      </c>
    </row>
    <row r="69" spans="1:13" ht="13.5">
      <c r="A69" s="74"/>
      <c r="B69" s="4" t="s">
        <v>34</v>
      </c>
      <c r="C69" s="44">
        <v>24</v>
      </c>
      <c r="D69" s="45">
        <v>10</v>
      </c>
      <c r="E69" s="45">
        <v>15</v>
      </c>
      <c r="F69" s="13">
        <f t="shared" si="4"/>
        <v>25</v>
      </c>
      <c r="G69" s="1"/>
      <c r="H69" s="78"/>
      <c r="I69" s="4" t="s">
        <v>56</v>
      </c>
      <c r="J69" s="44">
        <v>11</v>
      </c>
      <c r="K69" s="45">
        <v>9</v>
      </c>
      <c r="L69" s="45">
        <v>5</v>
      </c>
      <c r="M69" s="13">
        <f t="shared" si="5"/>
        <v>14</v>
      </c>
    </row>
    <row r="70" spans="1:13" ht="13.5">
      <c r="A70" s="74"/>
      <c r="B70" s="4" t="s">
        <v>3</v>
      </c>
      <c r="C70" s="44">
        <v>6</v>
      </c>
      <c r="D70" s="45">
        <v>3</v>
      </c>
      <c r="E70" s="45">
        <v>4</v>
      </c>
      <c r="F70" s="13">
        <f t="shared" si="4"/>
        <v>7</v>
      </c>
      <c r="G70" s="1"/>
      <c r="H70" s="78"/>
      <c r="I70" s="4" t="s">
        <v>57</v>
      </c>
      <c r="J70" s="44">
        <v>9</v>
      </c>
      <c r="K70" s="45">
        <v>7</v>
      </c>
      <c r="L70" s="45">
        <v>2</v>
      </c>
      <c r="M70" s="13">
        <f t="shared" si="5"/>
        <v>9</v>
      </c>
    </row>
    <row r="71" spans="1:13" ht="13.5">
      <c r="A71" s="74"/>
      <c r="B71" s="4" t="s">
        <v>4</v>
      </c>
      <c r="C71" s="44">
        <v>2</v>
      </c>
      <c r="D71" s="45">
        <v>1</v>
      </c>
      <c r="E71" s="45">
        <v>2</v>
      </c>
      <c r="F71" s="13">
        <f t="shared" si="4"/>
        <v>3</v>
      </c>
      <c r="G71" s="1"/>
      <c r="H71" s="78"/>
      <c r="I71" s="4" t="s">
        <v>58</v>
      </c>
      <c r="J71" s="44">
        <v>1</v>
      </c>
      <c r="K71" s="45">
        <v>1</v>
      </c>
      <c r="L71" s="45">
        <v>0</v>
      </c>
      <c r="M71" s="13">
        <f t="shared" si="5"/>
        <v>1</v>
      </c>
    </row>
    <row r="72" spans="1:13" ht="13.5">
      <c r="A72" s="74"/>
      <c r="B72" s="4" t="s">
        <v>35</v>
      </c>
      <c r="C72" s="44">
        <v>20</v>
      </c>
      <c r="D72" s="45">
        <v>18</v>
      </c>
      <c r="E72" s="45">
        <v>18</v>
      </c>
      <c r="F72" s="13">
        <f t="shared" si="4"/>
        <v>36</v>
      </c>
      <c r="G72" s="1"/>
      <c r="H72" s="78"/>
      <c r="I72" s="4" t="s">
        <v>59</v>
      </c>
      <c r="J72" s="44">
        <v>47</v>
      </c>
      <c r="K72" s="45">
        <v>24</v>
      </c>
      <c r="L72" s="45">
        <v>25</v>
      </c>
      <c r="M72" s="13">
        <f t="shared" si="5"/>
        <v>49</v>
      </c>
    </row>
    <row r="73" spans="1:13" ht="13.5">
      <c r="A73" s="74"/>
      <c r="B73" s="4" t="s">
        <v>36</v>
      </c>
      <c r="C73" s="44">
        <v>13</v>
      </c>
      <c r="D73" s="45">
        <v>14</v>
      </c>
      <c r="E73" s="45">
        <v>16</v>
      </c>
      <c r="F73" s="13">
        <f t="shared" si="4"/>
        <v>30</v>
      </c>
      <c r="G73" s="1"/>
      <c r="H73" s="78"/>
      <c r="I73" s="4" t="s">
        <v>60</v>
      </c>
      <c r="J73" s="44">
        <v>55</v>
      </c>
      <c r="K73" s="45">
        <v>30</v>
      </c>
      <c r="L73" s="45">
        <v>28</v>
      </c>
      <c r="M73" s="13">
        <f t="shared" si="5"/>
        <v>58</v>
      </c>
    </row>
    <row r="74" spans="1:13" ht="13.5">
      <c r="A74" s="74"/>
      <c r="B74" s="4" t="s">
        <v>37</v>
      </c>
      <c r="C74" s="44">
        <v>15</v>
      </c>
      <c r="D74" s="45">
        <v>12</v>
      </c>
      <c r="E74" s="45">
        <v>7</v>
      </c>
      <c r="F74" s="13">
        <f t="shared" si="4"/>
        <v>19</v>
      </c>
      <c r="G74" s="1"/>
      <c r="H74" s="78"/>
      <c r="I74" s="4" t="s">
        <v>96</v>
      </c>
      <c r="J74" s="44">
        <v>10</v>
      </c>
      <c r="K74" s="45">
        <v>7</v>
      </c>
      <c r="L74" s="45">
        <v>6</v>
      </c>
      <c r="M74" s="13">
        <f t="shared" si="5"/>
        <v>13</v>
      </c>
    </row>
    <row r="75" spans="1:13" ht="13.5">
      <c r="A75" s="74"/>
      <c r="B75" s="4" t="s">
        <v>5</v>
      </c>
      <c r="C75" s="44">
        <v>22</v>
      </c>
      <c r="D75" s="45">
        <v>21</v>
      </c>
      <c r="E75" s="45">
        <v>24</v>
      </c>
      <c r="F75" s="13">
        <f t="shared" si="4"/>
        <v>45</v>
      </c>
      <c r="G75" s="1"/>
      <c r="H75" s="78"/>
      <c r="I75" s="4" t="s">
        <v>97</v>
      </c>
      <c r="J75" s="44">
        <v>8</v>
      </c>
      <c r="K75" s="45">
        <v>3</v>
      </c>
      <c r="L75" s="45">
        <v>6</v>
      </c>
      <c r="M75" s="13">
        <f t="shared" si="5"/>
        <v>9</v>
      </c>
    </row>
    <row r="76" spans="1:13" ht="13.5">
      <c r="A76" s="74"/>
      <c r="B76" s="4" t="s">
        <v>6</v>
      </c>
      <c r="C76" s="44">
        <v>10</v>
      </c>
      <c r="D76" s="45">
        <v>6</v>
      </c>
      <c r="E76" s="45">
        <v>6</v>
      </c>
      <c r="F76" s="13">
        <f t="shared" si="4"/>
        <v>12</v>
      </c>
      <c r="G76" s="1"/>
      <c r="H76" s="78"/>
      <c r="I76" s="4" t="s">
        <v>98</v>
      </c>
      <c r="J76" s="44">
        <v>0</v>
      </c>
      <c r="K76" s="45">
        <v>0</v>
      </c>
      <c r="L76" s="45">
        <v>0</v>
      </c>
      <c r="M76" s="13">
        <f t="shared" si="5"/>
        <v>0</v>
      </c>
    </row>
    <row r="77" spans="1:13" ht="13.5">
      <c r="A77" s="74"/>
      <c r="B77" s="4" t="s">
        <v>7</v>
      </c>
      <c r="C77" s="44">
        <v>28</v>
      </c>
      <c r="D77" s="45">
        <v>8</v>
      </c>
      <c r="E77" s="45">
        <v>23</v>
      </c>
      <c r="F77" s="13">
        <f t="shared" si="4"/>
        <v>31</v>
      </c>
      <c r="G77" s="1"/>
      <c r="H77" s="78"/>
      <c r="I77" s="4" t="s">
        <v>99</v>
      </c>
      <c r="J77" s="44">
        <v>2</v>
      </c>
      <c r="K77" s="45">
        <v>2</v>
      </c>
      <c r="L77" s="45">
        <v>1</v>
      </c>
      <c r="M77" s="13">
        <f t="shared" si="5"/>
        <v>3</v>
      </c>
    </row>
    <row r="78" spans="1:13" ht="13.5">
      <c r="A78" s="74"/>
      <c r="B78" s="4" t="s">
        <v>38</v>
      </c>
      <c r="C78" s="44">
        <v>33</v>
      </c>
      <c r="D78" s="45">
        <v>27</v>
      </c>
      <c r="E78" s="45">
        <v>21</v>
      </c>
      <c r="F78" s="13">
        <f t="shared" si="4"/>
        <v>48</v>
      </c>
      <c r="G78" s="1"/>
      <c r="H78" s="79"/>
      <c r="I78" s="56" t="s">
        <v>41</v>
      </c>
      <c r="J78" s="65">
        <f>SUM(J63:J77)</f>
        <v>178</v>
      </c>
      <c r="K78" s="65">
        <f>SUM(K63:K77)</f>
        <v>96</v>
      </c>
      <c r="L78" s="65">
        <f>SUM(L63:L77)</f>
        <v>102</v>
      </c>
      <c r="M78" s="65">
        <f>SUM(M63:M77)</f>
        <v>198</v>
      </c>
    </row>
    <row r="79" spans="1:13" ht="13.5">
      <c r="A79" s="74"/>
      <c r="B79" s="4" t="s">
        <v>8</v>
      </c>
      <c r="C79" s="44">
        <v>25</v>
      </c>
      <c r="D79" s="45">
        <v>16</v>
      </c>
      <c r="E79" s="45">
        <v>28</v>
      </c>
      <c r="F79" s="13">
        <f t="shared" si="4"/>
        <v>44</v>
      </c>
      <c r="G79" s="1"/>
      <c r="H79" s="49" t="s">
        <v>61</v>
      </c>
      <c r="I79" s="50"/>
      <c r="J79" s="50"/>
      <c r="K79" s="50"/>
      <c r="L79" s="50"/>
      <c r="M79" s="58"/>
    </row>
    <row r="80" spans="1:13" ht="13.5">
      <c r="A80" s="74"/>
      <c r="B80" s="4" t="s">
        <v>9</v>
      </c>
      <c r="C80" s="44">
        <v>9</v>
      </c>
      <c r="D80" s="45">
        <v>8</v>
      </c>
      <c r="E80" s="45">
        <v>5</v>
      </c>
      <c r="F80" s="13">
        <f t="shared" si="4"/>
        <v>13</v>
      </c>
      <c r="G80" s="1"/>
      <c r="H80" s="77"/>
      <c r="I80" s="4" t="s">
        <v>62</v>
      </c>
      <c r="J80" s="44">
        <v>4</v>
      </c>
      <c r="K80" s="45">
        <v>1</v>
      </c>
      <c r="L80" s="45">
        <v>4</v>
      </c>
      <c r="M80" s="13">
        <f>K80+L80</f>
        <v>5</v>
      </c>
    </row>
    <row r="81" spans="1:13" ht="13.5">
      <c r="A81" s="74"/>
      <c r="B81" s="4" t="s">
        <v>39</v>
      </c>
      <c r="C81" s="44">
        <v>12</v>
      </c>
      <c r="D81" s="45">
        <v>7</v>
      </c>
      <c r="E81" s="45">
        <v>9</v>
      </c>
      <c r="F81" s="13">
        <f t="shared" si="4"/>
        <v>16</v>
      </c>
      <c r="G81" s="1"/>
      <c r="H81" s="81"/>
      <c r="I81" s="4" t="s">
        <v>63</v>
      </c>
      <c r="J81" s="44">
        <v>2</v>
      </c>
      <c r="K81" s="45">
        <v>1</v>
      </c>
      <c r="L81" s="45">
        <v>3</v>
      </c>
      <c r="M81" s="13">
        <f>K81+L81</f>
        <v>4</v>
      </c>
    </row>
    <row r="82" spans="1:13" ht="13.5">
      <c r="A82" s="74"/>
      <c r="B82" s="4" t="s">
        <v>40</v>
      </c>
      <c r="C82" s="44">
        <v>7</v>
      </c>
      <c r="D82" s="45">
        <v>9</v>
      </c>
      <c r="E82" s="45">
        <v>6</v>
      </c>
      <c r="F82" s="13">
        <f t="shared" si="4"/>
        <v>15</v>
      </c>
      <c r="G82" s="1"/>
      <c r="H82" s="81"/>
      <c r="I82" s="4" t="s">
        <v>64</v>
      </c>
      <c r="J82" s="44">
        <v>3</v>
      </c>
      <c r="K82" s="45">
        <v>1</v>
      </c>
      <c r="L82" s="45">
        <v>2</v>
      </c>
      <c r="M82" s="13">
        <f>K82+L82</f>
        <v>3</v>
      </c>
    </row>
    <row r="83" spans="1:13" ht="13.5">
      <c r="A83" s="74"/>
      <c r="B83" s="4" t="s">
        <v>21</v>
      </c>
      <c r="C83" s="44">
        <v>6</v>
      </c>
      <c r="D83" s="45">
        <v>3</v>
      </c>
      <c r="E83" s="45">
        <v>5</v>
      </c>
      <c r="F83" s="13">
        <f t="shared" si="4"/>
        <v>8</v>
      </c>
      <c r="G83" s="1"/>
      <c r="H83" s="81"/>
      <c r="I83" s="4" t="s">
        <v>65</v>
      </c>
      <c r="J83" s="44">
        <v>7</v>
      </c>
      <c r="K83" s="45">
        <v>1</v>
      </c>
      <c r="L83" s="45">
        <v>7</v>
      </c>
      <c r="M83" s="13">
        <f>K83+L83</f>
        <v>8</v>
      </c>
    </row>
    <row r="84" spans="1:13" ht="13.5">
      <c r="A84" s="74"/>
      <c r="B84" s="4" t="s">
        <v>10</v>
      </c>
      <c r="C84" s="44">
        <v>20</v>
      </c>
      <c r="D84" s="45">
        <v>17</v>
      </c>
      <c r="E84" s="45">
        <v>19</v>
      </c>
      <c r="F84" s="13">
        <f t="shared" si="4"/>
        <v>36</v>
      </c>
      <c r="G84" s="1"/>
      <c r="H84" s="82"/>
      <c r="I84" s="56" t="s">
        <v>41</v>
      </c>
      <c r="J84" s="65">
        <f>SUM(J80:J83)</f>
        <v>16</v>
      </c>
      <c r="K84" s="65">
        <f>SUM(K80:K83)</f>
        <v>4</v>
      </c>
      <c r="L84" s="65">
        <f>SUM(L80:L83)</f>
        <v>16</v>
      </c>
      <c r="M84" s="65">
        <f>SUM(M80:M83)</f>
        <v>20</v>
      </c>
    </row>
    <row r="85" spans="1:13" ht="13.5">
      <c r="A85" s="74"/>
      <c r="B85" s="4" t="s">
        <v>11</v>
      </c>
      <c r="C85" s="44">
        <v>24</v>
      </c>
      <c r="D85" s="45">
        <v>22</v>
      </c>
      <c r="E85" s="45">
        <v>24</v>
      </c>
      <c r="F85" s="13">
        <f t="shared" si="4"/>
        <v>46</v>
      </c>
      <c r="G85" s="1"/>
      <c r="H85" s="49" t="s">
        <v>66</v>
      </c>
      <c r="I85" s="50"/>
      <c r="J85" s="50"/>
      <c r="K85" s="50"/>
      <c r="L85" s="50"/>
      <c r="M85" s="58"/>
    </row>
    <row r="86" spans="1:13" ht="13.5">
      <c r="A86" s="74"/>
      <c r="B86" s="4" t="s">
        <v>12</v>
      </c>
      <c r="C86" s="44">
        <v>44</v>
      </c>
      <c r="D86" s="45">
        <v>38</v>
      </c>
      <c r="E86" s="45">
        <v>42</v>
      </c>
      <c r="F86" s="13">
        <f t="shared" si="4"/>
        <v>80</v>
      </c>
      <c r="G86" s="1"/>
      <c r="H86" s="5"/>
      <c r="I86" s="4" t="s">
        <v>67</v>
      </c>
      <c r="J86" s="44">
        <v>18</v>
      </c>
      <c r="K86" s="45">
        <v>14</v>
      </c>
      <c r="L86" s="45">
        <v>16</v>
      </c>
      <c r="M86" s="13">
        <f aca="true" t="shared" si="6" ref="M86:M98">K86+L86</f>
        <v>30</v>
      </c>
    </row>
    <row r="87" spans="1:13" ht="13.5">
      <c r="A87" s="74"/>
      <c r="B87" s="4" t="s">
        <v>13</v>
      </c>
      <c r="C87" s="44">
        <v>23</v>
      </c>
      <c r="D87" s="45">
        <v>33</v>
      </c>
      <c r="E87" s="45">
        <v>37</v>
      </c>
      <c r="F87" s="13">
        <f t="shared" si="4"/>
        <v>70</v>
      </c>
      <c r="G87" s="1"/>
      <c r="H87" s="6"/>
      <c r="I87" s="4" t="s">
        <v>68</v>
      </c>
      <c r="J87" s="44">
        <v>27</v>
      </c>
      <c r="K87" s="45">
        <v>20</v>
      </c>
      <c r="L87" s="45">
        <v>14</v>
      </c>
      <c r="M87" s="13">
        <f t="shared" si="6"/>
        <v>34</v>
      </c>
    </row>
    <row r="88" spans="1:13" ht="13.5">
      <c r="A88" s="74"/>
      <c r="B88" s="4" t="s">
        <v>14</v>
      </c>
      <c r="C88" s="44">
        <v>34</v>
      </c>
      <c r="D88" s="45">
        <v>32</v>
      </c>
      <c r="E88" s="45">
        <v>24</v>
      </c>
      <c r="F88" s="13">
        <f t="shared" si="4"/>
        <v>56</v>
      </c>
      <c r="G88" s="1"/>
      <c r="H88" s="6"/>
      <c r="I88" s="4" t="s">
        <v>69</v>
      </c>
      <c r="J88" s="44">
        <v>75</v>
      </c>
      <c r="K88" s="45">
        <v>63</v>
      </c>
      <c r="L88" s="45">
        <v>26</v>
      </c>
      <c r="M88" s="13">
        <f t="shared" si="6"/>
        <v>89</v>
      </c>
    </row>
    <row r="89" spans="1:13" ht="13.5">
      <c r="A89" s="74"/>
      <c r="B89" s="4" t="s">
        <v>15</v>
      </c>
      <c r="C89" s="44">
        <v>25</v>
      </c>
      <c r="D89" s="45">
        <v>24</v>
      </c>
      <c r="E89" s="45">
        <v>22</v>
      </c>
      <c r="F89" s="13">
        <f t="shared" si="4"/>
        <v>46</v>
      </c>
      <c r="G89" s="1"/>
      <c r="H89" s="6"/>
      <c r="I89" s="4" t="s">
        <v>70</v>
      </c>
      <c r="J89" s="44">
        <v>15</v>
      </c>
      <c r="K89" s="45">
        <v>11</v>
      </c>
      <c r="L89" s="45">
        <v>12</v>
      </c>
      <c r="M89" s="13">
        <f t="shared" si="6"/>
        <v>23</v>
      </c>
    </row>
    <row r="90" spans="1:13" ht="13.5">
      <c r="A90" s="74"/>
      <c r="B90" s="4" t="s">
        <v>82</v>
      </c>
      <c r="C90" s="44">
        <v>21</v>
      </c>
      <c r="D90" s="45">
        <v>23</v>
      </c>
      <c r="E90" s="45">
        <v>17</v>
      </c>
      <c r="F90" s="13">
        <f t="shared" si="4"/>
        <v>40</v>
      </c>
      <c r="G90" s="1"/>
      <c r="H90" s="6"/>
      <c r="I90" s="4" t="s">
        <v>71</v>
      </c>
      <c r="J90" s="44">
        <v>1</v>
      </c>
      <c r="K90" s="45">
        <v>0</v>
      </c>
      <c r="L90" s="45">
        <v>1</v>
      </c>
      <c r="M90" s="13">
        <f t="shared" si="6"/>
        <v>1</v>
      </c>
    </row>
    <row r="91" spans="1:13" ht="13.5">
      <c r="A91" s="74"/>
      <c r="B91" s="4" t="s">
        <v>18</v>
      </c>
      <c r="C91" s="44">
        <v>7</v>
      </c>
      <c r="D91" s="45">
        <v>8</v>
      </c>
      <c r="E91" s="45">
        <v>6</v>
      </c>
      <c r="F91" s="13">
        <f t="shared" si="4"/>
        <v>14</v>
      </c>
      <c r="G91" s="1"/>
      <c r="H91" s="6"/>
      <c r="I91" s="4" t="s">
        <v>73</v>
      </c>
      <c r="J91" s="44">
        <v>0</v>
      </c>
      <c r="K91" s="45">
        <v>0</v>
      </c>
      <c r="L91" s="45">
        <v>0</v>
      </c>
      <c r="M91" s="13">
        <f t="shared" si="6"/>
        <v>0</v>
      </c>
    </row>
    <row r="92" spans="1:13" ht="13.5">
      <c r="A92" s="74"/>
      <c r="B92" s="56" t="s">
        <v>41</v>
      </c>
      <c r="C92" s="65">
        <f>SUM(C63:C91)</f>
        <v>565</v>
      </c>
      <c r="D92" s="65">
        <f>SUM(D63:D91)</f>
        <v>453</v>
      </c>
      <c r="E92" s="65">
        <f>SUM(E63:E91)</f>
        <v>475</v>
      </c>
      <c r="F92" s="65">
        <f>SUM(F63:F91)</f>
        <v>928</v>
      </c>
      <c r="G92" s="1"/>
      <c r="H92" s="6"/>
      <c r="I92" s="4" t="s">
        <v>72</v>
      </c>
      <c r="J92" s="44">
        <v>0</v>
      </c>
      <c r="K92" s="45">
        <v>0</v>
      </c>
      <c r="L92" s="45">
        <v>0</v>
      </c>
      <c r="M92" s="13">
        <f t="shared" si="6"/>
        <v>0</v>
      </c>
    </row>
    <row r="93" spans="1:13" ht="13.5">
      <c r="A93" s="75" t="s">
        <v>85</v>
      </c>
      <c r="B93" s="76"/>
      <c r="C93" s="76"/>
      <c r="D93" s="76"/>
      <c r="E93" s="76"/>
      <c r="F93" s="76"/>
      <c r="G93" s="1"/>
      <c r="H93" s="6"/>
      <c r="I93" s="4" t="s">
        <v>74</v>
      </c>
      <c r="J93" s="44">
        <v>1</v>
      </c>
      <c r="K93" s="45">
        <v>0</v>
      </c>
      <c r="L93" s="45">
        <v>1</v>
      </c>
      <c r="M93" s="13">
        <f t="shared" si="6"/>
        <v>1</v>
      </c>
    </row>
    <row r="94" spans="1:13" ht="13.5">
      <c r="A94" s="74"/>
      <c r="B94" s="4" t="s">
        <v>19</v>
      </c>
      <c r="C94" s="44">
        <v>30</v>
      </c>
      <c r="D94" s="45">
        <v>22</v>
      </c>
      <c r="E94" s="45">
        <v>25</v>
      </c>
      <c r="F94" s="13">
        <f>D94+E94</f>
        <v>47</v>
      </c>
      <c r="G94" s="1"/>
      <c r="H94" s="6"/>
      <c r="I94" s="4" t="s">
        <v>75</v>
      </c>
      <c r="J94" s="44">
        <v>0</v>
      </c>
      <c r="K94" s="45">
        <v>0</v>
      </c>
      <c r="L94" s="45">
        <v>0</v>
      </c>
      <c r="M94" s="13">
        <f t="shared" si="6"/>
        <v>0</v>
      </c>
    </row>
    <row r="95" spans="1:13" ht="13.5">
      <c r="A95" s="74"/>
      <c r="B95" s="4" t="s">
        <v>20</v>
      </c>
      <c r="C95" s="44">
        <v>6</v>
      </c>
      <c r="D95" s="45">
        <v>8</v>
      </c>
      <c r="E95" s="45">
        <v>5</v>
      </c>
      <c r="F95" s="13">
        <f>D95+E95</f>
        <v>13</v>
      </c>
      <c r="G95" s="1"/>
      <c r="H95" s="6"/>
      <c r="I95" s="4" t="s">
        <v>76</v>
      </c>
      <c r="J95" s="44">
        <v>8</v>
      </c>
      <c r="K95" s="45">
        <v>1</v>
      </c>
      <c r="L95" s="45">
        <v>7</v>
      </c>
      <c r="M95" s="13">
        <f t="shared" si="6"/>
        <v>8</v>
      </c>
    </row>
    <row r="96" spans="1:13" ht="13.5">
      <c r="A96" s="74"/>
      <c r="B96" s="4" t="s">
        <v>16</v>
      </c>
      <c r="C96" s="44">
        <v>22</v>
      </c>
      <c r="D96" s="45">
        <v>15</v>
      </c>
      <c r="E96" s="45">
        <v>11</v>
      </c>
      <c r="F96" s="13">
        <f>D96+E96</f>
        <v>26</v>
      </c>
      <c r="G96" s="1"/>
      <c r="H96" s="6"/>
      <c r="I96" s="4" t="s">
        <v>77</v>
      </c>
      <c r="J96" s="44">
        <v>6</v>
      </c>
      <c r="K96" s="45">
        <v>3</v>
      </c>
      <c r="L96" s="45">
        <v>6</v>
      </c>
      <c r="M96" s="13">
        <f t="shared" si="6"/>
        <v>9</v>
      </c>
    </row>
    <row r="97" spans="1:13" ht="13.5">
      <c r="A97" s="74"/>
      <c r="B97" s="4" t="s">
        <v>17</v>
      </c>
      <c r="C97" s="44">
        <v>9</v>
      </c>
      <c r="D97" s="45">
        <v>6</v>
      </c>
      <c r="E97" s="45">
        <v>4</v>
      </c>
      <c r="F97" s="13">
        <f>D97+E97</f>
        <v>10</v>
      </c>
      <c r="G97" s="1"/>
      <c r="H97" s="6"/>
      <c r="I97" s="4" t="s">
        <v>78</v>
      </c>
      <c r="J97" s="44">
        <v>17</v>
      </c>
      <c r="K97" s="45">
        <v>13</v>
      </c>
      <c r="L97" s="45">
        <v>17</v>
      </c>
      <c r="M97" s="13">
        <f t="shared" si="6"/>
        <v>30</v>
      </c>
    </row>
    <row r="98" spans="1:13" ht="13.5">
      <c r="A98" s="74"/>
      <c r="B98" s="56" t="s">
        <v>41</v>
      </c>
      <c r="C98" s="65">
        <f>SUM(C94:C97)</f>
        <v>67</v>
      </c>
      <c r="D98" s="65">
        <f>SUM(D94:D97)</f>
        <v>51</v>
      </c>
      <c r="E98" s="65">
        <f>SUM(E94:E97)</f>
        <v>45</v>
      </c>
      <c r="F98" s="65">
        <f>SUM(F94:F97)</f>
        <v>96</v>
      </c>
      <c r="G98" s="1"/>
      <c r="H98" s="6"/>
      <c r="I98" s="4" t="s">
        <v>81</v>
      </c>
      <c r="J98" s="44">
        <v>2</v>
      </c>
      <c r="K98" s="45">
        <v>0</v>
      </c>
      <c r="L98" s="45">
        <v>2</v>
      </c>
      <c r="M98" s="13">
        <f t="shared" si="6"/>
        <v>2</v>
      </c>
    </row>
    <row r="99" spans="1:13" ht="13.5">
      <c r="A99" s="75" t="s">
        <v>25</v>
      </c>
      <c r="B99" s="76"/>
      <c r="C99" s="76"/>
      <c r="D99" s="76"/>
      <c r="E99" s="76"/>
      <c r="F99" s="76"/>
      <c r="G99" s="1"/>
      <c r="H99" s="7"/>
      <c r="I99" s="56" t="s">
        <v>41</v>
      </c>
      <c r="J99" s="65">
        <f>SUM(J86:J98)</f>
        <v>170</v>
      </c>
      <c r="K99" s="65">
        <f>SUM(K86:K98)</f>
        <v>125</v>
      </c>
      <c r="L99" s="65">
        <f>SUM(L86:L98)</f>
        <v>102</v>
      </c>
      <c r="M99" s="65">
        <f>SUM(M86:M98)</f>
        <v>227</v>
      </c>
    </row>
    <row r="100" spans="1:13" ht="13.5">
      <c r="A100" s="74"/>
      <c r="B100" s="4" t="s">
        <v>22</v>
      </c>
      <c r="C100" s="44">
        <v>13</v>
      </c>
      <c r="D100" s="45">
        <v>8</v>
      </c>
      <c r="E100" s="45">
        <v>8</v>
      </c>
      <c r="F100" s="13">
        <f>D100+E100</f>
        <v>16</v>
      </c>
      <c r="G100" s="1"/>
      <c r="H100" s="10"/>
      <c r="I100" s="11"/>
      <c r="J100" s="12"/>
      <c r="K100" s="12"/>
      <c r="L100" s="12"/>
      <c r="M100" s="12"/>
    </row>
    <row r="101" spans="1:13" ht="13.5">
      <c r="A101" s="74"/>
      <c r="B101" s="4" t="s">
        <v>23</v>
      </c>
      <c r="C101" s="44">
        <v>17</v>
      </c>
      <c r="D101" s="45">
        <v>10</v>
      </c>
      <c r="E101" s="45">
        <v>7</v>
      </c>
      <c r="F101" s="13">
        <f>D101+E101</f>
        <v>17</v>
      </c>
      <c r="G101" s="1"/>
      <c r="H101" s="10"/>
      <c r="I101" s="61" t="s">
        <v>80</v>
      </c>
      <c r="J101" s="66">
        <f>C92+C98+C102+C111+J78+J84+J99</f>
        <v>1084</v>
      </c>
      <c r="K101" s="66">
        <f>D92+D98+D102+D111+K78+K84+K99</f>
        <v>788</v>
      </c>
      <c r="L101" s="66">
        <f>E92+E98+E102+E111+L78+L84+L99</f>
        <v>787</v>
      </c>
      <c r="M101" s="66">
        <f>F92+F98+F102+F111+M78+M84+M99</f>
        <v>1575</v>
      </c>
    </row>
    <row r="102" spans="1:7" ht="13.5">
      <c r="A102" s="74"/>
      <c r="B102" s="56" t="s">
        <v>41</v>
      </c>
      <c r="C102" s="65">
        <f>SUM(C100:C101)</f>
        <v>30</v>
      </c>
      <c r="D102" s="65">
        <f>SUM(D100:D101)</f>
        <v>18</v>
      </c>
      <c r="E102" s="65">
        <f>SUM(E100:E101)</f>
        <v>15</v>
      </c>
      <c r="F102" s="65">
        <f>SUM(F100:F101)</f>
        <v>33</v>
      </c>
      <c r="G102" s="1"/>
    </row>
    <row r="103" spans="1:7" ht="13.5">
      <c r="A103" s="49" t="s">
        <v>42</v>
      </c>
      <c r="B103" s="50"/>
      <c r="C103" s="50"/>
      <c r="D103" s="50"/>
      <c r="E103" s="50"/>
      <c r="F103" s="58"/>
      <c r="G103" s="1"/>
    </row>
    <row r="104" spans="1:6" ht="13.5">
      <c r="A104" s="5"/>
      <c r="B104" s="4" t="s">
        <v>43</v>
      </c>
      <c r="C104" s="44">
        <v>13</v>
      </c>
      <c r="D104" s="45">
        <v>12</v>
      </c>
      <c r="E104" s="45">
        <v>1</v>
      </c>
      <c r="F104" s="13">
        <f aca="true" t="shared" si="7" ref="F104:F109">D104+E104</f>
        <v>13</v>
      </c>
    </row>
    <row r="105" spans="1:6" ht="13.5">
      <c r="A105" s="67"/>
      <c r="B105" s="4" t="s">
        <v>44</v>
      </c>
      <c r="C105" s="44">
        <v>23</v>
      </c>
      <c r="D105" s="45">
        <v>16</v>
      </c>
      <c r="E105" s="45">
        <v>17</v>
      </c>
      <c r="F105" s="13">
        <f t="shared" si="7"/>
        <v>33</v>
      </c>
    </row>
    <row r="106" spans="1:6" ht="13.5">
      <c r="A106" s="67"/>
      <c r="B106" s="4" t="s">
        <v>45</v>
      </c>
      <c r="C106" s="44">
        <v>1</v>
      </c>
      <c r="D106" s="45">
        <v>1</v>
      </c>
      <c r="E106" s="45">
        <v>0</v>
      </c>
      <c r="F106" s="13">
        <f t="shared" si="7"/>
        <v>1</v>
      </c>
    </row>
    <row r="107" spans="1:6" ht="13.5">
      <c r="A107" s="67"/>
      <c r="B107" s="4" t="s">
        <v>46</v>
      </c>
      <c r="C107" s="44">
        <v>4</v>
      </c>
      <c r="D107" s="45">
        <v>1</v>
      </c>
      <c r="E107" s="45">
        <v>5</v>
      </c>
      <c r="F107" s="13">
        <f t="shared" si="7"/>
        <v>6</v>
      </c>
    </row>
    <row r="108" spans="1:6" ht="13.5">
      <c r="A108" s="67"/>
      <c r="B108" s="4" t="s">
        <v>47</v>
      </c>
      <c r="C108" s="44">
        <v>14</v>
      </c>
      <c r="D108" s="45">
        <v>9</v>
      </c>
      <c r="E108" s="45">
        <v>6</v>
      </c>
      <c r="F108" s="13">
        <f t="shared" si="7"/>
        <v>15</v>
      </c>
    </row>
    <row r="109" spans="1:6" ht="13.5">
      <c r="A109" s="67"/>
      <c r="B109" s="4" t="s">
        <v>48</v>
      </c>
      <c r="C109" s="44">
        <v>3</v>
      </c>
      <c r="D109" s="45">
        <v>2</v>
      </c>
      <c r="E109" s="45">
        <v>3</v>
      </c>
      <c r="F109" s="13">
        <f t="shared" si="7"/>
        <v>5</v>
      </c>
    </row>
    <row r="110" spans="1:6" ht="13.5">
      <c r="A110" s="6"/>
      <c r="B110" s="4" t="s">
        <v>110</v>
      </c>
      <c r="C110" s="44">
        <v>0</v>
      </c>
      <c r="D110" s="45">
        <v>0</v>
      </c>
      <c r="E110" s="45">
        <v>0</v>
      </c>
      <c r="F110" s="13">
        <f>D110+E110</f>
        <v>0</v>
      </c>
    </row>
    <row r="111" spans="1:6" ht="13.5">
      <c r="A111" s="68"/>
      <c r="B111" s="56" t="s">
        <v>41</v>
      </c>
      <c r="C111" s="57">
        <f>SUM(C104:C110)</f>
        <v>58</v>
      </c>
      <c r="D111" s="57">
        <f>SUM(D104:D110)</f>
        <v>41</v>
      </c>
      <c r="E111" s="57">
        <f>SUM(E104:E110)</f>
        <v>32</v>
      </c>
      <c r="F111" s="57">
        <f>SUM(F104:F110)</f>
        <v>73</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7086614173228347" right="0.7086614173228347" top="0.7480314960629921" bottom="0.7480314960629921" header="0.31496062992125984" footer="0.31496062992125984"/>
  <pageSetup horizontalDpi="300" verticalDpi="300" orientation="portrait" paperSize="9" scale="94"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東松山市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y-kato</dc:creator>
  <cp:keywords/>
  <dc:description/>
  <cp:lastModifiedBy>遠藤 奈々恵</cp:lastModifiedBy>
  <cp:lastPrinted>2017-04-03T07:26:30Z</cp:lastPrinted>
  <dcterms:created xsi:type="dcterms:W3CDTF">2001-12-26T04:27:13Z</dcterms:created>
  <dcterms:modified xsi:type="dcterms:W3CDTF">2023-04-17T06:57:55Z</dcterms:modified>
  <cp:category/>
  <cp:version/>
  <cp:contentType/>
  <cp:contentStatus/>
</cp:coreProperties>
</file>